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rocol-my.sharepoint.com/personal/eamaya_cfro_com_co/Documents/Documentos/Regiotram/2. Cronograma/1. Programa de Proyecto/Programa Construcción/"/>
    </mc:Choice>
  </mc:AlternateContent>
  <xr:revisionPtr revIDLastSave="0" documentId="8_{BD3F03A0-883B-4D79-93CA-08AC860823B0}" xr6:coauthVersionLast="47" xr6:coauthVersionMax="47" xr10:uidLastSave="{00000000-0000-0000-0000-000000000000}"/>
  <bookViews>
    <workbookView xWindow="-120" yWindow="-120" windowWidth="20730" windowHeight="11040" activeTab="1" xr2:uid="{00E491A6-42F0-4223-84A5-B7620CCECF8D}"/>
  </bookViews>
  <sheets>
    <sheet name="ESPACIO TIEMPO" sheetId="2" r:id="rId1"/>
    <sheet name="DIAGRAMA " sheetId="6" r:id="rId2"/>
    <sheet name="P6" sheetId="3" r:id="rId3"/>
    <sheet name="Hoja1" sheetId="1" state="hidden" r:id="rId4"/>
    <sheet name="MOV TIERRAS" sheetId="10" r:id="rId5"/>
    <sheet name="VIA FERREA" sheetId="11" r:id="rId6"/>
    <sheet name="ESTACIONES " sheetId="12" r:id="rId7"/>
    <sheet name="CABLE CATENARIA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BA4" i="2"/>
  <c r="BA3" i="2"/>
  <c r="AU20" i="2"/>
  <c r="AU21" i="2"/>
  <c r="AU22" i="2"/>
  <c r="AU23" i="2"/>
  <c r="BA5" i="2" l="1"/>
  <c r="A5248" i="3" l="1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5247" i="3" l="1"/>
  <c r="A5246" i="3"/>
  <c r="A5245" i="3"/>
  <c r="A5244" i="3"/>
  <c r="A5243" i="3"/>
  <c r="A5242" i="3"/>
  <c r="A5241" i="3"/>
  <c r="A5240" i="3"/>
  <c r="A5239" i="3"/>
  <c r="A5238" i="3"/>
  <c r="A5237" i="3"/>
  <c r="A5236" i="3"/>
  <c r="AC17" i="2"/>
  <c r="AC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C4" i="2"/>
  <c r="AC10" i="2"/>
  <c r="AC11" i="2"/>
  <c r="AC12" i="2"/>
  <c r="AC13" i="2"/>
  <c r="AC14" i="2"/>
  <c r="AC15" i="2"/>
  <c r="AC16" i="2"/>
  <c r="AC19" i="2"/>
  <c r="AC20" i="2"/>
  <c r="AC21" i="2"/>
  <c r="AC9" i="2"/>
  <c r="AC3" i="2"/>
  <c r="AC5" i="2"/>
  <c r="AC6" i="2"/>
  <c r="AC7" i="2"/>
  <c r="AC8" i="2"/>
  <c r="AC2" i="2"/>
  <c r="AT19" i="2" l="1"/>
  <c r="AR19" i="2"/>
  <c r="AT18" i="2"/>
  <c r="AR18" i="2"/>
  <c r="AT3" i="2"/>
  <c r="AR17" i="2"/>
  <c r="AR5" i="2"/>
  <c r="AT4" i="2"/>
  <c r="AT2" i="2"/>
  <c r="AT7" i="2"/>
  <c r="AT5" i="2"/>
  <c r="AR3" i="2"/>
  <c r="AT6" i="2"/>
  <c r="AR4" i="2"/>
  <c r="AR2" i="2"/>
  <c r="AT8" i="2"/>
  <c r="AR6" i="2"/>
  <c r="AT9" i="2"/>
  <c r="AR7" i="2"/>
  <c r="AT10" i="2"/>
  <c r="AR8" i="2"/>
  <c r="AR10" i="2"/>
  <c r="AT11" i="2"/>
  <c r="AR9" i="2"/>
  <c r="AT12" i="2"/>
  <c r="AT13" i="2"/>
  <c r="AR11" i="2"/>
  <c r="AR15" i="2"/>
  <c r="AT14" i="2"/>
  <c r="AR12" i="2"/>
  <c r="AT15" i="2"/>
  <c r="AR13" i="2"/>
  <c r="AR14" i="2"/>
  <c r="AT16" i="2"/>
  <c r="AT17" i="2"/>
  <c r="AR16" i="2"/>
  <c r="N19" i="2"/>
  <c r="L19" i="2"/>
  <c r="L18" i="2"/>
  <c r="N18" i="2"/>
  <c r="T18" i="2"/>
  <c r="T19" i="2"/>
  <c r="V18" i="2"/>
  <c r="V19" i="2"/>
  <c r="Y18" i="2"/>
  <c r="Y19" i="2"/>
  <c r="AM13" i="2"/>
  <c r="AF22" i="2"/>
  <c r="AF18" i="2"/>
  <c r="AF16" i="2"/>
  <c r="AF9" i="2"/>
  <c r="AH22" i="2"/>
  <c r="AF11" i="2"/>
  <c r="AA17" i="2"/>
  <c r="V16" i="2"/>
  <c r="Y17" i="2"/>
  <c r="AA18" i="2"/>
  <c r="AF20" i="2"/>
  <c r="V17" i="2"/>
  <c r="V15" i="2"/>
  <c r="AF15" i="2"/>
  <c r="AF14" i="2"/>
  <c r="AF3" i="2"/>
  <c r="AF23" i="2"/>
  <c r="AF4" i="2"/>
  <c r="AF21" i="2"/>
  <c r="AF5" i="2"/>
  <c r="AM12" i="2"/>
  <c r="AF19" i="2"/>
  <c r="AH23" i="2"/>
  <c r="AF17" i="2"/>
  <c r="AH13" i="2"/>
  <c r="AF13" i="2"/>
  <c r="AH12" i="2"/>
  <c r="AF12" i="2"/>
  <c r="AF10" i="2"/>
  <c r="AF8" i="2"/>
  <c r="AF7" i="2"/>
  <c r="AF6" i="2"/>
  <c r="AM23" i="2"/>
  <c r="AO23" i="2"/>
  <c r="AM22" i="2"/>
  <c r="AO22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M2" i="2"/>
  <c r="AM3" i="2"/>
  <c r="AM4" i="2"/>
  <c r="AM5" i="2"/>
  <c r="AM6" i="2"/>
  <c r="AM7" i="2"/>
  <c r="AM8" i="2"/>
  <c r="AM9" i="2"/>
  <c r="AM10" i="2"/>
  <c r="AM11" i="2"/>
  <c r="AM14" i="2"/>
  <c r="AM15" i="2"/>
  <c r="AM16" i="2"/>
  <c r="AM17" i="2"/>
  <c r="AM18" i="2"/>
  <c r="AM19" i="2"/>
  <c r="AM20" i="2"/>
  <c r="AM21" i="2"/>
  <c r="AH2" i="2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F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9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L9" i="2"/>
  <c r="N7" i="2"/>
  <c r="T4" i="2"/>
  <c r="V2" i="2"/>
  <c r="Q7" i="2"/>
  <c r="Q3" i="2"/>
  <c r="T17" i="2" l="1"/>
  <c r="V10" i="2"/>
  <c r="T12" i="2"/>
  <c r="N15" i="2"/>
  <c r="L17" i="2"/>
  <c r="Q18" i="2"/>
  <c r="Q2" i="2"/>
  <c r="V9" i="2"/>
  <c r="T11" i="2"/>
  <c r="N14" i="2"/>
  <c r="L16" i="2"/>
  <c r="Q17" i="2"/>
  <c r="N4" i="2"/>
  <c r="V8" i="2"/>
  <c r="T10" i="2"/>
  <c r="N13" i="2"/>
  <c r="L15" i="2"/>
  <c r="Q16" i="2"/>
  <c r="V7" i="2"/>
  <c r="T9" i="2"/>
  <c r="N12" i="2"/>
  <c r="L14" i="2"/>
  <c r="Q15" i="2"/>
  <c r="V6" i="2"/>
  <c r="T8" i="2"/>
  <c r="N11" i="2"/>
  <c r="L13" i="2"/>
  <c r="Q14" i="2"/>
  <c r="V5" i="2"/>
  <c r="T7" i="2"/>
  <c r="N10" i="2"/>
  <c r="L12" i="2"/>
  <c r="Q13" i="2"/>
  <c r="V4" i="2"/>
  <c r="T6" i="2"/>
  <c r="N9" i="2"/>
  <c r="L11" i="2"/>
  <c r="Q12" i="2"/>
  <c r="V3" i="2"/>
  <c r="T5" i="2"/>
  <c r="N8" i="2"/>
  <c r="L10" i="2"/>
  <c r="Q11" i="2"/>
  <c r="Q10" i="2"/>
  <c r="T3" i="2"/>
  <c r="N6" i="2"/>
  <c r="L8" i="2"/>
  <c r="Q9" i="2"/>
  <c r="T2" i="2"/>
  <c r="N5" i="2"/>
  <c r="L7" i="2"/>
  <c r="Q8" i="2"/>
  <c r="V14" i="2"/>
  <c r="T16" i="2"/>
  <c r="N3" i="2"/>
  <c r="L5" i="2"/>
  <c r="Q6" i="2"/>
  <c r="L6" i="2"/>
  <c r="V13" i="2"/>
  <c r="T15" i="2"/>
  <c r="L2" i="2"/>
  <c r="L4" i="2"/>
  <c r="Q5" i="2"/>
  <c r="N2" i="2"/>
  <c r="O2" i="2" s="1"/>
  <c r="V12" i="2"/>
  <c r="T14" i="2"/>
  <c r="N17" i="2"/>
  <c r="L3" i="2"/>
  <c r="Q4" i="2"/>
  <c r="V11" i="2"/>
  <c r="T13" i="2"/>
  <c r="N16" i="2"/>
  <c r="Q19" i="2"/>
  <c r="C19" i="2"/>
  <c r="E19" i="2" s="1"/>
  <c r="AU19" i="2" s="1"/>
  <c r="C18" i="2"/>
  <c r="E18" i="2" s="1"/>
  <c r="AU18" i="2" s="1"/>
  <c r="C17" i="2"/>
  <c r="E17" i="2" s="1"/>
  <c r="AU17" i="2" s="1"/>
  <c r="C16" i="2"/>
  <c r="E16" i="2" s="1"/>
  <c r="AU16" i="2" s="1"/>
  <c r="C15" i="2"/>
  <c r="E15" i="2" s="1"/>
  <c r="AU15" i="2" s="1"/>
  <c r="C14" i="2"/>
  <c r="E14" i="2" s="1"/>
  <c r="AU14" i="2" s="1"/>
  <c r="C13" i="2"/>
  <c r="E13" i="2" s="1"/>
  <c r="AU13" i="2" s="1"/>
  <c r="C12" i="2"/>
  <c r="E12" i="2" s="1"/>
  <c r="AU12" i="2" s="1"/>
  <c r="C11" i="2"/>
  <c r="E11" i="2" s="1"/>
  <c r="AU11" i="2" s="1"/>
  <c r="C10" i="2"/>
  <c r="E10" i="2" s="1"/>
  <c r="AU10" i="2" s="1"/>
  <c r="C9" i="2"/>
  <c r="E9" i="2" s="1"/>
  <c r="AU9" i="2" s="1"/>
  <c r="C8" i="2"/>
  <c r="E8" i="2" s="1"/>
  <c r="AU8" i="2" s="1"/>
  <c r="C7" i="2"/>
  <c r="E7" i="2" s="1"/>
  <c r="AU7" i="2" s="1"/>
  <c r="C6" i="2"/>
  <c r="E6" i="2" s="1"/>
  <c r="AU6" i="2" s="1"/>
  <c r="C5" i="2"/>
  <c r="E5" i="2" s="1"/>
  <c r="AU5" i="2" s="1"/>
  <c r="C4" i="2"/>
  <c r="E4" i="2" s="1"/>
  <c r="AU4" i="2" s="1"/>
  <c r="C3" i="2"/>
  <c r="E3" i="2" s="1"/>
  <c r="AU3" i="2" s="1"/>
  <c r="E2" i="2"/>
  <c r="AU2" i="2" s="1"/>
  <c r="C3" i="1"/>
  <c r="C5" i="1"/>
  <c r="C4" i="1"/>
  <c r="O4" i="2" l="1"/>
  <c r="O11" i="2"/>
  <c r="O12" i="2"/>
  <c r="O8" i="2"/>
  <c r="O10" i="2"/>
  <c r="O7" i="2"/>
  <c r="O9" i="2"/>
  <c r="O6" i="2"/>
  <c r="O3" i="2"/>
  <c r="O13" i="2"/>
  <c r="O5" i="2"/>
  <c r="O14" i="2"/>
  <c r="O15" i="2"/>
  <c r="O16" i="2"/>
  <c r="O19" i="2"/>
  <c r="O18" i="2"/>
  <c r="O17" i="2"/>
  <c r="E3" i="1"/>
  <c r="E4" i="1"/>
  <c r="E5" i="1"/>
  <c r="E7" i="1"/>
  <c r="E12" i="1"/>
  <c r="E13" i="1"/>
  <c r="E2" i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C12" i="1"/>
  <c r="C11" i="1"/>
  <c r="E11" i="1" s="1"/>
  <c r="C10" i="1"/>
  <c r="E10" i="1" s="1"/>
  <c r="C9" i="1"/>
  <c r="E9" i="1" s="1"/>
  <c r="C8" i="1"/>
  <c r="E8" i="1" s="1"/>
  <c r="C7" i="1"/>
  <c r="C6" i="1"/>
  <c r="E6" i="1" s="1"/>
</calcChain>
</file>

<file path=xl/sharedStrings.xml><?xml version="1.0" encoding="utf-8"?>
<sst xmlns="http://schemas.openxmlformats.org/spreadsheetml/2006/main" count="29273" uniqueCount="10078">
  <si>
    <t>TRAMO</t>
  </si>
  <si>
    <t>PK INICIO</t>
  </si>
  <si>
    <t>PK FINAL</t>
  </si>
  <si>
    <t>MUNICIPIO</t>
  </si>
  <si>
    <t>BOGOTA</t>
  </si>
  <si>
    <t>FUNZA</t>
  </si>
  <si>
    <t>MOSQUERA</t>
  </si>
  <si>
    <t>MADRID</t>
  </si>
  <si>
    <t>FACATATIVA</t>
  </si>
  <si>
    <t xml:space="preserve">ESTACION </t>
  </si>
  <si>
    <t>PUENTE</t>
  </si>
  <si>
    <t>CALLE 26</t>
  </si>
  <si>
    <t>SUBESTACION</t>
  </si>
  <si>
    <t>PUENTE CRA.68</t>
  </si>
  <si>
    <t>ESTACION CRA.50    ESTACION CRA.68</t>
  </si>
  <si>
    <t>ESTACION BOYACA</t>
  </si>
  <si>
    <t>PUENTE BOYACA</t>
  </si>
  <si>
    <t>ESTACION AV CALI</t>
  </si>
  <si>
    <t>ESTACION FONTIBON</t>
  </si>
  <si>
    <t>ESTACION CATAM</t>
  </si>
  <si>
    <t>ESTACION FUNZA 1</t>
  </si>
  <si>
    <t>ESTACION MOSQUERA 2</t>
  </si>
  <si>
    <t>ESTACION MADRID 2</t>
  </si>
  <si>
    <t>ESTACION FUNZA 2</t>
  </si>
  <si>
    <t>ESTACION MOSQUERA 1</t>
  </si>
  <si>
    <t>ESTACION MADRID 1</t>
  </si>
  <si>
    <t>ESTACION EL CORZO</t>
  </si>
  <si>
    <t>ESTACION FACATATIVA</t>
  </si>
  <si>
    <t>CANT  KM</t>
  </si>
  <si>
    <t>PUENTE RIO BOGOTA</t>
  </si>
  <si>
    <t>PUENTE SUBACHOQUE</t>
  </si>
  <si>
    <t>PUENTE CHECUA</t>
  </si>
  <si>
    <t>PUENTE BOTELLO</t>
  </si>
  <si>
    <t>PUENTE MOSQUERA</t>
  </si>
  <si>
    <t>BOXCULVERT SAN FRANCISCO</t>
  </si>
  <si>
    <t>PUENTE CRA.30                PUENTE LAS AMERICAS</t>
  </si>
  <si>
    <t>POR DEFINIR</t>
  </si>
  <si>
    <t>ESTACION NQS           ESTACION CR 40</t>
  </si>
  <si>
    <t>INICIO VIA FERREA</t>
  </si>
  <si>
    <t>FIN  VIA FERREA</t>
  </si>
  <si>
    <t>TAG INICIO VIA FERREA</t>
  </si>
  <si>
    <t>Activity ID</t>
  </si>
  <si>
    <t>Activity Name</t>
  </si>
  <si>
    <t>BL Project Start</t>
  </si>
  <si>
    <t>BL Project Finish</t>
  </si>
  <si>
    <t>Start</t>
  </si>
  <si>
    <t>Finish</t>
  </si>
  <si>
    <t>Performance % Complete</t>
  </si>
  <si>
    <t>Schedule % Complete</t>
  </si>
  <si>
    <t xml:space="preserve">  Etapa Preoperativa / Preoperative Stage</t>
  </si>
  <si>
    <t xml:space="preserve">    A1</t>
  </si>
  <si>
    <t>Inicio Etapa Preoperativa</t>
  </si>
  <si>
    <t xml:space="preserve">    A2</t>
  </si>
  <si>
    <t>Fin Fase Preoperativa</t>
  </si>
  <si>
    <t xml:space="preserve">    Finalización Unidades de Ejecución / Execution Units Finish Milestones</t>
  </si>
  <si>
    <t xml:space="preserve">      T1 Tramo 1 - Ramal Metro PK0+000 - PK0+994</t>
  </si>
  <si>
    <t xml:space="preserve">      T2 Tramo 2- Ramal Metro - Estación Cr 40 PK0+994 - PK3+420</t>
  </si>
  <si>
    <t xml:space="preserve">      T3 Tramo 3- Estación Cr 40 - Pte. Cr 68 PK3+420 - PK5+887</t>
  </si>
  <si>
    <t xml:space="preserve">      T4 Tramo 4- Pte Cr 68 - Pte. Av. Boyacá PK5+887 - PK7+558</t>
  </si>
  <si>
    <t xml:space="preserve">      T5 Tramo 5- Pte. Av. Boyacá - Estación Av. Cali PK7+558 - PK8+860</t>
  </si>
  <si>
    <t xml:space="preserve">      T6 Tramo 6 - Estación Av. Cali - Estación Fontibón  PK8+860 - PK10+260</t>
  </si>
  <si>
    <t xml:space="preserve">      T7 Tramo 7 - Estación Fontibón - Estación Catam PK10+260 - PK11+800</t>
  </si>
  <si>
    <t xml:space="preserve">      T8 Tramo 8 - Estación Catam - Pte. Río Bogotá PK11+800 - PK14+640</t>
  </si>
  <si>
    <t xml:space="preserve">      T9 Tramo 9 - Pte. Río Bogotá - Estación Funza la Ramada PK14+640 - PK16+260</t>
  </si>
  <si>
    <t xml:space="preserve">      T10 Tramo 10 - Estación Funza la Ramada - Estación Funza PK16+240 - PK18+180</t>
  </si>
  <si>
    <t xml:space="preserve">      T11 Tramo 11 - Estación Funza - Estación Mosquera Cr 5e PK18+180 - PK20+980</t>
  </si>
  <si>
    <t xml:space="preserve">      T12 Tramo 12 - Estación Mosquera Cr 5e - Variante Madrid PK20+980 - PK23+000</t>
  </si>
  <si>
    <t xml:space="preserve">      T13 Tramo 13 - Variante Madrid - Estación Madrid 2 PK23+000 - PK24+920</t>
  </si>
  <si>
    <t xml:space="preserve">        FUE-110</t>
  </si>
  <si>
    <t xml:space="preserve">        FUE-111</t>
  </si>
  <si>
    <t xml:space="preserve">        FUE-112</t>
  </si>
  <si>
    <t xml:space="preserve">        FUE-113</t>
  </si>
  <si>
    <t xml:space="preserve">        FUE-114</t>
  </si>
  <si>
    <t xml:space="preserve">        FUE-115</t>
  </si>
  <si>
    <t xml:space="preserve">        FUE-116</t>
  </si>
  <si>
    <t xml:space="preserve">        FUE-117</t>
  </si>
  <si>
    <t xml:space="preserve">      T14 Tramo 14 - Estación Madrid 2 - Río Subachoque PK24+920 - PK26+540</t>
  </si>
  <si>
    <t xml:space="preserve">        FUE-119</t>
  </si>
  <si>
    <t xml:space="preserve">        FUE-120</t>
  </si>
  <si>
    <t xml:space="preserve">        FUE-118</t>
  </si>
  <si>
    <t xml:space="preserve">        FUE-121</t>
  </si>
  <si>
    <t xml:space="preserve">        FUE-122</t>
  </si>
  <si>
    <t xml:space="preserve">        FUE-124</t>
  </si>
  <si>
    <t xml:space="preserve">        FUE-123</t>
  </si>
  <si>
    <t xml:space="preserve">        FUE-126</t>
  </si>
  <si>
    <t xml:space="preserve">        FUE-125</t>
  </si>
  <si>
    <t xml:space="preserve">      T15 Tramo 15 - Río Subachoque - cruce a nivel PK26+540 - PK30+860</t>
  </si>
  <si>
    <t xml:space="preserve">        FUE-127</t>
  </si>
  <si>
    <t xml:space="preserve">        FUE-128</t>
  </si>
  <si>
    <t xml:space="preserve">        FUE-129</t>
  </si>
  <si>
    <t xml:space="preserve">        FUE-130</t>
  </si>
  <si>
    <t xml:space="preserve">        FUE-131</t>
  </si>
  <si>
    <t xml:space="preserve">      T16 Tramo 16 - cruce a nivel - Estación El Corzo PK30+860 - PK35+960</t>
  </si>
  <si>
    <t xml:space="preserve">        FUE-133</t>
  </si>
  <si>
    <t xml:space="preserve">        FUE-132</t>
  </si>
  <si>
    <t xml:space="preserve">        FUE-135</t>
  </si>
  <si>
    <t xml:space="preserve">        FUE-134</t>
  </si>
  <si>
    <t xml:space="preserve">        FUE-136</t>
  </si>
  <si>
    <t xml:space="preserve">        FUE-138</t>
  </si>
  <si>
    <t xml:space="preserve">        FUE-137</t>
  </si>
  <si>
    <t xml:space="preserve">        FUE-140</t>
  </si>
  <si>
    <t xml:space="preserve">        FUE-139</t>
  </si>
  <si>
    <t xml:space="preserve">      T17 Tramo 17 - Estación El Corzo - Pte. Camino  PK35+960 - PK37+800</t>
  </si>
  <si>
    <t xml:space="preserve">        FUE-141</t>
  </si>
  <si>
    <t xml:space="preserve">        FUE-143</t>
  </si>
  <si>
    <t xml:space="preserve">        FUE-144</t>
  </si>
  <si>
    <t xml:space="preserve">        FUE-145</t>
  </si>
  <si>
    <t xml:space="preserve">        FUE-146</t>
  </si>
  <si>
    <t xml:space="preserve">      T18 Tramo 18 - Pte. Camino - estación Facatativá PK37+800 - PK39+660</t>
  </si>
  <si>
    <t xml:space="preserve">        FUE-147</t>
  </si>
  <si>
    <t xml:space="preserve">        FUE-148</t>
  </si>
  <si>
    <t xml:space="preserve">        FUE-149</t>
  </si>
  <si>
    <t xml:space="preserve">        FUE-150</t>
  </si>
  <si>
    <t xml:space="preserve">        FUE-151</t>
  </si>
  <si>
    <t xml:space="preserve">        FUE-153</t>
  </si>
  <si>
    <t xml:space="preserve">        FUE-152</t>
  </si>
  <si>
    <t xml:space="preserve">        FUE-155</t>
  </si>
  <si>
    <t xml:space="preserve">        FUE-154</t>
  </si>
  <si>
    <t xml:space="preserve">        FUE-157</t>
  </si>
  <si>
    <t xml:space="preserve">        FUE-159</t>
  </si>
  <si>
    <t xml:space="preserve">        FUE-156</t>
  </si>
  <si>
    <t xml:space="preserve">        FUE-161</t>
  </si>
  <si>
    <t xml:space="preserve">        FUE-162</t>
  </si>
  <si>
    <t xml:space="preserve">        FUE-158</t>
  </si>
  <si>
    <t xml:space="preserve">        FUE-166</t>
  </si>
  <si>
    <t xml:space="preserve">        FUE-165</t>
  </si>
  <si>
    <t xml:space="preserve">        FUE-160</t>
  </si>
  <si>
    <t xml:space="preserve">        FUE-168</t>
  </si>
  <si>
    <t xml:space="preserve">        FUE-164</t>
  </si>
  <si>
    <t xml:space="preserve">        FUE-163</t>
  </si>
  <si>
    <t xml:space="preserve">        FUE-167</t>
  </si>
  <si>
    <t xml:space="preserve">        FUE-169</t>
  </si>
  <si>
    <t xml:space="preserve">        FUE-170</t>
  </si>
  <si>
    <t xml:space="preserve">        FUE-171</t>
  </si>
  <si>
    <t xml:space="preserve">        FUE-172</t>
  </si>
  <si>
    <t xml:space="preserve">        FUE-173</t>
  </si>
  <si>
    <t xml:space="preserve">        FUE-174</t>
  </si>
  <si>
    <t xml:space="preserve">        FUE-175</t>
  </si>
  <si>
    <t xml:space="preserve">        FUE-176</t>
  </si>
  <si>
    <t xml:space="preserve">        FUE-177</t>
  </si>
  <si>
    <t xml:space="preserve">        FUE-178</t>
  </si>
  <si>
    <t xml:space="preserve">        FUE-179</t>
  </si>
  <si>
    <t xml:space="preserve">        FUE-181</t>
  </si>
  <si>
    <t xml:space="preserve">        FUE-182</t>
  </si>
  <si>
    <t xml:space="preserve">        FUE-183</t>
  </si>
  <si>
    <t xml:space="preserve">        FUE-184</t>
  </si>
  <si>
    <t xml:space="preserve">        FUE-185</t>
  </si>
  <si>
    <t xml:space="preserve">        FUE-188</t>
  </si>
  <si>
    <t xml:space="preserve">        FUE-189</t>
  </si>
  <si>
    <t xml:space="preserve">        FUE-186</t>
  </si>
  <si>
    <t xml:space="preserve">        FUE-187</t>
  </si>
  <si>
    <t xml:space="preserve">        FUE-190</t>
  </si>
  <si>
    <t xml:space="preserve">        FUE-193</t>
  </si>
  <si>
    <t xml:space="preserve">        FUE-191</t>
  </si>
  <si>
    <t xml:space="preserve">        FUE-192</t>
  </si>
  <si>
    <t xml:space="preserve">        FUE-194</t>
  </si>
  <si>
    <t xml:space="preserve">        FUE-195</t>
  </si>
  <si>
    <t xml:space="preserve">        FUE-196</t>
  </si>
  <si>
    <t xml:space="preserve">        FUE-197</t>
  </si>
  <si>
    <t xml:space="preserve">        FUE-198</t>
  </si>
  <si>
    <t xml:space="preserve">        FUE-199</t>
  </si>
  <si>
    <t xml:space="preserve">        FUE-200</t>
  </si>
  <si>
    <t xml:space="preserve">        FUE-201</t>
  </si>
  <si>
    <t xml:space="preserve">        FUE-202</t>
  </si>
  <si>
    <t xml:space="preserve">        FUE-203</t>
  </si>
  <si>
    <t xml:space="preserve">    Fase Previa / Previous Stage</t>
  </si>
  <si>
    <t xml:space="preserve">      FP-1</t>
  </si>
  <si>
    <t>Inicio Fase Previa</t>
  </si>
  <si>
    <t xml:space="preserve">      FP-5</t>
  </si>
  <si>
    <t>Peiodo de Suspensión parcial</t>
  </si>
  <si>
    <t xml:space="preserve">      FP-20</t>
  </si>
  <si>
    <t>Entrega de Reprogramación Fase de Construcción Acorde a Diseños Finales</t>
  </si>
  <si>
    <t xml:space="preserve">        FP-25</t>
  </si>
  <si>
    <t>(Previo a Otrosí N° 2) Entrega Contractual de Diseños</t>
  </si>
  <si>
    <t xml:space="preserve">        FP-30</t>
  </si>
  <si>
    <t>Entrega Contractual de Diseños - Otrosí N°2</t>
  </si>
  <si>
    <t xml:space="preserve">        FP-35</t>
  </si>
  <si>
    <t>Revision de diseños principales por Interventor</t>
  </si>
  <si>
    <t xml:space="preserve">        Estudios de Campo / Field Studies</t>
  </si>
  <si>
    <t xml:space="preserve">          FP-50</t>
  </si>
  <si>
    <t>Permisos ANI - Invias - Ibines</t>
  </si>
  <si>
    <t xml:space="preserve">          Topografía / Topography</t>
  </si>
  <si>
    <t xml:space="preserve">            FP-55</t>
  </si>
  <si>
    <t>Trabajo en campo, Desarrollo del producto y entregas para revisión</t>
  </si>
  <si>
    <t xml:space="preserve">            FP-60</t>
  </si>
  <si>
    <t>Entrega Propuesta de Metodología Topográfica</t>
  </si>
  <si>
    <t xml:space="preserve">            FP-65</t>
  </si>
  <si>
    <t>Entrega final del Estudio topografico</t>
  </si>
  <si>
    <t xml:space="preserve">          Campaña Geotécnica / Geotechnical Campaign</t>
  </si>
  <si>
    <t xml:space="preserve">            FP-70</t>
  </si>
  <si>
    <t>(Previo a Otrosí N° 2)Trabajo en campo, Desarrollo del producto, Entregas y Revisiónes</t>
  </si>
  <si>
    <t xml:space="preserve">            FP-75</t>
  </si>
  <si>
    <t>Entrega Propuesta de Metodología Campaña Geotécnica</t>
  </si>
  <si>
    <t xml:space="preserve">            FP-80</t>
  </si>
  <si>
    <t>Entrega de campaña Original</t>
  </si>
  <si>
    <t xml:space="preserve">            FP-90</t>
  </si>
  <si>
    <t>Entrega de Propuesta de Campaña Complementaria Geotecnica</t>
  </si>
  <si>
    <t xml:space="preserve">            FP-85</t>
  </si>
  <si>
    <t>Camapaña Geotécnica, Trabajos de Campo Campaña Complementaria</t>
  </si>
  <si>
    <t xml:space="preserve">            FP-95</t>
  </si>
  <si>
    <t>Ensayos de laboratorio</t>
  </si>
  <si>
    <t xml:space="preserve">            FP-100</t>
  </si>
  <si>
    <t>Informe Final de la Campaña</t>
  </si>
  <si>
    <t xml:space="preserve">          Estudio de Transito / Transit Studies</t>
  </si>
  <si>
    <t xml:space="preserve">            FP-105</t>
  </si>
  <si>
    <t>Entrega Propuesta de Metodología de Transito SubUrbano</t>
  </si>
  <si>
    <t xml:space="preserve">            FP-110</t>
  </si>
  <si>
    <t>Entrega Propuesta de Metodología de Transito Urbano</t>
  </si>
  <si>
    <t xml:space="preserve">            FP-115</t>
  </si>
  <si>
    <t>Desarrollo PMT-General Urbano</t>
  </si>
  <si>
    <t xml:space="preserve">            FP-120</t>
  </si>
  <si>
    <t>Desarrollo PMT-General SubUrbano</t>
  </si>
  <si>
    <t xml:space="preserve">            FP-125</t>
  </si>
  <si>
    <t>No Objecion PMT General Urbano</t>
  </si>
  <si>
    <t xml:space="preserve">        Estudios y Diseños Taller ANI / Design of ANI Workshop</t>
  </si>
  <si>
    <t xml:space="preserve">          FP-130</t>
  </si>
  <si>
    <t>Entrega Diagnóstico y Propuesta ANI PK5 Alcance Original</t>
  </si>
  <si>
    <t xml:space="preserve">          FP-135</t>
  </si>
  <si>
    <t>(Previo a Otrosí N° 2) Desarrollo de Diseños Definitivos, Entregas y Revisiónes</t>
  </si>
  <si>
    <t xml:space="preserve">          FP-140</t>
  </si>
  <si>
    <t>Entrega Estudios y diseños definitivos para adecuacion de Taller ANI Alcance Original</t>
  </si>
  <si>
    <t xml:space="preserve">          FP-145</t>
  </si>
  <si>
    <t>Estudios y diseños definitivos para adecuacion de Taller ANI Nuevo Alcance</t>
  </si>
  <si>
    <t xml:space="preserve">          FP-150</t>
  </si>
  <si>
    <t>No Objeción Por parte de la ANI Diseño Conceptual Nueva Propuesta ANI PK5</t>
  </si>
  <si>
    <t xml:space="preserve">          FP-155</t>
  </si>
  <si>
    <t>Entrega de Documentación Curaduria para Licencia</t>
  </si>
  <si>
    <t xml:space="preserve">          FP-160</t>
  </si>
  <si>
    <t>Entrega Parcial 1</t>
  </si>
  <si>
    <t xml:space="preserve">          FP-165</t>
  </si>
  <si>
    <t>Observaciones a la Licencia Por la Curaduria</t>
  </si>
  <si>
    <t xml:space="preserve">          FP-170</t>
  </si>
  <si>
    <t>Entrega Parcial 2</t>
  </si>
  <si>
    <t xml:space="preserve">          FP-175</t>
  </si>
  <si>
    <t>Entrega Parcial 3</t>
  </si>
  <si>
    <t xml:space="preserve">          FP-180</t>
  </si>
  <si>
    <t>Entrega Estudios y diseños definitivos para adecuacion de Taller ANI</t>
  </si>
  <si>
    <t xml:space="preserve">          FP-185</t>
  </si>
  <si>
    <t>Revision de diseños por parte de Interventoría</t>
  </si>
  <si>
    <t xml:space="preserve">          FP-190</t>
  </si>
  <si>
    <t>Entrega de Documentación a Curaduria con Observaciones Revisadas</t>
  </si>
  <si>
    <t xml:space="preserve">          FP-195</t>
  </si>
  <si>
    <t>Ajustes por parte de CFRO</t>
  </si>
  <si>
    <t xml:space="preserve">          FP-200</t>
  </si>
  <si>
    <t xml:space="preserve">          FP-205</t>
  </si>
  <si>
    <t>Revisión por parte de la ANI a los Diseños enviados</t>
  </si>
  <si>
    <t xml:space="preserve">          FP-210</t>
  </si>
  <si>
    <t>Entrega de la Licencia por la Curaduria</t>
  </si>
  <si>
    <t xml:space="preserve">        Estudios y Diseños Cochera PK-5 / Design of PK5</t>
  </si>
  <si>
    <t xml:space="preserve">          FP-215</t>
  </si>
  <si>
    <t xml:space="preserve">          FP-220</t>
  </si>
  <si>
    <t>Desarrollo de diseños de detalle para PK-5</t>
  </si>
  <si>
    <t xml:space="preserve">          FP-225</t>
  </si>
  <si>
    <t>Entrega Layout PK-5 e Informe de Dimensionamiento</t>
  </si>
  <si>
    <t xml:space="preserve">          FP-240</t>
  </si>
  <si>
    <t>Entrega de Documentos a la Curaduria para licencia de construcción</t>
  </si>
  <si>
    <t xml:space="preserve">          FP-245</t>
  </si>
  <si>
    <t>Observaciones por parte de Curaduria</t>
  </si>
  <si>
    <t xml:space="preserve">          FP-230</t>
  </si>
  <si>
    <t>Entrega de Diseños de Detalle</t>
  </si>
  <si>
    <t xml:space="preserve">          FP-235</t>
  </si>
  <si>
    <t xml:space="preserve">          FP-250</t>
  </si>
  <si>
    <t>Entrega a la Curaduria la Documentación con observaciones ajustadas</t>
  </si>
  <si>
    <t xml:space="preserve">          FP-255</t>
  </si>
  <si>
    <t>Modificaciones del Concesionario por observaciones Interventoria</t>
  </si>
  <si>
    <t xml:space="preserve">          FP-260</t>
  </si>
  <si>
    <t>Revisión de las observaciones ajustadas por parte de la Curaduria</t>
  </si>
  <si>
    <t xml:space="preserve">          FP-265</t>
  </si>
  <si>
    <t>Revision de los ajustes por Interventor</t>
  </si>
  <si>
    <t xml:space="preserve">          FP-270</t>
  </si>
  <si>
    <t>Entrega de Licencia por la Curaduria</t>
  </si>
  <si>
    <t xml:space="preserve">        Estudios y Diseños Cochera El Corzo / Design of El Corzo Workshop</t>
  </si>
  <si>
    <t xml:space="preserve">          FP-275</t>
  </si>
  <si>
    <t xml:space="preserve">          FP-280</t>
  </si>
  <si>
    <t>Desarrollo de diseños de Detalle para Corzo</t>
  </si>
  <si>
    <t xml:space="preserve">          FP-286-AD</t>
  </si>
  <si>
    <t>Desarrollo de Documentación para Licencia de Construcción</t>
  </si>
  <si>
    <t xml:space="preserve">          FP-285</t>
  </si>
  <si>
    <t xml:space="preserve">          FP-305</t>
  </si>
  <si>
    <t xml:space="preserve">          FP-287-AD</t>
  </si>
  <si>
    <t>Entrega de Poder para Radicación por parte de INVIAS y Gobernación de Cundinamarca</t>
  </si>
  <si>
    <t xml:space="preserve">          FP-320</t>
  </si>
  <si>
    <t xml:space="preserve">          FP-325</t>
  </si>
  <si>
    <t xml:space="preserve">          FP-290</t>
  </si>
  <si>
    <t>Entrega a Secretaria de Planeación para Licencia de Construcción</t>
  </si>
  <si>
    <t xml:space="preserve">          FP-295</t>
  </si>
  <si>
    <t>Observaciones por parte de secretaria de planeación</t>
  </si>
  <si>
    <t xml:space="preserve">          FP-330</t>
  </si>
  <si>
    <t>Modificaciones del Concesionario por observaciones</t>
  </si>
  <si>
    <t xml:space="preserve">          FP-300</t>
  </si>
  <si>
    <t>Entrega a la Secretaria P. la Documentación con observaciones ajustadas</t>
  </si>
  <si>
    <t xml:space="preserve">          FP-335</t>
  </si>
  <si>
    <t xml:space="preserve">          FP-310</t>
  </si>
  <si>
    <t>Revisión de las Observaciones Ajustadas por la Secretaria de planeación</t>
  </si>
  <si>
    <t xml:space="preserve">          FP-340</t>
  </si>
  <si>
    <t>No Objeción de los Diseños</t>
  </si>
  <si>
    <t xml:space="preserve">          FP-315</t>
  </si>
  <si>
    <t>Entrega de la Licencia Por la Secretaria de Planeación</t>
  </si>
  <si>
    <t xml:space="preserve">          Geometría / Geometry</t>
  </si>
  <si>
    <t xml:space="preserve">            Alineamiento e Intersecciones / Alignment &amp; Intersections</t>
  </si>
  <si>
    <t xml:space="preserve">              FP-345</t>
  </si>
  <si>
    <t xml:space="preserve">              FP-350</t>
  </si>
  <si>
    <t>Desarrollo de Geometria de Alineamiento</t>
  </si>
  <si>
    <t xml:space="preserve">              FP-355</t>
  </si>
  <si>
    <t>Desarrollo de Geometría de Cruces e Intersecciones y vias de Servicios</t>
  </si>
  <si>
    <t xml:space="preserve">              FP-360</t>
  </si>
  <si>
    <t>Entrega de Diseños parcial</t>
  </si>
  <si>
    <t xml:space="preserve">              FP-365</t>
  </si>
  <si>
    <t>Entrega Definitiva de Diseños Geometría</t>
  </si>
  <si>
    <t xml:space="preserve">          Vías Ferreas del Corredor (Track Works)</t>
  </si>
  <si>
    <t xml:space="preserve">            FP-370</t>
  </si>
  <si>
    <t xml:space="preserve">            FP-375</t>
  </si>
  <si>
    <t>Desarrollo del Diseño de Superestructura (Track works)</t>
  </si>
  <si>
    <t xml:space="preserve">            FP-380</t>
  </si>
  <si>
    <t>Entrega Parcial de Diseño Superestructura</t>
  </si>
  <si>
    <t xml:space="preserve">            FP-385</t>
  </si>
  <si>
    <t>Entrega Definitiva de Diseños Superestructura</t>
  </si>
  <si>
    <t xml:space="preserve">          Geología y Geotécnia / Geology &amp; Geotechnics</t>
  </si>
  <si>
    <t xml:space="preserve">            FP-390</t>
  </si>
  <si>
    <t xml:space="preserve">            FP-395</t>
  </si>
  <si>
    <t>Desarrollo del Diseño de Geología y Geotécnia</t>
  </si>
  <si>
    <t xml:space="preserve">            FP-400</t>
  </si>
  <si>
    <t>Entrega Parcial de Geología</t>
  </si>
  <si>
    <t xml:space="preserve">            FP-405</t>
  </si>
  <si>
    <t>Entrega parcial de Geotecnia</t>
  </si>
  <si>
    <t xml:space="preserve">            FP-410</t>
  </si>
  <si>
    <t>Entrega Informe de Geologia</t>
  </si>
  <si>
    <t xml:space="preserve">            FP-415</t>
  </si>
  <si>
    <t>Entrega Informe de Geotecnia</t>
  </si>
  <si>
    <t xml:space="preserve">            FP-420</t>
  </si>
  <si>
    <t>Entrega Definitiva de Geotecnia</t>
  </si>
  <si>
    <t xml:space="preserve">          Hidrología e Hidráulica del Corredor / Hydrology and Hydraulics</t>
  </si>
  <si>
    <t xml:space="preserve">            FP-425</t>
  </si>
  <si>
    <t xml:space="preserve">            FP-430</t>
  </si>
  <si>
    <t>Desarrollo del Diseño de hidrología e hidraulica</t>
  </si>
  <si>
    <t xml:space="preserve">            FP-435</t>
  </si>
  <si>
    <t>Entrega parcial de Diseño Hidrologia e Hidraulica</t>
  </si>
  <si>
    <t xml:space="preserve">            FP-440</t>
  </si>
  <si>
    <t>Entrega Definitiva Diseños de Detalle Hidrologia e Hidraulica</t>
  </si>
  <si>
    <t xml:space="preserve">          Estructuras / Structures</t>
  </si>
  <si>
    <t xml:space="preserve">            Puentes / Bridges</t>
  </si>
  <si>
    <t xml:space="preserve">              FP-445</t>
  </si>
  <si>
    <t xml:space="preserve">              FP-450</t>
  </si>
  <si>
    <t>Desarrollo del diseño de puentes</t>
  </si>
  <si>
    <t xml:space="preserve">              FP-455</t>
  </si>
  <si>
    <t>Entrega parcial de Puentes</t>
  </si>
  <si>
    <t xml:space="preserve">              FP-460</t>
  </si>
  <si>
    <t>Entrega Definitiva de Diseños Puentes</t>
  </si>
  <si>
    <t xml:space="preserve">            Estaciones / Passengers Stations</t>
  </si>
  <si>
    <t xml:space="preserve">              FP-465</t>
  </si>
  <si>
    <t xml:space="preserve">              FP-470</t>
  </si>
  <si>
    <t>Desarrollo del diseño estructural de estaciones</t>
  </si>
  <si>
    <t xml:space="preserve">              FP-475</t>
  </si>
  <si>
    <t>Entrega parcial de Estaciones</t>
  </si>
  <si>
    <t xml:space="preserve">              FP-480</t>
  </si>
  <si>
    <t>Entrega Definitivo Diseños Estaciones</t>
  </si>
  <si>
    <t xml:space="preserve">            Diseño Estructuras Menores (Subestaciones Tracción, Muros, Alcantarillas) / Minors Structures</t>
  </si>
  <si>
    <t xml:space="preserve">              FP-485</t>
  </si>
  <si>
    <t xml:space="preserve">              FP-490</t>
  </si>
  <si>
    <t>Desarrollo del diseño estructuras menores</t>
  </si>
  <si>
    <t xml:space="preserve">              FP-495</t>
  </si>
  <si>
    <t>Entrega Definitiva Diseños Estructuras Menores</t>
  </si>
  <si>
    <t xml:space="preserve">          Mecánico, Eléctrico, TI (MEP) / Mechanical, Electric &amp; TI</t>
  </si>
  <si>
    <t xml:space="preserve">            FP-500</t>
  </si>
  <si>
    <t xml:space="preserve">            FP-505</t>
  </si>
  <si>
    <t>Desarrollo de Diseño Eléctrico en Estaciones</t>
  </si>
  <si>
    <t xml:space="preserve">            FP-510</t>
  </si>
  <si>
    <t>Desarrollo de Diseño Mecánico en Estaciones</t>
  </si>
  <si>
    <t xml:space="preserve">            FP-515</t>
  </si>
  <si>
    <t>Entrega parcial Mecanico Electrico</t>
  </si>
  <si>
    <t xml:space="preserve">            FP-520</t>
  </si>
  <si>
    <t>Entrega Definitiva de Diseños Electro-mecanicos</t>
  </si>
  <si>
    <t xml:space="preserve">            Acueducto y Alcantarillado en Estaciones / Aqueduct and Sewage in Stations</t>
  </si>
  <si>
    <t xml:space="preserve">              FP-525</t>
  </si>
  <si>
    <t xml:space="preserve">              FP-530</t>
  </si>
  <si>
    <t>Desarrollo del Diseño de Acueducto y Alcantarillado Estaciones</t>
  </si>
  <si>
    <t xml:space="preserve">              FP-535</t>
  </si>
  <si>
    <t>Entrega parcial Diseño De Acueducto y Alcantarillado Estaciones</t>
  </si>
  <si>
    <t xml:space="preserve">              FP-540</t>
  </si>
  <si>
    <t>Entrega Definitiva de Diseños de Acueducto y Alcantarillado Estaciones</t>
  </si>
  <si>
    <t xml:space="preserve">            Iluminación Exterior / Exterior Lighting</t>
  </si>
  <si>
    <t xml:space="preserve">              FP-545</t>
  </si>
  <si>
    <t xml:space="preserve">              FP-550</t>
  </si>
  <si>
    <t>Desarrollo Diseños de Iluminación Exterior</t>
  </si>
  <si>
    <t xml:space="preserve">              FP-555</t>
  </si>
  <si>
    <t>Entrega parcial De Diseño de Iluminación Exterior</t>
  </si>
  <si>
    <t xml:space="preserve">              FP-560</t>
  </si>
  <si>
    <t>Entrega Definitiva de Diseños de Detalle Final de Iluminacion Exterior</t>
  </si>
  <si>
    <t xml:space="preserve">          Arquitectura y Urbanismo / Architecture and Urbanism</t>
  </si>
  <si>
    <t xml:space="preserve">            FP-565</t>
  </si>
  <si>
    <t xml:space="preserve">            FP-570</t>
  </si>
  <si>
    <t>Desarrollo del diseño de Arquitectura y Urbanismo Final</t>
  </si>
  <si>
    <t xml:space="preserve">            FP-575</t>
  </si>
  <si>
    <t>Entrega parcial Arquitectura</t>
  </si>
  <si>
    <t xml:space="preserve">            FP-580</t>
  </si>
  <si>
    <t>Entrega parcial Urbanismo</t>
  </si>
  <si>
    <t xml:space="preserve">            FP-585</t>
  </si>
  <si>
    <t>Entrega Definitiva de Diseños Arquitectura y Urbanismo</t>
  </si>
  <si>
    <t xml:space="preserve">          Sistemas Férreos / Rail Systems</t>
  </si>
  <si>
    <t xml:space="preserve">            Sistema de Catenaria / Catenary System</t>
  </si>
  <si>
    <t xml:space="preserve">              FP-590</t>
  </si>
  <si>
    <t xml:space="preserve">              FP-595</t>
  </si>
  <si>
    <t>Desarrollo de Ingeniería de detalle de Catenaria Final</t>
  </si>
  <si>
    <t xml:space="preserve">              FP-600</t>
  </si>
  <si>
    <t>Entrega Parcial del Sistema de Catenaria</t>
  </si>
  <si>
    <t xml:space="preserve">              FP-605</t>
  </si>
  <si>
    <t>Entrega Definitiva de Diseños del Sistema de Catenaria</t>
  </si>
  <si>
    <t xml:space="preserve">            Sistema de Compatibilidad Electromagnetica / Electromagnetic Compatibility System</t>
  </si>
  <si>
    <t xml:space="preserve">              FP-610</t>
  </si>
  <si>
    <t>Entrega Plan de Compatibilidad Electromagnetica (PCE)</t>
  </si>
  <si>
    <t xml:space="preserve">              FP-615</t>
  </si>
  <si>
    <t xml:space="preserve">              FP-620</t>
  </si>
  <si>
    <t>Plan de caracterización de compatibilidad electromagnetica</t>
  </si>
  <si>
    <t xml:space="preserve">              FP-625</t>
  </si>
  <si>
    <t>Reporte de caracterizacion de espectro electromagnetico</t>
  </si>
  <si>
    <t xml:space="preserve">            Telecomunicaciones, Seguridad e Información para Pasajeros / Telecommunicatios, Security..</t>
  </si>
  <si>
    <t xml:space="preserve">              FP-630</t>
  </si>
  <si>
    <t xml:space="preserve">              FP-635</t>
  </si>
  <si>
    <t>Entrega de Ingenieria S. Telecomunicaciones, Seguridad e Información para Pasajeros</t>
  </si>
  <si>
    <t xml:space="preserve">              FP-640</t>
  </si>
  <si>
    <t>Telecomunicaciones, Seguridad e Información para Pasajeros Final</t>
  </si>
  <si>
    <t xml:space="preserve">              FP-645</t>
  </si>
  <si>
    <t>Entrega parcial Diseños de Telecomunicaciones</t>
  </si>
  <si>
    <t xml:space="preserve">              FP-650</t>
  </si>
  <si>
    <t>Entrega de Diseños Definitivos de Telecomunicaciones, Seguridad e Información</t>
  </si>
  <si>
    <t xml:space="preserve">            Puertas de Andenes / Platform Doors</t>
  </si>
  <si>
    <t xml:space="preserve">              FP-655</t>
  </si>
  <si>
    <t>Primera Entrega de Ingenieria Puertas de Andenes</t>
  </si>
  <si>
    <t xml:space="preserve">              FP-660</t>
  </si>
  <si>
    <t xml:space="preserve">              FP-665</t>
  </si>
  <si>
    <t>Desarrollo de diseños de Puertas de Andenes Final</t>
  </si>
  <si>
    <t xml:space="preserve">              FP-670</t>
  </si>
  <si>
    <t>Entrega parcial diseños Puertas de andenes</t>
  </si>
  <si>
    <t xml:space="preserve">              FP-675</t>
  </si>
  <si>
    <t>Entrega de Diseños de Puertas de andenes</t>
  </si>
  <si>
    <t xml:space="preserve">            Sistema de Recaudo / Payment Collection System</t>
  </si>
  <si>
    <t xml:space="preserve">              FP-680</t>
  </si>
  <si>
    <t xml:space="preserve">              FP-685</t>
  </si>
  <si>
    <t>Entrega Diseño Sistema de Recaudo</t>
  </si>
  <si>
    <t xml:space="preserve">              FP-690</t>
  </si>
  <si>
    <t>Desarrollo del diseño de Sistema de Recaudo Final</t>
  </si>
  <si>
    <t xml:space="preserve">              FP-695</t>
  </si>
  <si>
    <t>Entrega parcial Diseño S. Recaudo</t>
  </si>
  <si>
    <t xml:space="preserve">              FP-700</t>
  </si>
  <si>
    <t>Entrega de Diseños Definitivos de S. de Recaudo</t>
  </si>
  <si>
    <t xml:space="preserve">            Señalización y Control de Trenes / Signaling and Train Control</t>
  </si>
  <si>
    <t xml:space="preserve">              FP-705</t>
  </si>
  <si>
    <t xml:space="preserve">              FP-710</t>
  </si>
  <si>
    <t>Entrega Diseño de Señalización y Control de Trenes (Previo Otrosi 2)</t>
  </si>
  <si>
    <t xml:space="preserve">              FP-715</t>
  </si>
  <si>
    <t>Desarrollo del diseño de Señalización y Control de Trenes Final</t>
  </si>
  <si>
    <t xml:space="preserve">              FP-720</t>
  </si>
  <si>
    <t>Entrega parcial De Diseño de Señalizacion y Control de Trenes</t>
  </si>
  <si>
    <t xml:space="preserve">              FP-725</t>
  </si>
  <si>
    <t>Entrega de Diseños de Señalización y Control de trenes</t>
  </si>
  <si>
    <t xml:space="preserve">            Subestaciones de Tracción / Traction Substations</t>
  </si>
  <si>
    <t xml:space="preserve">              FP-730</t>
  </si>
  <si>
    <t xml:space="preserve">              FP-735</t>
  </si>
  <si>
    <t>Validación Electrica de Re-Ubiciación de Subestaciones de traccion</t>
  </si>
  <si>
    <t xml:space="preserve">              FP-740</t>
  </si>
  <si>
    <t>Diseños y configuración de equipos de rectificación Final</t>
  </si>
  <si>
    <t xml:space="preserve">              FP-745</t>
  </si>
  <si>
    <t>Entrega parcial Subestaciones de Tracción</t>
  </si>
  <si>
    <t xml:space="preserve">              FP-750</t>
  </si>
  <si>
    <t>Entrega de Diseños Definitivos Subestaciones de Tracción</t>
  </si>
  <si>
    <t xml:space="preserve">            Diseño de Redes de Distribución de Media tensión / Medium Voltage Distribution Networks</t>
  </si>
  <si>
    <t xml:space="preserve">              FP-755</t>
  </si>
  <si>
    <t xml:space="preserve">              FP-760</t>
  </si>
  <si>
    <t>Diseño de Redes de Distribución de Media tensión Final</t>
  </si>
  <si>
    <t xml:space="preserve">              FP-765</t>
  </si>
  <si>
    <t>Entrega parcial</t>
  </si>
  <si>
    <t xml:space="preserve">              FP-770</t>
  </si>
  <si>
    <t>Entrega de Diseños Definitivos de Detalle</t>
  </si>
  <si>
    <t>Entregas de informes (RAMS)</t>
  </si>
  <si>
    <t>Desarrollo de Sistemas RAM Actualizado</t>
  </si>
  <si>
    <t>Entrega Final de RAMs</t>
  </si>
  <si>
    <t>Actualización de RAMs</t>
  </si>
  <si>
    <t>Avance 1 RAMS Comunicaciones / RAMS COMMS Submittal #1</t>
  </si>
  <si>
    <t>Avance 1 RAMS de Sistema de Recaudo / RAMS AFC Submittal #1</t>
  </si>
  <si>
    <t>Entrega RAMS de Catenaria / RAMS OCS Final Submittal</t>
  </si>
  <si>
    <t>Entrega RAMS de Señalización y Control / RAMS S&amp;TC Final Submittal</t>
  </si>
  <si>
    <t>Entrega RAMS Comunicaciones / RAMS COMMS Final Submittal</t>
  </si>
  <si>
    <t>Entrega RAMS de Sistema de Recaudo / RAMS AFC Final Submittal</t>
  </si>
  <si>
    <t>Entrega RAMS de Puertas de Anden / RAMS PSD Final Submittal</t>
  </si>
  <si>
    <t>Entrega RAMS de Material Rodante / RAMS Rolling Stock Final Submittal</t>
  </si>
  <si>
    <t>Desarrollo y Entrega Avance #1 Gestión de Interfaces / Submittal #1 Interfaces</t>
  </si>
  <si>
    <t>Desarrollo y Entrega Especificaciones Técnicas #1/ Technicall Specifications Submittal #1</t>
  </si>
  <si>
    <t>Revisón Diseño geometrico Ferreo / Revision 1 by Controller Ferreal Geometric Design</t>
  </si>
  <si>
    <t>Revisón Banco de Ductos / Revision 1 By Controller Duct Bank Submittal</t>
  </si>
  <si>
    <t>Revisón Geologia, Geotecnia / Revision 1 by Controller Geology, Geotechnics</t>
  </si>
  <si>
    <t>Revisión Informes de Desarme de vías y Demoliciones / Revision Reports to Demolish &amp; removal of  Existing Tracks</t>
  </si>
  <si>
    <t>Revisón Diseño Hidraulico e Hidrologia Corredor / Revision by controller Main corridor hydraulic</t>
  </si>
  <si>
    <t>Revisón Diseños de Movimiento de Tierras / Revision by Controller Earth Works Design Submittal</t>
  </si>
  <si>
    <t>Revisón Avance #1 Gestión de Interfaces / Revision by Controller Submittal #1 Interfaces</t>
  </si>
  <si>
    <t>Revisón Especificaciones Técnicas #1/ Revision by Controller Technicall Specifications Submittal #1</t>
  </si>
  <si>
    <t>Revisón Avance #1 Diseños de Redes / Revision by Controller Submittal #1 Utilities Design</t>
  </si>
  <si>
    <t>Ajuste de Observaciones Diseño geometrico Ferreo / Modifications Ferreal Geometric Design</t>
  </si>
  <si>
    <t>Ajuste de Observaciones Banco de Ductos / Modifications Duct Bank</t>
  </si>
  <si>
    <t>Ajuste de Observaciones Geologia, Geotecnia / Modifications Geology, Geotechnics</t>
  </si>
  <si>
    <t>Ajuste Informes de Desarme de vías y Demoliciones / Reports to Demolish &amp; removal of  Existing Tracks</t>
  </si>
  <si>
    <t>Ajuste de Observaciones Diseño Hidraulico e Hidrologia Corredor / Modifications Main corridor hydraulic Design</t>
  </si>
  <si>
    <t>Ajuste de Observaciones Diseños de Movimiento de Tierras / Modifications Earth Works Design</t>
  </si>
  <si>
    <t>Ajuste de Observaciones Avance #1 Gestión de Interfaces / Modifications Submittal #1 Interfaces</t>
  </si>
  <si>
    <t>Ajuste de Observaciones Especificaciones Técnicas/ Modifications Technicall Specifications</t>
  </si>
  <si>
    <t>Ajuste de Observaciones Avance #1 Diseños de Redes / Modifications Submittal #1 Utilities Design</t>
  </si>
  <si>
    <t>Diseño Iluminacion Exterior / Exterior Lighting Design</t>
  </si>
  <si>
    <t>Diseño Estructural / Structural Design</t>
  </si>
  <si>
    <t>Diseño MEP / MEP Design</t>
  </si>
  <si>
    <t>Diseño Urbanismo / Urbanism Design</t>
  </si>
  <si>
    <t>Informe y recomendaciones Geotecnia / Geotechnics report</t>
  </si>
  <si>
    <t>Diseño Arquitectonico / Design  Architectural</t>
  </si>
  <si>
    <t>Diseño Extinción de Incendios / Fire Fighting Design</t>
  </si>
  <si>
    <t>Diseño Track Works / Track Works Design</t>
  </si>
  <si>
    <t>Movimiento de Tierras / Earthworks</t>
  </si>
  <si>
    <t>Diseño Pavimentos / Pavements Design</t>
  </si>
  <si>
    <t>Diseño de Banco de Ductos / Duct Bank Design</t>
  </si>
  <si>
    <t>Revisión 1 Puente Mosquera por Interventoria / Revision 1 Mosquera Bridge by Controller</t>
  </si>
  <si>
    <t>Revisión 1 Puente Av. Americas por Interventoria / Revision 1 Av. Americas Bridge by Controller</t>
  </si>
  <si>
    <t>Revisión 1 Estación Madrid 2 por Interventoria / Revision 1 Madrid 2 Station by Controller</t>
  </si>
  <si>
    <t>Revisión 1  Cochera PK5 Interventoria / Revision 1 PK5 Workshop by Controller</t>
  </si>
  <si>
    <t>Ajuste de Observaciones Puente Mosquera por Interventoria / Modifications Mosquera Bridge by Controller</t>
  </si>
  <si>
    <t>Ajuste de Observaciones Puente Av. Americas por Interventoria / Modifications Av. Americas Bridge by Controller</t>
  </si>
  <si>
    <t>Ajuste de Observaciones Estación Madrid 2 por Interventoria / Modifications Madrid 2 Station by Controller</t>
  </si>
  <si>
    <t>Ajuste de Observaciones Cochera PK5 Interventoria / Modifications PK5 Workshop by Controller</t>
  </si>
  <si>
    <t>Actualización Estudio Topografico / Tophographic Study Updated</t>
  </si>
  <si>
    <t>Desarrollo y Entrega Avance #2 Gestión de Interfaces / Submittal #2 Interfaces</t>
  </si>
  <si>
    <t>Desarrollo y Entrega Especificaciones Técnicas #2/ Technicall Specifications Submittal #2</t>
  </si>
  <si>
    <t>Desarrollo y Entrega Avance #2 Diseños de Redes / Submittal #2 Utilities Design</t>
  </si>
  <si>
    <t>Diseño de muros de contención / Design of retaining walls</t>
  </si>
  <si>
    <t>Diseño de Cerramiento del Corredor / Corridor Enclosure (Fence) Design</t>
  </si>
  <si>
    <t>Diseño de Cimentacion Catenaria y Torres Tetra / Catenary Foundation Design and Tetra Towers</t>
  </si>
  <si>
    <t>Diseño Geometric / Design Geometric</t>
  </si>
  <si>
    <t>Diseño Iluminacion / Lighting Design</t>
  </si>
  <si>
    <t>Diseño de señalización y semaforización vial / Road signage and traffic light design</t>
  </si>
  <si>
    <t>Diseño de drenaje y estructuras de drenaje de vial / Drainage Design</t>
  </si>
  <si>
    <t>Revisión Interventoria Track Works / Revision By Controller Track Works</t>
  </si>
  <si>
    <t>Revisión Interventoria Diseño Geometrico por Redes / Revision by Controller Geometrical Design Updated Due to Utilities</t>
  </si>
  <si>
    <t>Revisión Interventoria Diseño Banco de Ductos por Redes / Revision by Controlle Duct bank Updated Due to Utilities</t>
  </si>
  <si>
    <t>Revisión Interventoria Diseño Hidraulico por Redes /Revision by Controller Hydraulic Updated Due to Utilities</t>
  </si>
  <si>
    <t>Revisión Interventoria Estudio Topografico / Revision by Controller Tophographic Study Updated</t>
  </si>
  <si>
    <t>Revisión Interventoria Avance #2 Gestión de Interfaces / Revision by Controller Submittal #2 Interfaces</t>
  </si>
  <si>
    <t>Revisión Interventoria Especificaciones Técnicas #2/ Revision by Controller Technicall Specifications Submittal #2</t>
  </si>
  <si>
    <t>Revisión Interventoria Avance #2 Diseños de Redes / Revision by Controller Submittal #2 Utilities Design</t>
  </si>
  <si>
    <t>Revisión Interventoria Estación Mosquera 1 / Revision by Controller Mosquera 1 Station</t>
  </si>
  <si>
    <t>Revisión Interventoria Estación Mosquera 2 / Revision by Controller Mosquera 2 Station</t>
  </si>
  <si>
    <t>Revisión Interventoria Estación El Corzo/ Revision by Controller El Corzo Station</t>
  </si>
  <si>
    <t>Revisión Interventoria Estación Facatativá/ Revision by Controller Facatativá Station</t>
  </si>
  <si>
    <t>Revisión Interventoria Estación Madrid 1/ Revision by Controller Madrid 1 Station</t>
  </si>
  <si>
    <t>Revisión Interventoria Estación Funza 1/ Revision by Controller Funza 1 Station</t>
  </si>
  <si>
    <t>Revisión Interventoria Estación Funza 2/ Revision by Controller Funza 2 Station</t>
  </si>
  <si>
    <t>Revisión Interventoria Puente Rio Bogotá/ Revision by Controller Bogota River Bridge</t>
  </si>
  <si>
    <t>Revisión Interventoria Puente Checua/ Revision by Controller Checua Bridge</t>
  </si>
  <si>
    <t>Revisión Interventoria Puente Subachoque/ Revision by Controller Subachoque Bridge</t>
  </si>
  <si>
    <t>Revisión Interventoria Puente Botello/ Revision by Controller Botello Bridge</t>
  </si>
  <si>
    <t>Revisión Interventoria Obra menores Suburbanas/ Revision by Controller Suburban Minor Works</t>
  </si>
  <si>
    <t>Revisión Interventoria Intersecciones, vias de servicio Suburbanas/ Revision by Controller Suburban Intersections, Roads</t>
  </si>
  <si>
    <t>Ajuste de Observaciones Track Works / Modifications Track Works</t>
  </si>
  <si>
    <t>Ajuste de Observaciones Diseño Geometrico por Redes / Modifications Geometrical Design Updated Due to Utilities</t>
  </si>
  <si>
    <t>Ajuste de Observaciones Diseño Banco de Ductos por Redes / Modifications Duct bank Updated Due to Utilities</t>
  </si>
  <si>
    <t>Ajuste de Observaciones Diseño Hidraulico por Redes /Modifications Hydraulic Updated Due to Utilities</t>
  </si>
  <si>
    <t>Ajuste de Observaciones Estudio Topografico / Modifications Tophographic Study Updated</t>
  </si>
  <si>
    <t>Ajuste de Observaciones Avance #2 Gestión de Interfaces / Modifications Submittal #2 Interfaces</t>
  </si>
  <si>
    <t>Ajuste de Observaciones Especificaciones Técnicas #2/ Modifications Technicall Specifications Submittal #2</t>
  </si>
  <si>
    <t>Ajuste de Observaciones Avance #2 Diseños de Redes / Modifications Submittal #2 Utilities Design</t>
  </si>
  <si>
    <t>Ajuste de Observaciones Estación Mosquera 1 / Modifications Mosquera 1 Station</t>
  </si>
  <si>
    <t>Ajuste de Observaciones Estación Mosquera 2 / Modifications Mosquera 2 Station</t>
  </si>
  <si>
    <t>Ajuste de Observaciones Estación El Corzo/ Modifications El Corzo Station</t>
  </si>
  <si>
    <t>Ajuste de Observaciones Estación Facatativá/ Modifications Facatativá Station</t>
  </si>
  <si>
    <t>Ajuste de Observaciones Estación Madrid 1/ Modifications Madrid 1 Station</t>
  </si>
  <si>
    <t>Ajuste de Observaciones Estación Funza 1/ Modifications Funza 1 Station</t>
  </si>
  <si>
    <t>Ajuste de Observaciones Estación Funza 2/ Modifications Funza 2 Station</t>
  </si>
  <si>
    <t>Ajuste de Observaciones Puente Rio Bogotá/ Modifications Bogota River Bridge</t>
  </si>
  <si>
    <t>Ajuste de Observaciones Puente Checua/ Modifications Checua Bridge</t>
  </si>
  <si>
    <t>Ajuste de Observaciones Puente Subachoque/ Modifications Subachoque Bridge</t>
  </si>
  <si>
    <t>Ajuste de Observaciones Puente Botello/ Modifications Botello Bridge</t>
  </si>
  <si>
    <t>Ajuste de Observaciones Obra menores Suburbanas/ Modifications Suburban Minor Works</t>
  </si>
  <si>
    <t>Ajuste de Observaciones Intersecciones, vias de servicio Suburbanas/ Modifications Suburban Intersections, Roads</t>
  </si>
  <si>
    <t>Desarrollo y Entrega Diseño Material Rodante / Rolling Stock Design Submittal</t>
  </si>
  <si>
    <t>Desarrollo y Entrega Avance #3 Gestión de Interfaces / Submittal #3 Interfaces</t>
  </si>
  <si>
    <t>Desarrollo y Entrega Especificaciones Técnicas #3/ Technicall Specifications Submittal #3</t>
  </si>
  <si>
    <t>Desarrollo y Entrega Diseños de Redes Generales/ Submittal Utilities Design</t>
  </si>
  <si>
    <t>Diseño Sistema de Suministro a Subestación de Tracción PK5 / PK5 TPSS Power Supply System</t>
  </si>
  <si>
    <t>Diseño de Catenaria / OCS Submittal</t>
  </si>
  <si>
    <t>Diseño de Sistema Alarma Contraincendio / FADS Submittal</t>
  </si>
  <si>
    <t>Diseño de Sistemas PMC / PMC System Submittal</t>
  </si>
  <si>
    <t>Diseño Subestaciones de Tracción / TPSS Submittal</t>
  </si>
  <si>
    <t>Diseño de Señalización y Control / S&amp;TC Submittal</t>
  </si>
  <si>
    <t>Diseño Comunicaciones / COMMS Submittal</t>
  </si>
  <si>
    <t>Diseño de Sistema de Recaudo / AFC Submittal</t>
  </si>
  <si>
    <t>Diseño de Puertas de Anden / PSD Submittal</t>
  </si>
  <si>
    <t>Diseño de cerramiento del corredor / Corridor Enclosure Design</t>
  </si>
  <si>
    <t>Diseño de cimentacion catenaria y torres tetra / Catenary foundation design and tetra towers</t>
  </si>
  <si>
    <t>Diseño Electrico / Electrical Design</t>
  </si>
  <si>
    <t>Diseño de Sistemas / System Design</t>
  </si>
  <si>
    <t>Revisión 1 Interventoria Sistemas Férreos PK5 / Revision By Controller PK5 Systems</t>
  </si>
  <si>
    <t>Revisión 1 Interventoria Sistemas Férreos Estaciones Suburbanas / Revision By Controller Suburban Stations Systems</t>
  </si>
  <si>
    <t>Revisión 1 Interventoria Estación Calle 26 / Revision By Controller Calle 26 Station</t>
  </si>
  <si>
    <t>Revisión 1 Interventoria Estación NQS / Revision By Controller NQS Station</t>
  </si>
  <si>
    <t>Revisión 1 Interventoria Estación Cra 40 / Revision By Controller Cra 40 Station</t>
  </si>
  <si>
    <t>Revisión 1 Interventoria Estación Cra 50 / Revision By Controller Cra 50 Station</t>
  </si>
  <si>
    <t>Revisión 1 Interventoria Estación Cra 68 / Revision By Controller Cra 68 Station</t>
  </si>
  <si>
    <t>Revisión 1 Interventoria Estación Av. Boyacá / Revision By Controller Av. Boyacá Station</t>
  </si>
  <si>
    <t>Revisión 1 Interventoria Estación Av. Cali / Revision By Controller Av. Cali Station</t>
  </si>
  <si>
    <t>Revisión 1 Interventoria Estación Catam / Revision By Controller Catam Station</t>
  </si>
  <si>
    <t>Revisión 1 Interventoria Estación Fontibón / Revision By Controller Fontibon Station</t>
  </si>
  <si>
    <t>Revisión 1 Interventoria Puente Cra 30 / Revision By Controller Cra 30 Bridge</t>
  </si>
  <si>
    <t>Revisión 1 Interventoria Puente Av. 68 / Revision By Controller Av. 68 Bridge</t>
  </si>
  <si>
    <t>Revisión 1 Interventoria Puente Av. Boyacá / Revision By Controller Boyaca Bridge</t>
  </si>
  <si>
    <t>Revisión 1 Interventoria Box San Francisco / Revision By Controller San Francisco Box</t>
  </si>
  <si>
    <t>Revisión 1 Interventoria Intersecciones Urbanas / Revision By Controller Urban Intersections</t>
  </si>
  <si>
    <t>Revisión 1 Interventoria Obras Menores Urbanas / Revision By Controller Urban Minor Works</t>
  </si>
  <si>
    <t>Revisión 1 Interventoria Subestación El Corzo / Revision By Controller El Corzo Substation</t>
  </si>
  <si>
    <t>Revisión 1 Interventoria Subestación PK5 / Revision By Controller PK5 Substation</t>
  </si>
  <si>
    <t>Revisión 1 Interventoria Material Rodante / Revision By Controller Rolling Stock</t>
  </si>
  <si>
    <t>Revisión 1 Interventoria Gestión de Interfaces #3 / Revision By Controller Interfaces #3</t>
  </si>
  <si>
    <t>Revisión 1 Interventoria Especificaciones Técnicas #3 / Revision By Controller Technicall Specifications #3</t>
  </si>
  <si>
    <t>Revisión 1 Interventoria Diseños de Redes Generales / Revision By Controller Utilities Design</t>
  </si>
  <si>
    <t>Ajuste de Observaciones Sistemas Férreos PK5 / Modifications PK5 Systems</t>
  </si>
  <si>
    <t>Ajuste de Observaciones Sistemas Férreos Estaciones Suburbanas / Modifications Suburban Stations Systems</t>
  </si>
  <si>
    <t>Ajuste de Observaciones Estación Calle 26 / Modifications Calle 26 Station</t>
  </si>
  <si>
    <t>Ajuste de Observaciones Estación NQS / Modifications NQS Station</t>
  </si>
  <si>
    <t>Ajuste de Observaciones Estación Cra 40 / Modifications Cra 40 Station</t>
  </si>
  <si>
    <t>Ajuste de Observaciones Estación Cra 50 / Modifications Cra 50 Station</t>
  </si>
  <si>
    <t>Ajuste de Observaciones Estación Cra 68 / Modifications Cra 68 Station</t>
  </si>
  <si>
    <t>Ajuste de Observaciones Estación Av. Boyacá / Modifications Av. Boyacá Station</t>
  </si>
  <si>
    <t>Ajuste de Observaciones Estación Av. Cali / Modifications Av. Cali Station</t>
  </si>
  <si>
    <t>Ajuste de Observaciones Estación Catam / Modifications Catam Station</t>
  </si>
  <si>
    <t>Ajuste de Observaciones Estación Fontibón / Modifications Fontibon Station</t>
  </si>
  <si>
    <t>Ajuste de Observaciones Puente Cra 30 / Modifications Cra 30 Bridge</t>
  </si>
  <si>
    <t>Ajuste de Observaciones Puente Av. 68 / Modifications Av. 68 Bridge</t>
  </si>
  <si>
    <t>Ajuste de Observaciones Puente Av. Boyacá / Modifications Boyaca Bridge</t>
  </si>
  <si>
    <t>Ajuste de Observaciones Box San Francisco / Modifications San Francisco Box</t>
  </si>
  <si>
    <t>Ajuste de Observaciones Intersecciones Urbanas / Modifications Urban Intersections</t>
  </si>
  <si>
    <t>Ajuste de Observaciones Obras Menores Urbanas / Modifications Urban Minor Works</t>
  </si>
  <si>
    <t>Ajuste de Observaciones Subestación El Corzo / Modifications El Corzo Substation</t>
  </si>
  <si>
    <t>Ajuste de Observaciones Subestación PK5 / Modifications PK5 Substation</t>
  </si>
  <si>
    <t>Ajuste de Observaciones Material Rodante / Modifications Rolling Stock</t>
  </si>
  <si>
    <t>Ajuste de Observaciones Gestión de Interfaces #3 / Modifications Interfaces #3</t>
  </si>
  <si>
    <t>Ajuste de Observaciones Especificaciones Técnicas #3 / Modifications Technicall Specifications #3</t>
  </si>
  <si>
    <t>Ajuste de Observaciones Diseños de Redes Generales / Modifications By Controller Utilities Design</t>
  </si>
  <si>
    <t>Desarrollo y Entrega Diseño de Media y Alta Tensión / HV and MV Design Submittal</t>
  </si>
  <si>
    <t>Desarrollo y Entrega Avance #4 Gestión de Interfaces / Submittal #4 Interfaces</t>
  </si>
  <si>
    <t>Desarrollo y Entrega de Diseño de Subestaciones de Tracción / TPSS Submittal</t>
  </si>
  <si>
    <t>Desarrollo y Entrega de Diseño de Catenaria / OCS Submittal</t>
  </si>
  <si>
    <t>Desarrollo y Entrega de Diseño de  Señalización y Control/ S&amp;TC Submittal</t>
  </si>
  <si>
    <t>Desarrollo y Entrega de Diseño de Comunicaciones / COMMS Submittal</t>
  </si>
  <si>
    <t>Desarrollo y Entrega de Diseño de Sistema de Recaudo / AFC Submittal</t>
  </si>
  <si>
    <t>Desarrollo y Entrega de Diseño de Puertas de Anden / PSD Submittal</t>
  </si>
  <si>
    <t>Desarrollo y Entrega de Diseño de Sistema Alarma Contraincendios / FADS Submittal</t>
  </si>
  <si>
    <t xml:space="preserve">        Suministro Eléctrico - Subestaciones de Alta REGIOTRAM / High Voltage Substations</t>
  </si>
  <si>
    <t xml:space="preserve">          FP-800</t>
  </si>
  <si>
    <t>Actualización de Factibilidad</t>
  </si>
  <si>
    <t xml:space="preserve">          FP-805</t>
  </si>
  <si>
    <t>Estudio de Conexión con Codensa ante la UPME</t>
  </si>
  <si>
    <t xml:space="preserve">          FP-810</t>
  </si>
  <si>
    <t>Definición del Sistema de Potencia</t>
  </si>
  <si>
    <t xml:space="preserve">          FP-815</t>
  </si>
  <si>
    <t>Desarrollo de Diseños de Ingenieria Basica de Suministro Electrico de Alta</t>
  </si>
  <si>
    <t xml:space="preserve">          FP-820</t>
  </si>
  <si>
    <t>Concepto de conexión UPME</t>
  </si>
  <si>
    <t xml:space="preserve">          FP-816</t>
  </si>
  <si>
    <t>Entrega Parcial Ingenieria Basica</t>
  </si>
  <si>
    <t xml:space="preserve">          FP-825</t>
  </si>
  <si>
    <t>Entrega Definitiva de Diseños</t>
  </si>
  <si>
    <t xml:space="preserve">        Transito y Transporte / Transit and Transport</t>
  </si>
  <si>
    <t xml:space="preserve">          FP-830</t>
  </si>
  <si>
    <t>(Previo a Otrosí N° 2) Desarrollo del Estudio de Transito, PMTs,  Entregas  y Revisiónes</t>
  </si>
  <si>
    <t xml:space="preserve">          FP-835</t>
  </si>
  <si>
    <t>Desarrollo del Estudio de Transito actualizado con diseños.</t>
  </si>
  <si>
    <t xml:space="preserve">          FP-840</t>
  </si>
  <si>
    <t>Desarrollo de los PMTs Requeridos para inicio de obra</t>
  </si>
  <si>
    <t xml:space="preserve">          FP-845</t>
  </si>
  <si>
    <t>Aprobación de estudio de transito por las Autoridades de tránsito</t>
  </si>
  <si>
    <t xml:space="preserve">          FP-850</t>
  </si>
  <si>
    <t>Presentación de PMT U.E 8,9,15,16 a las Autoridades de tránsito</t>
  </si>
  <si>
    <t>(Previo Otrosí 2) Desarrollo Elaboración Informe y Fichas de Inventario a Operadores</t>
  </si>
  <si>
    <t>Desarrollo de inventario</t>
  </si>
  <si>
    <t>Presentación de Informe y Fichas de Inventario Definitiva Otrosí N°2</t>
  </si>
  <si>
    <t>Desarrollo y Complemento de Plan de Gestión de Redes</t>
  </si>
  <si>
    <t>Entrega Diseños Completos Operadores Telematicos y Gas Natural</t>
  </si>
  <si>
    <t>Entrega Diseños Completos Redes Humedas</t>
  </si>
  <si>
    <t>Entrega Diseños Completos Operadores (Cenit, TGI, Acueducto y Codensa)</t>
  </si>
  <si>
    <t>Presentación del Plan de manejo y traslado de Redes debidamente aprobado por operadores</t>
  </si>
  <si>
    <t xml:space="preserve">      Material Rodante / Rolling Stock</t>
  </si>
  <si>
    <t>Etapa de descomposición del contrato y Diseño Conceptual</t>
  </si>
  <si>
    <t>Entrega de avance (Etapa de ingeniería de sistema)</t>
  </si>
  <si>
    <t>Etapa de ingeniería de detalle</t>
  </si>
  <si>
    <t>Entrega de Diseños Material Rodante</t>
  </si>
  <si>
    <t>Preparación Para Construcción</t>
  </si>
  <si>
    <t xml:space="preserve">        FP-1180</t>
  </si>
  <si>
    <t xml:space="preserve">        FP-1185</t>
  </si>
  <si>
    <t xml:space="preserve">        FP-1190</t>
  </si>
  <si>
    <t xml:space="preserve">      Obligaciones Administrativas / Administrative duties</t>
  </si>
  <si>
    <t xml:space="preserve">        FP-1060</t>
  </si>
  <si>
    <t>Plan de prevención de lavado de activos</t>
  </si>
  <si>
    <t xml:space="preserve">        FP-1065</t>
  </si>
  <si>
    <t>Manual de buen gobierno corporativo</t>
  </si>
  <si>
    <t xml:space="preserve">        FP-1070</t>
  </si>
  <si>
    <t>Plan de Gestión Social (45)</t>
  </si>
  <si>
    <t xml:space="preserve">        FP-1075</t>
  </si>
  <si>
    <t>Plan de Gestión Ambiental (120)</t>
  </si>
  <si>
    <t xml:space="preserve">        FP-1080</t>
  </si>
  <si>
    <t>Plan de gestión de Calidad (PGC)</t>
  </si>
  <si>
    <t xml:space="preserve">        FP-1085</t>
  </si>
  <si>
    <t>Plan de contingencias para la reducción de riesgos</t>
  </si>
  <si>
    <t xml:space="preserve">        FP-1090</t>
  </si>
  <si>
    <t>Plan de Gestión Documental (PGD)</t>
  </si>
  <si>
    <t xml:space="preserve">        FP-1095</t>
  </si>
  <si>
    <t>Plan de Verificación, aceptación y pruebas</t>
  </si>
  <si>
    <t xml:space="preserve">        FP-1100</t>
  </si>
  <si>
    <t>Entrega de Contratos de Obra Civil y Eléctrificación, Sistemas, material rodante y O&amp;M (150)</t>
  </si>
  <si>
    <t xml:space="preserve">        FP-1105</t>
  </si>
  <si>
    <t>Plan de gestión de Software</t>
  </si>
  <si>
    <t xml:space="preserve">        FP-1110</t>
  </si>
  <si>
    <t>Plan de salud y seguridad en el Trabajo (SST)</t>
  </si>
  <si>
    <t xml:space="preserve">        FP-1115</t>
  </si>
  <si>
    <t>Listado de Entregables</t>
  </si>
  <si>
    <t xml:space="preserve">        FP-1120</t>
  </si>
  <si>
    <t>Plan de inspección preliminar de la Obras</t>
  </si>
  <si>
    <t xml:space="preserve">        FP-1125</t>
  </si>
  <si>
    <t>Actualización del Plan de Verificación, Aceptación y Pruebas</t>
  </si>
  <si>
    <t xml:space="preserve">        FP-1130</t>
  </si>
  <si>
    <t>Actualización del Plan de inspección preliminar de la Obras</t>
  </si>
  <si>
    <t xml:space="preserve">        Cierre Financiero / Financial Closure</t>
  </si>
  <si>
    <t xml:space="preserve">          FP-1140</t>
  </si>
  <si>
    <t>Entrega de soporte de cierre financiero</t>
  </si>
  <si>
    <t xml:space="preserve">          FP-1135</t>
  </si>
  <si>
    <t>Aprobación o comentarios por EFR</t>
  </si>
  <si>
    <t xml:space="preserve">          FP-1145</t>
  </si>
  <si>
    <t>El Concesionario debe tomar una determinación sobre la manifestación de EFR En caso de que aplique</t>
  </si>
  <si>
    <t xml:space="preserve">          FP-1150</t>
  </si>
  <si>
    <t xml:space="preserve">        Plan de Gestión del proyecto PGP / Project Management Plan</t>
  </si>
  <si>
    <t xml:space="preserve">          FP-1155</t>
  </si>
  <si>
    <t>Elaboración del PGP (Previo al Otrosi 2)</t>
  </si>
  <si>
    <t xml:space="preserve">          FP-1165</t>
  </si>
  <si>
    <t>Primera Entrega del PGP</t>
  </si>
  <si>
    <t xml:space="preserve">          FP-1160</t>
  </si>
  <si>
    <t>Desarrollo y Corrección de Observaciones al plan de Gestión del Proyecto PGP</t>
  </si>
  <si>
    <t xml:space="preserve">          FP-1170</t>
  </si>
  <si>
    <t>Entrega Plan de Gestión del Proyecto PGP (Conforme ISO 21500)</t>
  </si>
  <si>
    <t xml:space="preserve">          FP-1175</t>
  </si>
  <si>
    <t>Seguimiento al Plan de Gestión del Proyecto PGP</t>
  </si>
  <si>
    <t xml:space="preserve">      Reuniones de Revisión Periodicas de Los Diseños y Cronograma / Following meetings</t>
  </si>
  <si>
    <t xml:space="preserve">        FP-1195</t>
  </si>
  <si>
    <t>Reunión de Revisión de Diseños Quincenal</t>
  </si>
  <si>
    <t xml:space="preserve">        FP-1200</t>
  </si>
  <si>
    <t>Reunión de Revisión de Cronograma Semanal</t>
  </si>
  <si>
    <t xml:space="preserve">        FP-1210</t>
  </si>
  <si>
    <t>Reunión de Revisión de Gestión de Interfaces Quincenal</t>
  </si>
  <si>
    <t xml:space="preserve">    Diseño de Estaciones Elevadas (Otro sí 3) / Elevated Stations Design</t>
  </si>
  <si>
    <t xml:space="preserve">      Hitos</t>
  </si>
  <si>
    <t xml:space="preserve">        D. E-E 1</t>
  </si>
  <si>
    <t>Inicio</t>
  </si>
  <si>
    <t xml:space="preserve">        D. E-E 5</t>
  </si>
  <si>
    <t xml:space="preserve">        D. E-E 10</t>
  </si>
  <si>
    <t xml:space="preserve">        D. E-E 15</t>
  </si>
  <si>
    <t>Entrega Final</t>
  </si>
  <si>
    <t xml:space="preserve">      Desarrollo de Diseños y Revisiones</t>
  </si>
  <si>
    <t xml:space="preserve">        D. E-E 20</t>
  </si>
  <si>
    <t>Desarrollo de Diseño Conceptual</t>
  </si>
  <si>
    <t xml:space="preserve">        D. E-E 25</t>
  </si>
  <si>
    <t>Propuesta de Metodologia de Campaña Geotécnica</t>
  </si>
  <si>
    <t xml:space="preserve">        D. E-E 30</t>
  </si>
  <si>
    <t>Entrega de Diseño Conceptual</t>
  </si>
  <si>
    <t xml:space="preserve">        D. E-E 35</t>
  </si>
  <si>
    <t>Desarrollo de Campaña Geotécnica</t>
  </si>
  <si>
    <t xml:space="preserve">        D. E-E 40</t>
  </si>
  <si>
    <t>Desarrollo de Pruebas de Laboratorio y generación de informe de Geotécnia</t>
  </si>
  <si>
    <t xml:space="preserve">        D. E-E 45</t>
  </si>
  <si>
    <t>Entrega del informe de Geotécnia</t>
  </si>
  <si>
    <t xml:space="preserve">        Desarrollo de Diseños Para Entrega Parcial 1</t>
  </si>
  <si>
    <t xml:space="preserve">          D. E-E 50</t>
  </si>
  <si>
    <t>Desarrollo Geométrico de Alineamiento (Planta-Perfil)</t>
  </si>
  <si>
    <t xml:space="preserve">          D. E-E 55</t>
  </si>
  <si>
    <t>Estructuras - Desarrollo de Diseño Conceptual e Implantación</t>
  </si>
  <si>
    <t xml:space="preserve">          D. E-E 60</t>
  </si>
  <si>
    <t xml:space="preserve">          D. E-E 65</t>
  </si>
  <si>
    <t>Topografia (E&amp;D Fase III)</t>
  </si>
  <si>
    <t xml:space="preserve">          D. E-E 70</t>
  </si>
  <si>
    <t xml:space="preserve">          D. E-E 75</t>
  </si>
  <si>
    <t>Desarrollo del Plan de Operación ferroviaria (Avance E&amp;D Fase III)</t>
  </si>
  <si>
    <t xml:space="preserve">          D. E-E 80</t>
  </si>
  <si>
    <t xml:space="preserve">          D. E-E 85</t>
  </si>
  <si>
    <t>Revisión Interna para Entrega Parcial #1</t>
  </si>
  <si>
    <t xml:space="preserve">        Desarrollo de Diseños Para Entrega Parcial 2</t>
  </si>
  <si>
    <t xml:space="preserve">          D. E-E 90</t>
  </si>
  <si>
    <t xml:space="preserve">          D. E-E 95</t>
  </si>
  <si>
    <t>Desarrrollo de Diseño de Super Estructura (E&amp;D Fase III de una de las Estaciones)</t>
  </si>
  <si>
    <t xml:space="preserve">          D. E-E 100</t>
  </si>
  <si>
    <t xml:space="preserve">          D. E-E 110</t>
  </si>
  <si>
    <t>Estructuras - (E&amp;D Fase III de una de las Estaciones)</t>
  </si>
  <si>
    <t xml:space="preserve">          D. E-E 115</t>
  </si>
  <si>
    <t xml:space="preserve">          D. E-E 120</t>
  </si>
  <si>
    <t>Desarrollo de Diseño de translado de Redes</t>
  </si>
  <si>
    <t xml:space="preserve">          D. E-E 105</t>
  </si>
  <si>
    <t xml:space="preserve">          D. E-E 125</t>
  </si>
  <si>
    <t>Sistemas Ferreos (Telecomunicaciones, Catenaria, Puertas, Señalización) (E&amp;D Fase III de una de las Estaciones)</t>
  </si>
  <si>
    <t xml:space="preserve">          D. E-E 130</t>
  </si>
  <si>
    <t>Revisión Interna para Entrega Parcial #2</t>
  </si>
  <si>
    <t xml:space="preserve">          D. E-E 135</t>
  </si>
  <si>
    <t xml:space="preserve">        Desarrollo de Diseños de Diseños Finales</t>
  </si>
  <si>
    <t xml:space="preserve">          D. E-E 140</t>
  </si>
  <si>
    <t>Plan de Operación Ferreoviaria  (E&amp;D Fase III)</t>
  </si>
  <si>
    <t xml:space="preserve">          D. E-E 145</t>
  </si>
  <si>
    <t xml:space="preserve">          D. E-E 150</t>
  </si>
  <si>
    <t xml:space="preserve">          D. E-E 155</t>
  </si>
  <si>
    <t xml:space="preserve">          D. E-E 165</t>
  </si>
  <si>
    <t>Diseño de Estructuras  (E&amp;D Fase III)</t>
  </si>
  <si>
    <t xml:space="preserve">          D. E-E 175</t>
  </si>
  <si>
    <t>Relocalización de Redes (E&amp;D Fase III)</t>
  </si>
  <si>
    <t xml:space="preserve">          D. E-E 170</t>
  </si>
  <si>
    <t xml:space="preserve">          D. E-E 180</t>
  </si>
  <si>
    <t xml:space="preserve">          D. E-E 185</t>
  </si>
  <si>
    <t>Revision Interna para Entrega Final</t>
  </si>
  <si>
    <t xml:space="preserve">        Revisiones Estaciones Elevadas</t>
  </si>
  <si>
    <t xml:space="preserve">          D. E-E 190</t>
  </si>
  <si>
    <t>Revisión de Diseños por Parte de la Interventoria</t>
  </si>
  <si>
    <t xml:space="preserve">          D. E-E 195</t>
  </si>
  <si>
    <t>Ajustes a Observaciones por Parte de CFRO</t>
  </si>
  <si>
    <t xml:space="preserve">          D. E-E 200</t>
  </si>
  <si>
    <t>Revisión de Ajustes Por Interventoria</t>
  </si>
  <si>
    <t xml:space="preserve">    Taller ANI</t>
  </si>
  <si>
    <t xml:space="preserve">        Inicio / Start</t>
  </si>
  <si>
    <t xml:space="preserve">          Cons_ANI 00</t>
  </si>
  <si>
    <t>Ceremonia de Inaguración</t>
  </si>
  <si>
    <t xml:space="preserve">          Cons_ANI 10</t>
  </si>
  <si>
    <t>Mobilización a sitio</t>
  </si>
  <si>
    <t xml:space="preserve">          Cons_ANI 01</t>
  </si>
  <si>
    <t>Inicio Construcción Taller ANI</t>
  </si>
  <si>
    <t xml:space="preserve">          Cons_ANI 11</t>
  </si>
  <si>
    <t>Acuerdo con EAAB de solucion a tuberia de 24"</t>
  </si>
  <si>
    <t xml:space="preserve">        1. Hitos / Milestones</t>
  </si>
  <si>
    <t xml:space="preserve">          Cons_ANI_06</t>
  </si>
  <si>
    <t>Inicio Zona 1 - Parqueadero Argos</t>
  </si>
  <si>
    <t xml:space="preserve">          Cons_ANI_10</t>
  </si>
  <si>
    <t>Inicio Zona 4 - Construcción Ferrovias 2, 12, 13, 14, 15 y 16</t>
  </si>
  <si>
    <t xml:space="preserve">          Cons_ANI_09</t>
  </si>
  <si>
    <t>Inicio Zona 3 - Construcción Ferrovia Periferica y Triangulo de Inversion</t>
  </si>
  <si>
    <t xml:space="preserve">          Cons_ANI_08</t>
  </si>
  <si>
    <t>Inicio Zona 2 - Construcción Zona Operativa del Taller</t>
  </si>
  <si>
    <t xml:space="preserve">          Cons_ANI_17</t>
  </si>
  <si>
    <t>Fin Zona 3 - Construcción Ferrovia Periferica y Triangulo de Inversion</t>
  </si>
  <si>
    <t xml:space="preserve">          Cons_ANI_11</t>
  </si>
  <si>
    <t>Inicio Zona 5 - Construcción de Ferreovia de salida hacia Regiotram Norte (Inicio)</t>
  </si>
  <si>
    <t xml:space="preserve">          Cons_ANI_14</t>
  </si>
  <si>
    <t>Fin Zona 1 - Parqueadero Argos</t>
  </si>
  <si>
    <t xml:space="preserve">          Cons_ANI_13</t>
  </si>
  <si>
    <t>Inicio Zona 7 - Construcción Ferreovia 1 (Fin via Periferica)</t>
  </si>
  <si>
    <t xml:space="preserve">          Cons_ANI_308</t>
  </si>
  <si>
    <t>Fin Zona 5 - Construcción de Ferreovia de salida hacia Regiotram Norte (Inicio)</t>
  </si>
  <si>
    <t xml:space="preserve">          Cons_ANI_298</t>
  </si>
  <si>
    <t>Fin Zona 4 - Construcción Ferrovias 2, 12, 13, 14, 15 y 16</t>
  </si>
  <si>
    <t xml:space="preserve">          Cons_ANI_328</t>
  </si>
  <si>
    <t>Fin Zona 7 - Construcción Ferreovia 1 (Fin via Periferica)</t>
  </si>
  <si>
    <t xml:space="preserve">          Cons_ANI_15</t>
  </si>
  <si>
    <t>Fin Zona  2 - Construcción Zona Operativa del Taller</t>
  </si>
  <si>
    <t xml:space="preserve">          Cons_ANI_330</t>
  </si>
  <si>
    <t xml:space="preserve">        2. Construcción principal del proyecto / Construction</t>
  </si>
  <si>
    <t xml:space="preserve">          Zona 1 - Construcción Parqueadero Argos (4858m²) / Argo´s Parking</t>
  </si>
  <si>
    <t xml:space="preserve">            Cons_ANI_28</t>
  </si>
  <si>
    <t>Topografia, demarcación y cerramientos temporales</t>
  </si>
  <si>
    <t xml:space="preserve">            Cons_ANI_18</t>
  </si>
  <si>
    <t>Limpieza del Terreno y transporte de Material a sitio de disposición</t>
  </si>
  <si>
    <t xml:space="preserve">            Cons_ANI_23</t>
  </si>
  <si>
    <t>Nivelación y compactación del terreno</t>
  </si>
  <si>
    <t xml:space="preserve">            Cons_ANI_25</t>
  </si>
  <si>
    <t>Tratamiento de cimentación para mejoramiento del terreno</t>
  </si>
  <si>
    <t xml:space="preserve">            Cons_ANI_26</t>
  </si>
  <si>
    <t>Construcción Afirmado final</t>
  </si>
  <si>
    <t xml:space="preserve">            Cons_ANI_27</t>
  </si>
  <si>
    <t>Señalización del Parqueadero</t>
  </si>
  <si>
    <t xml:space="preserve">            Proyecto de servicios públicos EAAB-24 / Utilities</t>
  </si>
  <si>
    <t xml:space="preserve">              Cons_ANI_20</t>
  </si>
  <si>
    <t>Excavación para la fundación</t>
  </si>
  <si>
    <t xml:space="preserve">              Cons_ANI_21</t>
  </si>
  <si>
    <t>Instalación de Tubería</t>
  </si>
  <si>
    <t xml:space="preserve">              Cons_ANI_22</t>
  </si>
  <si>
    <t>Relleno de la fundación</t>
  </si>
  <si>
    <t xml:space="preserve">          Zona 2 - Construcción Zona Operativa del Taller / Operative Zone</t>
  </si>
  <si>
    <t xml:space="preserve">            Demolición / Demolition</t>
  </si>
  <si>
    <t xml:space="preserve">              Cons_ANI_31</t>
  </si>
  <si>
    <t>Demolición del suelo de concreto y escombros</t>
  </si>
  <si>
    <t xml:space="preserve">              Cons_ANI_30</t>
  </si>
  <si>
    <t>Demolición de las vías existentes y transporte de los materiales al sitio de disposición</t>
  </si>
  <si>
    <t xml:space="preserve">              Proyecto de servicios públicos de la EAAB / Utilities</t>
  </si>
  <si>
    <t xml:space="preserve">                Eliminación de tuberías</t>
  </si>
  <si>
    <t xml:space="preserve">                  Cons_ANI_34</t>
  </si>
  <si>
    <t>Excavación</t>
  </si>
  <si>
    <t xml:space="preserve">                  Cons_ANI_35</t>
  </si>
  <si>
    <t>Retiro de tuberías</t>
  </si>
  <si>
    <t xml:space="preserve">                  Cons_ANI_36</t>
  </si>
  <si>
    <t>Relleno</t>
  </si>
  <si>
    <t xml:space="preserve">                PROTECCIÓN TUBERÍA HORMIGÓN REFORZADO 12 y 1,5m</t>
  </si>
  <si>
    <t xml:space="preserve">                  Cons_ANI_38</t>
  </si>
  <si>
    <t xml:space="preserve">                  Cons_ANI_39</t>
  </si>
  <si>
    <t>Sellado de tuberia existente</t>
  </si>
  <si>
    <t xml:space="preserve">            Nivelación del suelo / Ground Leveling</t>
  </si>
  <si>
    <t xml:space="preserve">              Cons_ANI_41</t>
  </si>
  <si>
    <t>Excavación de movimiento de tierras y tratamiento y transporte de cimientos, relleno y nivelación</t>
  </si>
  <si>
    <t xml:space="preserve">              Cons_ANI_42</t>
  </si>
  <si>
    <t>Obras auxiliares (Instalación de sistema de drenaje, alcantarillado, arquetas)</t>
  </si>
  <si>
    <t xml:space="preserve">              Cons_ANI_43</t>
  </si>
  <si>
    <t>Construcción de tuberías eléctricas y cable de puesta a tierra</t>
  </si>
  <si>
    <t xml:space="preserve">            Cimentaciónes Para Edifico / Building Foundations</t>
  </si>
  <si>
    <t xml:space="preserve">              Cons_ANI_45</t>
  </si>
  <si>
    <t>Excavación y tratamiento de cimentación</t>
  </si>
  <si>
    <t xml:space="preserve">              Cons_ANI_46</t>
  </si>
  <si>
    <t>Solado de Limpieza</t>
  </si>
  <si>
    <t xml:space="preserve">              Cons_ANI_47</t>
  </si>
  <si>
    <t>Instalación del acero de refuerzo</t>
  </si>
  <si>
    <t xml:space="preserve">              Cons_ANI_48</t>
  </si>
  <si>
    <t>Instalación de Enconfrado</t>
  </si>
  <si>
    <t xml:space="preserve">              Cons_ANI_49</t>
  </si>
  <si>
    <t>Fundida de Concreto</t>
  </si>
  <si>
    <t xml:space="preserve">              Cons_ANI_50</t>
  </si>
  <si>
    <t>Relleno y Compactación Final</t>
  </si>
  <si>
    <t xml:space="preserve">            Construcción Edificio (Estructura de acero) /Steel Structure Erection</t>
  </si>
  <si>
    <t xml:space="preserve">              Cons_ANI_122</t>
  </si>
  <si>
    <t>Preparativos fabricación y Desarrollo de planos de taller necesarios para iniciar fabricación</t>
  </si>
  <si>
    <t xml:space="preserve">              Cons_ANI_52</t>
  </si>
  <si>
    <t>Fabricación de la Estructura de Acero del Edificio</t>
  </si>
  <si>
    <t xml:space="preserve">              Cons_ANI_53</t>
  </si>
  <si>
    <t>Revisión de las fabricaciones y Planeamiento detallado montaje</t>
  </si>
  <si>
    <t xml:space="preserve">              Cons_ANI_54</t>
  </si>
  <si>
    <t>Instalación de las columnas de acero</t>
  </si>
  <si>
    <t xml:space="preserve">              Cons_ANI_58</t>
  </si>
  <si>
    <t>Construcción de correas de acero para techo</t>
  </si>
  <si>
    <t xml:space="preserve">              Cons_ANI_59</t>
  </si>
  <si>
    <t>Construcción de las tejas y tableros de pared laterales</t>
  </si>
  <si>
    <t xml:space="preserve">              Cons_ANI_55</t>
  </si>
  <si>
    <t>Instalación de las vigas para grúa pórtico</t>
  </si>
  <si>
    <t xml:space="preserve">              Cons_ANI_56</t>
  </si>
  <si>
    <t>Instalación de los rieles para grúa pórtico</t>
  </si>
  <si>
    <t xml:space="preserve">              Cons_ANI_57</t>
  </si>
  <si>
    <t>Instalación de la grúa pórtico 15T</t>
  </si>
  <si>
    <t xml:space="preserve">            Construcción Edificio (Concretos y acabados) / Concrete &amp; finishes</t>
  </si>
  <si>
    <t xml:space="preserve">              Cons_ANI_61</t>
  </si>
  <si>
    <t>Construcción de estructura de concreto</t>
  </si>
  <si>
    <t xml:space="preserve">              Cons_ANI_62</t>
  </si>
  <si>
    <t>Acabado de los edificio</t>
  </si>
  <si>
    <t xml:space="preserve">              Cons_ANI_63</t>
  </si>
  <si>
    <t>Construcción de las líneas de media y baja tensión</t>
  </si>
  <si>
    <t xml:space="preserve">              Cons_ANI_64</t>
  </si>
  <si>
    <t>Instalación de Iluminación</t>
  </si>
  <si>
    <t xml:space="preserve">            Construcción de Vias 5- 6 - 7 - 9 - 10  / Trackworks 5- 6 - 7 - 9 - 10</t>
  </si>
  <si>
    <t xml:space="preserve">              Cons_ANI_66</t>
  </si>
  <si>
    <t>Mejoramiento del terreno, Excavación, relleno, limpieza y el transporte</t>
  </si>
  <si>
    <t xml:space="preserve">              Cons_ANI_67</t>
  </si>
  <si>
    <t>Construcción de cimentaciones para fosos de inspección</t>
  </si>
  <si>
    <t xml:space="preserve">              Cons_ANI_69</t>
  </si>
  <si>
    <t>Excavación, reemplazo, remoción y transporte de losas de concreto existentes</t>
  </si>
  <si>
    <t xml:space="preserve">              Cons_ANI_68</t>
  </si>
  <si>
    <t>Construcción de Muros de los fosos de inspección</t>
  </si>
  <si>
    <t xml:space="preserve">              Cons_ANI_70</t>
  </si>
  <si>
    <t>Construcción de la losa de hormigón para las obras de vía</t>
  </si>
  <si>
    <t xml:space="preserve">              Cons_ANI_73</t>
  </si>
  <si>
    <t>Ensamble de desvíos de Via</t>
  </si>
  <si>
    <t xml:space="preserve">              Cons_ANI_71</t>
  </si>
  <si>
    <t>Construcción de terraplenes</t>
  </si>
  <si>
    <t xml:space="preserve">              Cons_ANI_74</t>
  </si>
  <si>
    <t>Instalación de desvios de via (5 grupos)</t>
  </si>
  <si>
    <t xml:space="preserve">              Cons_ANI_72</t>
  </si>
  <si>
    <t>Instalación de traviesas, rieles y extension de balasto</t>
  </si>
  <si>
    <t xml:space="preserve">            Construcción de Via 8 / Trackworks 8</t>
  </si>
  <si>
    <t xml:space="preserve">              Cons_ANI_76</t>
  </si>
  <si>
    <t>Excavación Para cimentación</t>
  </si>
  <si>
    <t xml:space="preserve">              Cons_ANI_77</t>
  </si>
  <si>
    <t>Construcción de cimentaciones con embebidos y columnas</t>
  </si>
  <si>
    <t xml:space="preserve">              Cons_ANI_78</t>
  </si>
  <si>
    <t>Relleno de movimiento de tierras de cimentación</t>
  </si>
  <si>
    <t xml:space="preserve">              Cons_ANI_81</t>
  </si>
  <si>
    <t>Ensamble y montaje de columnas de acero</t>
  </si>
  <si>
    <t xml:space="preserve">              Cons_ANI_79</t>
  </si>
  <si>
    <t>construcción de paredes laterales</t>
  </si>
  <si>
    <t xml:space="preserve">              Cons_ANI_82</t>
  </si>
  <si>
    <t>Ensamble y montaje de plataformas de acero</t>
  </si>
  <si>
    <t xml:space="preserve">              Cons_ANI_80</t>
  </si>
  <si>
    <t>Relleno y Compactación al Rededor de las paredes</t>
  </si>
  <si>
    <t xml:space="preserve">            construcción de Losa de concreto / Cocrete Slab</t>
  </si>
  <si>
    <t xml:space="preserve">              Cons_ANI_84</t>
  </si>
  <si>
    <t>Construcción de Losa de piso en taller de estructuras de acero</t>
  </si>
  <si>
    <t xml:space="preserve">            Construcción de Vias 4 - 11</t>
  </si>
  <si>
    <t xml:space="preserve">              Cons_ANI_86</t>
  </si>
  <si>
    <t>Excavación de subrasante y tratamiento de cimientos</t>
  </si>
  <si>
    <t xml:space="preserve">              Cons_ANI_90</t>
  </si>
  <si>
    <t xml:space="preserve">              Cons_ANI_87</t>
  </si>
  <si>
    <t>Mejoramiento de la subrasante con instalacion y compactación de material</t>
  </si>
  <si>
    <t xml:space="preserve">              Cons_ANI_89</t>
  </si>
  <si>
    <t>Extensión y compactación Balasto inferior</t>
  </si>
  <si>
    <t xml:space="preserve">              Cons_ANI_91</t>
  </si>
  <si>
    <t>Instalación de traviesas</t>
  </si>
  <si>
    <t xml:space="preserve">              Cons_ANI_93</t>
  </si>
  <si>
    <t>Ensamble de desvios de via</t>
  </si>
  <si>
    <t xml:space="preserve">              Cons_ANI_94</t>
  </si>
  <si>
    <t>Instalación de desvios de via (6 grupos)</t>
  </si>
  <si>
    <t xml:space="preserve">              Cons_ANI_92</t>
  </si>
  <si>
    <t>Instalación de rieles y sujetadores</t>
  </si>
  <si>
    <t xml:space="preserve">              Cons_ANI_95</t>
  </si>
  <si>
    <t>Instalación y apisonamiento de Balasto</t>
  </si>
  <si>
    <t xml:space="preserve">              Cons_ANI_96</t>
  </si>
  <si>
    <t>Conexión de los rieles</t>
  </si>
  <si>
    <t xml:space="preserve">              Cons_ANI_97</t>
  </si>
  <si>
    <t>Ajuste final de las pistas</t>
  </si>
  <si>
    <t xml:space="preserve">            Subestacion Talleres 112m²</t>
  </si>
  <si>
    <t xml:space="preserve">              Construcción de cimientos</t>
  </si>
  <si>
    <t xml:space="preserve">                Cons_ANI_101</t>
  </si>
  <si>
    <t>Instalación de solado de limpieza</t>
  </si>
  <si>
    <t xml:space="preserve">                Cons_ANI_102</t>
  </si>
  <si>
    <t>Armado e Instalación de acero de refuerzo</t>
  </si>
  <si>
    <t xml:space="preserve">                Cons_ANI_103</t>
  </si>
  <si>
    <t xml:space="preserve">                Cons_ANI_104</t>
  </si>
  <si>
    <t>Vaciado de Hormigón</t>
  </si>
  <si>
    <t xml:space="preserve">                Cons_ANI_105</t>
  </si>
  <si>
    <t>Relleno y Compactación</t>
  </si>
  <si>
    <t xml:space="preserve">              Construcción del edificio principal</t>
  </si>
  <si>
    <t xml:space="preserve">                Cons_ANI_107</t>
  </si>
  <si>
    <t>Armado e instalación de acero de refuerzo</t>
  </si>
  <si>
    <t xml:space="preserve">                Cons_ANI_108</t>
  </si>
  <si>
    <t xml:space="preserve">                Cons_ANI_109</t>
  </si>
  <si>
    <t xml:space="preserve">                Cons_ANI_110</t>
  </si>
  <si>
    <t>Albañilería las paredes del edificio y acabado con yeso</t>
  </si>
  <si>
    <t xml:space="preserve">                Cons_ANI_111</t>
  </si>
  <si>
    <t>Acabado e instalación de puertas y ventanas</t>
  </si>
  <si>
    <t xml:space="preserve">                Cons_ANI_112</t>
  </si>
  <si>
    <t>Impermeabilización de cubiertas de techo</t>
  </si>
  <si>
    <t xml:space="preserve">                Cons_ANI_113</t>
  </si>
  <si>
    <t>Instalación de equipos</t>
  </si>
  <si>
    <t xml:space="preserve">            Cuarto Forja 112m²</t>
  </si>
  <si>
    <t xml:space="preserve">                Cons_ANI_116</t>
  </si>
  <si>
    <t xml:space="preserve">                Cons_ANI_117</t>
  </si>
  <si>
    <t>Instalación de Solado de limpieza</t>
  </si>
  <si>
    <t xml:space="preserve">                Cons_ANI_118</t>
  </si>
  <si>
    <t>Armado e Instalación de Acero de refuerzo</t>
  </si>
  <si>
    <t xml:space="preserve">                Cons_ANI_119</t>
  </si>
  <si>
    <t xml:space="preserve">                Cons_ANI_120</t>
  </si>
  <si>
    <t xml:space="preserve">                Cons_ANI_121</t>
  </si>
  <si>
    <t xml:space="preserve">                Cons_ANI_123</t>
  </si>
  <si>
    <t xml:space="preserve">                Cons_ANI_124</t>
  </si>
  <si>
    <t xml:space="preserve">                Cons_ANI_125</t>
  </si>
  <si>
    <t xml:space="preserve">                Cons_ANI_126</t>
  </si>
  <si>
    <t xml:space="preserve">                Cons_ANI_127</t>
  </si>
  <si>
    <t xml:space="preserve">                Cons_ANI_128</t>
  </si>
  <si>
    <t xml:space="preserve">                Cons_ANI_129</t>
  </si>
  <si>
    <t xml:space="preserve">            combustible</t>
  </si>
  <si>
    <t xml:space="preserve">              Cons_ANI_131</t>
  </si>
  <si>
    <t xml:space="preserve">              Cons_ANI_132</t>
  </si>
  <si>
    <t xml:space="preserve">              Cons_ANI_133</t>
  </si>
  <si>
    <t xml:space="preserve">              Cons_ANI_134</t>
  </si>
  <si>
    <t xml:space="preserve">              Cons_ANI_135</t>
  </si>
  <si>
    <t xml:space="preserve">              Cons_ANI_136</t>
  </si>
  <si>
    <t xml:space="preserve">              Cons_ANI_137</t>
  </si>
  <si>
    <t xml:space="preserve">            Tanques de agua</t>
  </si>
  <si>
    <t xml:space="preserve">              Cons_ANI_139</t>
  </si>
  <si>
    <t xml:space="preserve">              Cons_ANI_140</t>
  </si>
  <si>
    <t xml:space="preserve">              Cons_ANI_141</t>
  </si>
  <si>
    <t xml:space="preserve">              Cons_ANI_142</t>
  </si>
  <si>
    <t xml:space="preserve">              Cons_ANI_143</t>
  </si>
  <si>
    <t xml:space="preserve">              Cons_ANI_144</t>
  </si>
  <si>
    <t xml:space="preserve">              Cons_ANI_145</t>
  </si>
  <si>
    <t xml:space="preserve">            deposito de agua 200m²</t>
  </si>
  <si>
    <t xml:space="preserve">              Cons_ANI_147</t>
  </si>
  <si>
    <t xml:space="preserve">              Cons_ANI_148</t>
  </si>
  <si>
    <t>Instalación Solado de Limpieza</t>
  </si>
  <si>
    <t xml:space="preserve">              Cons_ANI_149</t>
  </si>
  <si>
    <t xml:space="preserve">              Cons_ANI_150</t>
  </si>
  <si>
    <t xml:space="preserve">              Cons_ANI_151</t>
  </si>
  <si>
    <t xml:space="preserve">              Cons_ANI_152</t>
  </si>
  <si>
    <t xml:space="preserve">              Cons_ANI_153</t>
  </si>
  <si>
    <t xml:space="preserve">            CTO bombeo 188m²</t>
  </si>
  <si>
    <t xml:space="preserve">                Cons_ANI_156</t>
  </si>
  <si>
    <t xml:space="preserve">                Cons_ANI_157</t>
  </si>
  <si>
    <t xml:space="preserve">                Cons_ANI_158</t>
  </si>
  <si>
    <t xml:space="preserve">                Cons_ANI_159</t>
  </si>
  <si>
    <t xml:space="preserve">                Cons_ANI_160</t>
  </si>
  <si>
    <t xml:space="preserve">                Cons_ANI_161</t>
  </si>
  <si>
    <t xml:space="preserve">                Cons_ANI_163</t>
  </si>
  <si>
    <t xml:space="preserve">                Cons_ANI_164</t>
  </si>
  <si>
    <t xml:space="preserve">                Cons_ANI_165</t>
  </si>
  <si>
    <t xml:space="preserve">                Cons_ANI_166</t>
  </si>
  <si>
    <t xml:space="preserve">                Cons_ANI_167</t>
  </si>
  <si>
    <t>Acabado e instalación de las puertas y ventanas</t>
  </si>
  <si>
    <t xml:space="preserve">                Cons_ANI_168</t>
  </si>
  <si>
    <t xml:space="preserve">                Cons_ANI_169</t>
  </si>
  <si>
    <t xml:space="preserve">            Tanque Agua</t>
  </si>
  <si>
    <t xml:space="preserve">              Cons_ANI_171</t>
  </si>
  <si>
    <t xml:space="preserve">              Cons_ANI_172</t>
  </si>
  <si>
    <t xml:space="preserve">              Cons_ANI_173</t>
  </si>
  <si>
    <t xml:space="preserve">              Cons_ANI_174</t>
  </si>
  <si>
    <t xml:space="preserve">              Cons_ANI_175</t>
  </si>
  <si>
    <t xml:space="preserve">            Carbon 108m²/ Arena 40m²</t>
  </si>
  <si>
    <t xml:space="preserve">              Cons_ANI_177</t>
  </si>
  <si>
    <t>Tratamiento de cimentación</t>
  </si>
  <si>
    <t xml:space="preserve">              Cons_ANI_178</t>
  </si>
  <si>
    <t>Movimientos de tierras</t>
  </si>
  <si>
    <t xml:space="preserve">              Cons_ANI_179</t>
  </si>
  <si>
    <t>Construcción del edificio principal Estructura de acero</t>
  </si>
  <si>
    <t xml:space="preserve">            balastro108m²/Arena 40m²</t>
  </si>
  <si>
    <t xml:space="preserve">              Cons_ANI_181</t>
  </si>
  <si>
    <t xml:space="preserve">              Cons_ANI_182</t>
  </si>
  <si>
    <t>Movimiento de tierras</t>
  </si>
  <si>
    <t xml:space="preserve">              Cons_ANI_183</t>
  </si>
  <si>
    <t xml:space="preserve">            Construcción de carreteras y aparcamientos</t>
  </si>
  <si>
    <t xml:space="preserve">              Construcción de carretera Zona de Maniobras y aparcamiento</t>
  </si>
  <si>
    <t xml:space="preserve">                Cons_ANI_186</t>
  </si>
  <si>
    <t>Limpieza de terreno y Tratamiento de cimentación</t>
  </si>
  <si>
    <t xml:space="preserve">                Cons_ANI_187</t>
  </si>
  <si>
    <t>Adecuación de la subrasante con instalacion y compactacion de material (Subbase)</t>
  </si>
  <si>
    <t xml:space="preserve">                Cons_ANI_188</t>
  </si>
  <si>
    <t>Instalación material (Base) , nivelación y compactación.</t>
  </si>
  <si>
    <t xml:space="preserve">                Cons_ANI_189</t>
  </si>
  <si>
    <t>Construcción de cimientos o Fundaciones</t>
  </si>
  <si>
    <t xml:space="preserve">                Cons_ANI_190</t>
  </si>
  <si>
    <t>Construcción de pavimento asfáltico</t>
  </si>
  <si>
    <t xml:space="preserve">                Cons_ANI_191</t>
  </si>
  <si>
    <t>Construcción de pavimento de hormigón</t>
  </si>
  <si>
    <t xml:space="preserve">                Cons_ANI_192</t>
  </si>
  <si>
    <t>Construcción de cimentación de equipos dejando elementos embebidos</t>
  </si>
  <si>
    <t xml:space="preserve">                Cons_ANI_193</t>
  </si>
  <si>
    <t>Demarcación</t>
  </si>
  <si>
    <t xml:space="preserve">              zona maniobras 3222m²</t>
  </si>
  <si>
    <t xml:space="preserve">                Cons_ANI_195</t>
  </si>
  <si>
    <t>Preparacion de la subrasante con instalación y compactacion de material.</t>
  </si>
  <si>
    <t xml:space="preserve">                Cons_ANI_196</t>
  </si>
  <si>
    <t xml:space="preserve">              Construcción eléctrica</t>
  </si>
  <si>
    <t xml:space="preserve">                Construcción de subestaciones</t>
  </si>
  <si>
    <t xml:space="preserve">                  Cons_ANI_199</t>
  </si>
  <si>
    <t xml:space="preserve">                  Cons_ANI_200</t>
  </si>
  <si>
    <t>Instalación de puesta a tierra para equipos, incluye protección contra relampagos</t>
  </si>
  <si>
    <t xml:space="preserve">                  Cons_ANI_202</t>
  </si>
  <si>
    <t xml:space="preserve">                  Cons_ANI_201</t>
  </si>
  <si>
    <t>Instalación y conexión del cable</t>
  </si>
  <si>
    <t xml:space="preserve">                  Cons_ANI_203</t>
  </si>
  <si>
    <t>Instalación del sistema FAS</t>
  </si>
  <si>
    <t xml:space="preserve">                  Cons_ANI_204</t>
  </si>
  <si>
    <t>Instalación de Sitema Contra incendios incluye equipos tuberia y accesorios.</t>
  </si>
  <si>
    <t xml:space="preserve">                El sistema de ventilación</t>
  </si>
  <si>
    <t xml:space="preserve">                  Otras áreas</t>
  </si>
  <si>
    <t xml:space="preserve">                    Cons_ANI_213</t>
  </si>
  <si>
    <t>El sistema de ventilación</t>
  </si>
  <si>
    <t xml:space="preserve">                    Cons_ANI_208</t>
  </si>
  <si>
    <t>Instalación de puesta a tierra</t>
  </si>
  <si>
    <t xml:space="preserve">                    Cons_ANI_207</t>
  </si>
  <si>
    <t xml:space="preserve">                    Cons_ANI_209</t>
  </si>
  <si>
    <t xml:space="preserve">                    Cons_ANI_211</t>
  </si>
  <si>
    <t xml:space="preserve">                    Cons_ANI_212</t>
  </si>
  <si>
    <t>Instalación de sistema contraincendios, incluye equipos, tuberia y accesosrios</t>
  </si>
  <si>
    <t xml:space="preserve">                    Cons_ANI_210</t>
  </si>
  <si>
    <t xml:space="preserve">                Depuración de equipos</t>
  </si>
  <si>
    <t xml:space="preserve">                  Cons_ANI_215</t>
  </si>
  <si>
    <t>Depuración de equipos</t>
  </si>
  <si>
    <t xml:space="preserve">          Zona 3 - Construcción Ferreovia Periferica y Triangulo de Inversion</t>
  </si>
  <si>
    <t xml:space="preserve">            Construcción de Vias 1 y 3</t>
  </si>
  <si>
    <t xml:space="preserve">              Subestructura</t>
  </si>
  <si>
    <t xml:space="preserve">                Cons_ANI_219</t>
  </si>
  <si>
    <t xml:space="preserve">                Cons_ANI_220</t>
  </si>
  <si>
    <t xml:space="preserve">                Cons_ANI_221</t>
  </si>
  <si>
    <t xml:space="preserve">                Cons_ANI_222</t>
  </si>
  <si>
    <t>Construcción de un sistema de abastecimiento de agua y drenaje</t>
  </si>
  <si>
    <t xml:space="preserve">                Cons_ANI_223</t>
  </si>
  <si>
    <t>Pavimentación en la parte superior del lecho de la via</t>
  </si>
  <si>
    <t xml:space="preserve">              Construcción ferroviaria</t>
  </si>
  <si>
    <t xml:space="preserve">                Cons_ANI_225</t>
  </si>
  <si>
    <t>Eliminar las pistas existentes y transportarlas a la ubicación designada</t>
  </si>
  <si>
    <t xml:space="preserve">                Cons_ANI_226</t>
  </si>
  <si>
    <t>Instalación y Vibrado de Subbalasto</t>
  </si>
  <si>
    <t xml:space="preserve">                Cons_ANI_227</t>
  </si>
  <si>
    <t>Instalación de traviesas y sujetadores</t>
  </si>
  <si>
    <t xml:space="preserve">                Cons_ANI_228</t>
  </si>
  <si>
    <t>Instalación de rieles de vía</t>
  </si>
  <si>
    <t xml:space="preserve">                Cons_ANI_229</t>
  </si>
  <si>
    <t>Instalación de desvios de via (3 grupos)</t>
  </si>
  <si>
    <t xml:space="preserve">                Cons_ANI_230</t>
  </si>
  <si>
    <t>Instalación Vibrado  de balasto final</t>
  </si>
  <si>
    <t xml:space="preserve">                Cons_ANI_231</t>
  </si>
  <si>
    <t xml:space="preserve">                Cons_ANI_232</t>
  </si>
  <si>
    <t xml:space="preserve">                Cons_ANI_233</t>
  </si>
  <si>
    <t>Traslado y estacionamiento de Coches del Pk5 a Vias 2,3 y 16</t>
  </si>
  <si>
    <t xml:space="preserve">          Zona 4 - Construcción Ferreovias 2, 12, 13, 14, 15 y 16</t>
  </si>
  <si>
    <t xml:space="preserve">            Cons_ANI_236</t>
  </si>
  <si>
    <t>Retirada de los desvíos, vías y transporte existentes hasta el lugar designado</t>
  </si>
  <si>
    <t xml:space="preserve">            Cons_ANI_237</t>
  </si>
  <si>
    <t>Construcción de sistema de drenaje</t>
  </si>
  <si>
    <t xml:space="preserve">            Cons_ANI_238</t>
  </si>
  <si>
    <t>Construcción de capa de estructura subrasante</t>
  </si>
  <si>
    <t xml:space="preserve">            Cons_ANI_240</t>
  </si>
  <si>
    <t xml:space="preserve">            Cons_ANI_239</t>
  </si>
  <si>
    <t xml:space="preserve">            Cons_ANI_241</t>
  </si>
  <si>
    <t>Seguimiento de ajuste fino</t>
  </si>
  <si>
    <t xml:space="preserve">          Zona 5 - Construcción de Ferreovia de Salida hacia Regiotram Norte (Inicio)</t>
  </si>
  <si>
    <t xml:space="preserve">            Demolición</t>
  </si>
  <si>
    <t xml:space="preserve">              Cons_ANI_266</t>
  </si>
  <si>
    <t xml:space="preserve">            Instalación de vía</t>
  </si>
  <si>
    <t xml:space="preserve">              Cons_ANI_268</t>
  </si>
  <si>
    <t xml:space="preserve">              Cons_ANI_269</t>
  </si>
  <si>
    <t>Colocación y Vibrado del balasto inferior</t>
  </si>
  <si>
    <t xml:space="preserve">              Cons_ANI_270</t>
  </si>
  <si>
    <t>Configurar traviesas, Rieles y sujetadores</t>
  </si>
  <si>
    <t xml:space="preserve">              Cons_ANI_271</t>
  </si>
  <si>
    <t>Instalación de Cambiavias</t>
  </si>
  <si>
    <t xml:space="preserve">              Cons_ANI_272</t>
  </si>
  <si>
    <t xml:space="preserve">          Zona 7 - Construcción Ferrovia 1 (Fin Via Periferica)</t>
  </si>
  <si>
    <t xml:space="preserve">            Cons_ANI_274</t>
  </si>
  <si>
    <t>Reemplace las traviesas, rieles y sujetadores</t>
  </si>
  <si>
    <t xml:space="preserve">            Cons_ANI_275</t>
  </si>
  <si>
    <t>Colocación y Vibrado de Balasto</t>
  </si>
  <si>
    <t xml:space="preserve">            Cons_ANI_276</t>
  </si>
  <si>
    <t xml:space="preserve">        3. Obras auxiliares</t>
  </si>
  <si>
    <t xml:space="preserve">          Cons_ANI_278</t>
  </si>
  <si>
    <t>Paisaje (Urbanismo)</t>
  </si>
  <si>
    <t xml:space="preserve">          Cons_ANI_279</t>
  </si>
  <si>
    <t>Retirada de los muros existentes y transporte al lugar designado</t>
  </si>
  <si>
    <t xml:space="preserve">          Cons_ANI_280</t>
  </si>
  <si>
    <t>Construcción de la valla</t>
  </si>
  <si>
    <t xml:space="preserve">          Cons_ANI_281</t>
  </si>
  <si>
    <t>Otras obras auxiliares</t>
  </si>
  <si>
    <t xml:space="preserve">          Cons_ANI_282</t>
  </si>
  <si>
    <t>Conexión de las tuberías externas de agua, electricidad y alcantarillado</t>
  </si>
  <si>
    <t xml:space="preserve">        4. Instalación de equipos Sabana y El Corzo</t>
  </si>
  <si>
    <t xml:space="preserve">          Cons_ANI_284</t>
  </si>
  <si>
    <t>Desmontaje de equipos de la estación El Corzo,  Sabana,</t>
  </si>
  <si>
    <t xml:space="preserve">          Cons_ANI_285</t>
  </si>
  <si>
    <t>Traslado de equipos en las estaciones de Sabana, El Corzo</t>
  </si>
  <si>
    <t xml:space="preserve">        5. Control de Calidad</t>
  </si>
  <si>
    <t xml:space="preserve">          Cons_ANI 31</t>
  </si>
  <si>
    <t>Pruebas FAT y SAT Obras civiles</t>
  </si>
  <si>
    <t xml:space="preserve">          Cons_ANI 41</t>
  </si>
  <si>
    <t>Pruebas FAT y SAT Obras Estructura Metalica</t>
  </si>
  <si>
    <t xml:space="preserve">          Cons_ANI 21</t>
  </si>
  <si>
    <t>Pruebas FAT y SAT Obras Ferreas</t>
  </si>
  <si>
    <t xml:space="preserve">          Cons_ANI 51</t>
  </si>
  <si>
    <t>Pruebas FAT y SAT Obras MEP</t>
  </si>
  <si>
    <t xml:space="preserve">      Obras de Acceso del Taller ANI / Access Track ANI</t>
  </si>
  <si>
    <t xml:space="preserve">        A4560</t>
  </si>
  <si>
    <t>Entrega del Predio por la EFR para Ejecución de las obras / Land delivery by EFR</t>
  </si>
  <si>
    <t xml:space="preserve">          Cons_ANI_244</t>
  </si>
  <si>
    <t xml:space="preserve">          Cons_ANI_246</t>
  </si>
  <si>
    <t xml:space="preserve">          Cons_ANI_245</t>
  </si>
  <si>
    <t xml:space="preserve">          Cons_ANI_247</t>
  </si>
  <si>
    <t xml:space="preserve">          Cons_ANI_288</t>
  </si>
  <si>
    <t xml:space="preserve">          Cons_ANI_318</t>
  </si>
  <si>
    <t xml:space="preserve">          Cons_ANI_338</t>
  </si>
  <si>
    <t xml:space="preserve">          Cons_ANI_248</t>
  </si>
  <si>
    <t xml:space="preserve">          Cons_ANI_250</t>
  </si>
  <si>
    <t xml:space="preserve">          Cons_ANI_251</t>
  </si>
  <si>
    <t xml:space="preserve">    Construcción del Taller el Corzo / El Corzo Workshop Construction</t>
  </si>
  <si>
    <t xml:space="preserve">      CTC-1</t>
  </si>
  <si>
    <t xml:space="preserve">      CTC-2</t>
  </si>
  <si>
    <t>Entrega de Predio Por Parte de la EFR</t>
  </si>
  <si>
    <t xml:space="preserve">      CTC-3</t>
  </si>
  <si>
    <t>Fin El Corzo</t>
  </si>
  <si>
    <t xml:space="preserve">        CTC-5</t>
  </si>
  <si>
    <t>Preparación para la Construcción (Movilizacion,  Replanteo topografico, Planeación)</t>
  </si>
  <si>
    <t xml:space="preserve">        CTC-10</t>
  </si>
  <si>
    <t>Preparación de Equipos para la construcción</t>
  </si>
  <si>
    <t xml:space="preserve">        CTC-15</t>
  </si>
  <si>
    <t>Preparación del material (para obras civiles y vía férrea)</t>
  </si>
  <si>
    <t xml:space="preserve">        CTC-20</t>
  </si>
  <si>
    <t>Desmonte y remoción de vía férrea existente</t>
  </si>
  <si>
    <t xml:space="preserve">      TC-6 Movimiento de tierras TyC el Corzo / Earthworks</t>
  </si>
  <si>
    <t xml:space="preserve">        Movimiento de Tierras / Earthworks</t>
  </si>
  <si>
    <t xml:space="preserve">          CTC-30</t>
  </si>
  <si>
    <t>Descapote (remoción de capa vegetal)</t>
  </si>
  <si>
    <t xml:space="preserve">          CTC-35</t>
  </si>
  <si>
    <t xml:space="preserve">          CTC-40</t>
  </si>
  <si>
    <t>Nivelación de la Subrasante</t>
  </si>
  <si>
    <t xml:space="preserve">          CTC-45</t>
  </si>
  <si>
    <t>Rellenos y Conformación de Plataforma</t>
  </si>
  <si>
    <t xml:space="preserve">      TC-7 superestructura de vía TyC el Corzo / Trackworks</t>
  </si>
  <si>
    <t xml:space="preserve">        Instalacion de Vías Férreas / Trackworks Installation</t>
  </si>
  <si>
    <t xml:space="preserve">          CTC-65</t>
  </si>
  <si>
    <t>Validación de los Aparatos de vía</t>
  </si>
  <si>
    <t xml:space="preserve">          CTC-70</t>
  </si>
  <si>
    <t>Validación de superestructura de vía</t>
  </si>
  <si>
    <t xml:space="preserve">          Colocación de Rieles Aparatos de vía y Cambiavias - Vía Férrea en Balasto / Railroad Ballast</t>
  </si>
  <si>
    <t xml:space="preserve">            CTC-75</t>
  </si>
  <si>
    <t>Colocación de Sub Balasto</t>
  </si>
  <si>
    <t xml:space="preserve">            CTC-85</t>
  </si>
  <si>
    <t>Colocación de traviesas, instalación de rieles y elementos de sujeción</t>
  </si>
  <si>
    <t xml:space="preserve">            CTC-90</t>
  </si>
  <si>
    <t>Nivelación preliminar de la vía férrea</t>
  </si>
  <si>
    <t xml:space="preserve">            CTC-95</t>
  </si>
  <si>
    <t>Soldadura de Rieles</t>
  </si>
  <si>
    <t xml:space="preserve">            CTC-100</t>
  </si>
  <si>
    <t>Colocación de balasto, nivelación mecánica de los rieles</t>
  </si>
  <si>
    <t xml:space="preserve">            CTC-105</t>
  </si>
  <si>
    <t>Liberación de tensiones</t>
  </si>
  <si>
    <t xml:space="preserve">            CTC-110</t>
  </si>
  <si>
    <t>Ajuste final de Nivelación</t>
  </si>
  <si>
    <t xml:space="preserve">            CTC-115</t>
  </si>
  <si>
    <t>Instalación de Toperas</t>
  </si>
  <si>
    <t xml:space="preserve">          Colocación de Rieles Aparatos de vía y Cambiavias - Vía en Placa / RailRoad in Slab</t>
  </si>
  <si>
    <t xml:space="preserve">            CTC-120</t>
  </si>
  <si>
    <t>Construcción de solado de Nivelación en Concreto</t>
  </si>
  <si>
    <t xml:space="preserve">            CTC-130</t>
  </si>
  <si>
    <t>Instalación de acero de refuerzo, Instalación y fijación de rieles y aparatos de vía</t>
  </si>
  <si>
    <t xml:space="preserve">            CTC-135</t>
  </si>
  <si>
    <t xml:space="preserve">            CTC-140</t>
  </si>
  <si>
    <t>Fundida de concreto de losa de vía férrea en placa</t>
  </si>
  <si>
    <t xml:space="preserve">            CTC-145</t>
  </si>
  <si>
    <t>Liberación de Tensión e Instalación de elementos elastomericos</t>
  </si>
  <si>
    <t xml:space="preserve">            CTC-150</t>
  </si>
  <si>
    <t xml:space="preserve">          Colocación de Rieles Aparatos de vía y Cambiavias - Vía en Foso / Railroad PIT</t>
  </si>
  <si>
    <t xml:space="preserve">            CTC-155</t>
  </si>
  <si>
    <t>Excavación para Foso</t>
  </si>
  <si>
    <t xml:space="preserve">            CTC-165</t>
  </si>
  <si>
    <t>Construcción de Cimentación y Muros de Concreto</t>
  </si>
  <si>
    <t xml:space="preserve">            CTC-170</t>
  </si>
  <si>
    <t xml:space="preserve">            CTC-175</t>
  </si>
  <si>
    <t>Soldadura de rieles</t>
  </si>
  <si>
    <t xml:space="preserve">            CTC-180</t>
  </si>
  <si>
    <t>Liberación de Tensión y Ajuste final de nivelación</t>
  </si>
  <si>
    <t xml:space="preserve">          Colocación de Rieles Aparatos de vía y Cambiavias - Vía en Pilarillos / Railroad over Pillars</t>
  </si>
  <si>
    <t xml:space="preserve">            CTC-185</t>
  </si>
  <si>
    <t>Construcción de Zapatas (fundida e instalación de piezas empotradas)</t>
  </si>
  <si>
    <t xml:space="preserve">            CTC-195</t>
  </si>
  <si>
    <t>Instalación de columnas o pilares de acero</t>
  </si>
  <si>
    <t xml:space="preserve">            CTC-200</t>
  </si>
  <si>
    <t xml:space="preserve">            CTC-205</t>
  </si>
  <si>
    <t>Construcción Plataforma Metálica</t>
  </si>
  <si>
    <t xml:space="preserve">            CTC-210</t>
  </si>
  <si>
    <t xml:space="preserve">            CTC-215</t>
  </si>
  <si>
    <t>Liberación de Tensión y Ajuste Final de Nivelación</t>
  </si>
  <si>
    <t xml:space="preserve">          Colocación de Rieles Aparatos de vía y Cambiavias - Vía en Foso para Torno / Railroad over PIT</t>
  </si>
  <si>
    <t xml:space="preserve">            CTC-220</t>
  </si>
  <si>
    <t xml:space="preserve">            CTC-230</t>
  </si>
  <si>
    <t>Construcción de Cimentación y piezas empotradas</t>
  </si>
  <si>
    <t xml:space="preserve">            CTC-235</t>
  </si>
  <si>
    <t>Construcción de Muros de Concreto</t>
  </si>
  <si>
    <t xml:space="preserve">            CTC-240</t>
  </si>
  <si>
    <t>Construcción de escaleras, plataforma y barandas</t>
  </si>
  <si>
    <t xml:space="preserve">        Sistema de Comunicaciones / Communications System</t>
  </si>
  <si>
    <t xml:space="preserve">          CTC-320</t>
  </si>
  <si>
    <t>Verificación de obras civiles para los sistemas de Comunicación</t>
  </si>
  <si>
    <t xml:space="preserve">          CTC-325</t>
  </si>
  <si>
    <t>Tendido y conexión de cables de fibra óptica de la red primaria</t>
  </si>
  <si>
    <t xml:space="preserve">          CTC-330</t>
  </si>
  <si>
    <t>Instalación de Postes y Cámaras CCTV</t>
  </si>
  <si>
    <t xml:space="preserve">          CTC-335</t>
  </si>
  <si>
    <t>Construcción e instalación del sistema  WIFI</t>
  </si>
  <si>
    <t xml:space="preserve">          CTC-340</t>
  </si>
  <si>
    <t>Tendido y conexión de cables de la red Secundaria</t>
  </si>
  <si>
    <t xml:space="preserve">          CTC-345</t>
  </si>
  <si>
    <t>Tendido y conexión de cables de fibra óptica de cableado interno o estructurado</t>
  </si>
  <si>
    <t xml:space="preserve">          CTC-350</t>
  </si>
  <si>
    <t>Verificación de equipos y documentos técnicos en sistema de Comunicación</t>
  </si>
  <si>
    <t xml:space="preserve">          CTC-355</t>
  </si>
  <si>
    <t>Inspección de la Instalación de los Equipos</t>
  </si>
  <si>
    <t xml:space="preserve">          CTC-360</t>
  </si>
  <si>
    <t>Conectividad Física y Lógica de los equipos</t>
  </si>
  <si>
    <t xml:space="preserve">        Sistema de Catenaria / Catenary System</t>
  </si>
  <si>
    <t xml:space="preserve">          CTC-245</t>
  </si>
  <si>
    <t>Localización y replanteo de la cimentación de los postes de catenaria</t>
  </si>
  <si>
    <t xml:space="preserve">          CTC-250</t>
  </si>
  <si>
    <t>Montaje de Postes de Catenaria</t>
  </si>
  <si>
    <t xml:space="preserve">          CTC-255</t>
  </si>
  <si>
    <t>Verificación de equipos y documentos técnicos en sistema de Catenaria (Conjunto Albaran e Informe de Inspección de equip</t>
  </si>
  <si>
    <t xml:space="preserve">          CTC-260</t>
  </si>
  <si>
    <t>Instalación de línea de contacto, cable de catenaria y cabledo auxiliar</t>
  </si>
  <si>
    <t>Instalación de eslinga elastica, punto medio, grifas de unión y pendolas</t>
  </si>
  <si>
    <t xml:space="preserve">          CTC-285</t>
  </si>
  <si>
    <t>Subestación de Baja Tensión (LPSS)</t>
  </si>
  <si>
    <t xml:space="preserve">          CTC-290</t>
  </si>
  <si>
    <t>Subestación híbrida de tracción y reducción (instalación de equipos, tendido de cables y cableado)</t>
  </si>
  <si>
    <t xml:space="preserve">          CTC-295</t>
  </si>
  <si>
    <t xml:space="preserve">          CTC-300</t>
  </si>
  <si>
    <t>Sistema de Corrientes Parásitas</t>
  </si>
  <si>
    <t xml:space="preserve">          CTC-305</t>
  </si>
  <si>
    <t>Construcción e Instalación del Sistema SCADA</t>
  </si>
  <si>
    <t xml:space="preserve">          CTC-310</t>
  </si>
  <si>
    <t>Construcción e Instalación del Sistema E-SCADA</t>
  </si>
  <si>
    <t xml:space="preserve">          CTC-315</t>
  </si>
  <si>
    <t>Verificación de equipos y documentos técnicos en sistema de Tracción</t>
  </si>
  <si>
    <t xml:space="preserve">        Sistema de Señalización en vía e Intersecciones / Signaling and Control System</t>
  </si>
  <si>
    <t xml:space="preserve">          CTC-365</t>
  </si>
  <si>
    <t>Verificación de obras civiles para los sistemas de señalización</t>
  </si>
  <si>
    <t xml:space="preserve">          CTC-370</t>
  </si>
  <si>
    <t>Tendido de Cables Ópticos</t>
  </si>
  <si>
    <t xml:space="preserve">          CTC-375</t>
  </si>
  <si>
    <t>Construcción fundaciones de equipos de conteo de ejes y antenas AP</t>
  </si>
  <si>
    <t xml:space="preserve">          CTC-380</t>
  </si>
  <si>
    <t>Instalación y cableado de semáforos, contadores de ejes, desvíos y balizas</t>
  </si>
  <si>
    <t xml:space="preserve">          CTC-385</t>
  </si>
  <si>
    <t>Instalación de Equipos de Intersección</t>
  </si>
  <si>
    <t xml:space="preserve">          CTC-390</t>
  </si>
  <si>
    <t>Instalación de Armarios en los cuartos de equipos de señalización</t>
  </si>
  <si>
    <t xml:space="preserve">          CTC-395</t>
  </si>
  <si>
    <t>Verificación de equipos y doc. técnicos en Sist. de Señalización e Intersección (Sistema Albaran e Informe de Inspección</t>
  </si>
  <si>
    <t xml:space="preserve">          CTC-400</t>
  </si>
  <si>
    <t xml:space="preserve">          CTC-405</t>
  </si>
  <si>
    <t xml:space="preserve">        Comisionamiento / Commisioning</t>
  </si>
  <si>
    <t xml:space="preserve">          Sistema de Catenaria / Catenary System Commisioning</t>
  </si>
  <si>
    <t xml:space="preserve">            CTC-410</t>
  </si>
  <si>
    <t>Realización de pruebas SAT de Equipos y sistemas de Catenaria</t>
  </si>
  <si>
    <t xml:space="preserve">          Proyecto Subestaciones de Tracción / Traction Substations</t>
  </si>
  <si>
    <t xml:space="preserve">            CTC-415</t>
  </si>
  <si>
    <t>Realización de pruebas del Sistema SCADA Subestación</t>
  </si>
  <si>
    <t xml:space="preserve">            CTC-420</t>
  </si>
  <si>
    <t xml:space="preserve">          Sistema de Comunicaciones / Communications System</t>
  </si>
  <si>
    <t xml:space="preserve">            CTC-425</t>
  </si>
  <si>
    <t>Realización de pruebas SAT de Equipos y sistemas de Comunicación</t>
  </si>
  <si>
    <t xml:space="preserve">          Sistema de Señalización / Signaling System</t>
  </si>
  <si>
    <t xml:space="preserve">            CTC-430</t>
  </si>
  <si>
    <t>Realización de pruebas SAT de Equipos y sistemas de Señalización en vía e Intersecciones</t>
  </si>
  <si>
    <t xml:space="preserve">      TC-8 Construcción taller / Workshop Construction</t>
  </si>
  <si>
    <t xml:space="preserve">          CTC- 1090</t>
  </si>
  <si>
    <t>Excavacion de fundaciones</t>
  </si>
  <si>
    <t xml:space="preserve">          CTC- 1095</t>
  </si>
  <si>
    <t>Construccion de fundaciones</t>
  </si>
  <si>
    <t xml:space="preserve">          CTC- 1106</t>
  </si>
  <si>
    <t>Fabricación de estructura metalica</t>
  </si>
  <si>
    <t xml:space="preserve">          CTC- 1100</t>
  </si>
  <si>
    <t>Construccion  columnas y vigas concreto</t>
  </si>
  <si>
    <t xml:space="preserve">          CTC- 1105</t>
  </si>
  <si>
    <t>Construccion de carcamos (fosos)</t>
  </si>
  <si>
    <t xml:space="preserve">          CTC- 1110</t>
  </si>
  <si>
    <t>Instalacion de estructura metalica</t>
  </si>
  <si>
    <t xml:space="preserve">          CTC- 1115</t>
  </si>
  <si>
    <t>Pisos en concreto</t>
  </si>
  <si>
    <t xml:space="preserve">          CTC- 1120</t>
  </si>
  <si>
    <t>Fachada</t>
  </si>
  <si>
    <t xml:space="preserve">          CTC- 1140</t>
  </si>
  <si>
    <t>Muros internos</t>
  </si>
  <si>
    <t xml:space="preserve">          CTC- 1125</t>
  </si>
  <si>
    <t>Techos</t>
  </si>
  <si>
    <t xml:space="preserve">          CTC- 1130</t>
  </si>
  <si>
    <t>Acabados</t>
  </si>
  <si>
    <t xml:space="preserve">        Oficinas taller</t>
  </si>
  <si>
    <t xml:space="preserve">          CTC- 1635</t>
  </si>
  <si>
    <t xml:space="preserve">          CTC- 1645</t>
  </si>
  <si>
    <t xml:space="preserve">          CTC- 1655</t>
  </si>
  <si>
    <t>Construccion  columnas y vigas</t>
  </si>
  <si>
    <t xml:space="preserve">          CTC- 1685</t>
  </si>
  <si>
    <t xml:space="preserve">          CTC- 1675</t>
  </si>
  <si>
    <t xml:space="preserve">          CTC- 1725</t>
  </si>
  <si>
    <t xml:space="preserve">          CTC- 1695</t>
  </si>
  <si>
    <t xml:space="preserve">          CTC- 1705</t>
  </si>
  <si>
    <t xml:space="preserve">          CTC- 1715</t>
  </si>
  <si>
    <t xml:space="preserve">        Taller MOW</t>
  </si>
  <si>
    <t xml:space="preserve">          CTC- 1000</t>
  </si>
  <si>
    <t xml:space="preserve">          CTC- 1005</t>
  </si>
  <si>
    <t xml:space="preserve">          CTC- 1015</t>
  </si>
  <si>
    <t xml:space="preserve">          CTC- 1035</t>
  </si>
  <si>
    <t>Instalacion de estructura metallica</t>
  </si>
  <si>
    <t xml:space="preserve">          CTC- 1055</t>
  </si>
  <si>
    <t xml:space="preserve">          CTC- 1065</t>
  </si>
  <si>
    <t xml:space="preserve">          CTC- 1045</t>
  </si>
  <si>
    <t xml:space="preserve">          CTC- 1075</t>
  </si>
  <si>
    <t xml:space="preserve">          CTC- 1085</t>
  </si>
  <si>
    <t xml:space="preserve">        Subestacion de traccion</t>
  </si>
  <si>
    <t xml:space="preserve">          CTC- 1180</t>
  </si>
  <si>
    <t xml:space="preserve">          CTC- 1185</t>
  </si>
  <si>
    <t xml:space="preserve">          CTC- 1190</t>
  </si>
  <si>
    <t xml:space="preserve">          CTC- 1205</t>
  </si>
  <si>
    <t xml:space="preserve">          CTC- 1210</t>
  </si>
  <si>
    <t xml:space="preserve">          CTC- 1215</t>
  </si>
  <si>
    <t xml:space="preserve">          CTC- 1220</t>
  </si>
  <si>
    <t xml:space="preserve">        Subestacion de baja tension</t>
  </si>
  <si>
    <t xml:space="preserve">          CTC- 1225</t>
  </si>
  <si>
    <t xml:space="preserve">          CTC- 1230</t>
  </si>
  <si>
    <t xml:space="preserve">          CTC- 1235</t>
  </si>
  <si>
    <t xml:space="preserve">          CTC- 1250</t>
  </si>
  <si>
    <t xml:space="preserve">          CTC- 1255</t>
  </si>
  <si>
    <t xml:space="preserve">          CTC- 1260</t>
  </si>
  <si>
    <t xml:space="preserve">          CTC- 1265</t>
  </si>
  <si>
    <t xml:space="preserve">        Cuarto de inflamables</t>
  </si>
  <si>
    <t xml:space="preserve">          CTC- 1360</t>
  </si>
  <si>
    <t xml:space="preserve">          CTC- 1365</t>
  </si>
  <si>
    <t xml:space="preserve">          CTC- 1370</t>
  </si>
  <si>
    <t xml:space="preserve">          CTC- 1385</t>
  </si>
  <si>
    <t xml:space="preserve">          CTC- 1390</t>
  </si>
  <si>
    <t xml:space="preserve">          CTC- 1395</t>
  </si>
  <si>
    <t xml:space="preserve">          CTC- 1400</t>
  </si>
  <si>
    <t xml:space="preserve">        Cuarto de bombas</t>
  </si>
  <si>
    <t xml:space="preserve">          CTC- 1315</t>
  </si>
  <si>
    <t xml:space="preserve">          CTC- 1320</t>
  </si>
  <si>
    <t xml:space="preserve">          CTC- 1325</t>
  </si>
  <si>
    <t xml:space="preserve">          CTC- 1340</t>
  </si>
  <si>
    <t xml:space="preserve">          CTC- 1345</t>
  </si>
  <si>
    <t xml:space="preserve">          CTC- 1350</t>
  </si>
  <si>
    <t xml:space="preserve">          CTC- 1355</t>
  </si>
  <si>
    <t xml:space="preserve">        Cuarto de residuos</t>
  </si>
  <si>
    <t xml:space="preserve">          CTC- 1270</t>
  </si>
  <si>
    <t xml:space="preserve">          CTC- 1275</t>
  </si>
  <si>
    <t xml:space="preserve">          CTC- 1280</t>
  </si>
  <si>
    <t xml:space="preserve">          CTC- 1295</t>
  </si>
  <si>
    <t xml:space="preserve">          CTC- 1300</t>
  </si>
  <si>
    <t xml:space="preserve">          CTC- 1305</t>
  </si>
  <si>
    <t xml:space="preserve">          CTC- 1310</t>
  </si>
  <si>
    <t xml:space="preserve">        Cocheras</t>
  </si>
  <si>
    <t xml:space="preserve">          CTC- 1805</t>
  </si>
  <si>
    <t xml:space="preserve">          CTC- 1815</t>
  </si>
  <si>
    <t xml:space="preserve">          CTC- 1825</t>
  </si>
  <si>
    <t xml:space="preserve">          CTC- 1835</t>
  </si>
  <si>
    <t xml:space="preserve">        Pantografo</t>
  </si>
  <si>
    <t xml:space="preserve">          CTC- 1405</t>
  </si>
  <si>
    <t xml:space="preserve">          CTC- 1410</t>
  </si>
  <si>
    <t xml:space="preserve">          CTC- 1415</t>
  </si>
  <si>
    <t xml:space="preserve">          CTC- 1430</t>
  </si>
  <si>
    <t xml:space="preserve">          CTC- 1435</t>
  </si>
  <si>
    <t xml:space="preserve">          CTC- 1440</t>
  </si>
  <si>
    <t xml:space="preserve">          CTC- 1445</t>
  </si>
  <si>
    <t xml:space="preserve">          CTC- 1495</t>
  </si>
  <si>
    <t xml:space="preserve">          CTC- 1500</t>
  </si>
  <si>
    <t xml:space="preserve">          CTC- 1505</t>
  </si>
  <si>
    <t xml:space="preserve">          CTC- 1515</t>
  </si>
  <si>
    <t xml:space="preserve">          CTC- 1520</t>
  </si>
  <si>
    <t xml:space="preserve">          CTC- 1535</t>
  </si>
  <si>
    <t xml:space="preserve">        Taller mantenimiento via</t>
  </si>
  <si>
    <t xml:space="preserve">          CTC- 1735</t>
  </si>
  <si>
    <t xml:space="preserve">          CTC- 1745</t>
  </si>
  <si>
    <t xml:space="preserve">          CTC- 1755</t>
  </si>
  <si>
    <t xml:space="preserve">          CTC- 1765</t>
  </si>
  <si>
    <t>Construccion de plataforma</t>
  </si>
  <si>
    <t xml:space="preserve">          CTC- 1795</t>
  </si>
  <si>
    <t xml:space="preserve">        Cimentacion tanque RCI</t>
  </si>
  <si>
    <t xml:space="preserve">          CTC- 1540</t>
  </si>
  <si>
    <t xml:space="preserve">          CTC- 1545</t>
  </si>
  <si>
    <t xml:space="preserve">          CTC- 1550</t>
  </si>
  <si>
    <t xml:space="preserve">          CTC- 1855</t>
  </si>
  <si>
    <t xml:space="preserve">          CTC- 1865</t>
  </si>
  <si>
    <t xml:space="preserve">          CTC- 1875</t>
  </si>
  <si>
    <t xml:space="preserve">          CTC- 1885</t>
  </si>
  <si>
    <t xml:space="preserve">          CTC- 1895</t>
  </si>
  <si>
    <t xml:space="preserve">        Planta tratamiento aguas</t>
  </si>
  <si>
    <t xml:space="preserve">          CTC- 1905</t>
  </si>
  <si>
    <t xml:space="preserve">          CTC- 1915</t>
  </si>
  <si>
    <t xml:space="preserve">          CTC- 1925</t>
  </si>
  <si>
    <t xml:space="preserve">          CTC- 1935</t>
  </si>
  <si>
    <t xml:space="preserve">          CTC- 1945</t>
  </si>
  <si>
    <t xml:space="preserve">          CTC- 1955</t>
  </si>
  <si>
    <t xml:space="preserve">          CTC- 1965</t>
  </si>
  <si>
    <t xml:space="preserve">          CTC- 1975</t>
  </si>
  <si>
    <t xml:space="preserve">          CTC- 1985</t>
  </si>
  <si>
    <t xml:space="preserve">          CTC- 1995</t>
  </si>
  <si>
    <t xml:space="preserve">          CTC- 1450</t>
  </si>
  <si>
    <t xml:space="preserve">          CTC- 1455</t>
  </si>
  <si>
    <t xml:space="preserve">          CTC- 1460</t>
  </si>
  <si>
    <t xml:space="preserve">          CTC- 1475</t>
  </si>
  <si>
    <t xml:space="preserve">          CTC- 1485</t>
  </si>
  <si>
    <t xml:space="preserve">      TC-9 Construcción Ed. de oficinas / Offices Construcion</t>
  </si>
  <si>
    <t xml:space="preserve">        Edificio  administrativo</t>
  </si>
  <si>
    <t xml:space="preserve">          CTC- 1585</t>
  </si>
  <si>
    <t xml:space="preserve">          CTC- 1590</t>
  </si>
  <si>
    <t xml:space="preserve">          CTC- 1595</t>
  </si>
  <si>
    <t xml:space="preserve">          CTC- 1610</t>
  </si>
  <si>
    <t xml:space="preserve">          CTC- 1615</t>
  </si>
  <si>
    <t>Muros</t>
  </si>
  <si>
    <t xml:space="preserve">          CTC- 1620</t>
  </si>
  <si>
    <t xml:space="preserve">          CTC- 1625</t>
  </si>
  <si>
    <t xml:space="preserve">        Ed. Control de Acceso</t>
  </si>
  <si>
    <t xml:space="preserve">          CTC- 2005</t>
  </si>
  <si>
    <t xml:space="preserve">          CTC- 2015</t>
  </si>
  <si>
    <t xml:space="preserve">          CTC- 2025</t>
  </si>
  <si>
    <t xml:space="preserve">          CTC- 2035</t>
  </si>
  <si>
    <t>Pisos en Concreto</t>
  </si>
  <si>
    <t xml:space="preserve">          CTC- 2045</t>
  </si>
  <si>
    <t xml:space="preserve">      TC-10 Instalaciones y redes / Utilities Installation</t>
  </si>
  <si>
    <t>Instalación de red de Internet</t>
  </si>
  <si>
    <t>Instalación de sistema CCTV</t>
  </si>
  <si>
    <t>Instalación de sistema de transmisión y comunicaciones</t>
  </si>
  <si>
    <t>Instalación del Sistema de control de acceso (ACS)</t>
  </si>
  <si>
    <t>Instalación de Red de Telefonia</t>
  </si>
  <si>
    <t xml:space="preserve">      TC-11 Instalaciones especiales TyC el Corzo / Special Installation</t>
  </si>
  <si>
    <t xml:space="preserve">        CTC-695</t>
  </si>
  <si>
    <t>Máquina de lavado de unidades</t>
  </si>
  <si>
    <t xml:space="preserve">        CTC-660</t>
  </si>
  <si>
    <t>Pantografo</t>
  </si>
  <si>
    <t xml:space="preserve">        CTC-685</t>
  </si>
  <si>
    <t>Puente grúa de 15 tn</t>
  </si>
  <si>
    <t xml:space="preserve">        CTC-690</t>
  </si>
  <si>
    <t>Puente grúa de 3 tn</t>
  </si>
  <si>
    <t xml:space="preserve">        CTC-605</t>
  </si>
  <si>
    <t>Instalación de torno para taller, equipos de izaje y otros equipos</t>
  </si>
  <si>
    <t xml:space="preserve">        CTC-610</t>
  </si>
  <si>
    <t>Instalación de equipo silo de Arena Sistema de Arena</t>
  </si>
  <si>
    <t xml:space="preserve">        CTC-615</t>
  </si>
  <si>
    <t>Instalación de equipo Gira Bogíes</t>
  </si>
  <si>
    <t xml:space="preserve">        CTC-620</t>
  </si>
  <si>
    <t>Vehículos bivial (con grúa , equipamiento de elevación y de aspiración)</t>
  </si>
  <si>
    <t xml:space="preserve">        CTC-625</t>
  </si>
  <si>
    <t>Instalación de equipo restante</t>
  </si>
  <si>
    <t xml:space="preserve">        CTC-630</t>
  </si>
  <si>
    <t>Medidor de ruedas</t>
  </si>
  <si>
    <t xml:space="preserve">        CTC-640</t>
  </si>
  <si>
    <t>Cabina lava bogíes</t>
  </si>
  <si>
    <t xml:space="preserve">        CTC-645</t>
  </si>
  <si>
    <t>Toperas / tope profilado</t>
  </si>
  <si>
    <t xml:space="preserve">        CTC-650</t>
  </si>
  <si>
    <t>Elevador de Bogie</t>
  </si>
  <si>
    <t xml:space="preserve">        CTC-655</t>
  </si>
  <si>
    <t>Máquina herramienta</t>
  </si>
  <si>
    <t xml:space="preserve">        CTC-665</t>
  </si>
  <si>
    <t>Taquillas</t>
  </si>
  <si>
    <t xml:space="preserve">        CTC-680</t>
  </si>
  <si>
    <t>Arrastre ut/torno</t>
  </si>
  <si>
    <t xml:space="preserve">        CTC-700</t>
  </si>
  <si>
    <t>Cabina de pintura</t>
  </si>
  <si>
    <t xml:space="preserve">        CTC-710</t>
  </si>
  <si>
    <t>Realización de Pruebas FAT y SAT</t>
  </si>
  <si>
    <t xml:space="preserve">        CTC-711</t>
  </si>
  <si>
    <t>Fin Instalación Equipos Especiales</t>
  </si>
  <si>
    <t xml:space="preserve">      TC-12 Urbanismo TyC el Corzo / Urbanism</t>
  </si>
  <si>
    <t xml:space="preserve">        CTC-720</t>
  </si>
  <si>
    <t>Instalación Estructura de Vias Vehiculares (Subbase y Base)</t>
  </si>
  <si>
    <t xml:space="preserve">        CTC-722</t>
  </si>
  <si>
    <t>Instalación de Pavimentos</t>
  </si>
  <si>
    <t xml:space="preserve">        CTC-735</t>
  </si>
  <si>
    <t xml:space="preserve">        CTC-730</t>
  </si>
  <si>
    <t>Tratamiento de superficie (engramado, zonas duras)</t>
  </si>
  <si>
    <t xml:space="preserve">        CTC-724</t>
  </si>
  <si>
    <t xml:space="preserve">        CTC-715</t>
  </si>
  <si>
    <t>Paisajismo</t>
  </si>
  <si>
    <t xml:space="preserve">        CTC-737</t>
  </si>
  <si>
    <t xml:space="preserve">      TC-13 Energía y sistemas TyC el Corzo / Electrical system</t>
  </si>
  <si>
    <t xml:space="preserve">        CTC-745</t>
  </si>
  <si>
    <t>Verificación y prueba del sistema</t>
  </si>
  <si>
    <t xml:space="preserve">        CTC-750</t>
  </si>
  <si>
    <t>Verificación y Puesta en Servicio del Sistema SCADA</t>
  </si>
  <si>
    <t xml:space="preserve">    Gestion social y Ambiental / Social &amp; Environmental Management</t>
  </si>
  <si>
    <t xml:space="preserve">      Tramites y Permisos Ambientales / Environmental Procedures and Permits</t>
  </si>
  <si>
    <t xml:space="preserve">        Estudio de Impacto Ambiental (EIA) / Environmental Impact Study</t>
  </si>
  <si>
    <t xml:space="preserve">          Proceso de Licenciamiento /  License Process</t>
  </si>
  <si>
    <t xml:space="preserve">            GA&amp;S-1</t>
  </si>
  <si>
    <t>Entrega Versión Consolidada EIA a Corporaciones</t>
  </si>
  <si>
    <t>Entrega Versión Consolidada EIA y GDB a CIRO y EFR</t>
  </si>
  <si>
    <t xml:space="preserve">            GA&amp;S-10</t>
  </si>
  <si>
    <t>Entrega de EIA ante ANLA</t>
  </si>
  <si>
    <t xml:space="preserve">          Proceso de Cesión de Planes de Manejo Existentes / Transfer of Existing Management plans</t>
  </si>
  <si>
    <t>Entrega Documento Final de Cesion a EFR y  ANI</t>
  </si>
  <si>
    <t xml:space="preserve">          Cambio Menor - Taller ANI y Corzo / Minor Change ANI &amp; El Corzo</t>
  </si>
  <si>
    <t>Entrega Documento Final Cambio Menor Taller ANI a EFR y ANI</t>
  </si>
  <si>
    <t>Entrega Documento Final Cambio Menor El Corzo a EFR y ANI</t>
  </si>
  <si>
    <t>Aprobación Cambio Menor Taller ANI por la  ANLA</t>
  </si>
  <si>
    <t>Aprobación Cambio Menor El Corzo por la ANLA</t>
  </si>
  <si>
    <t xml:space="preserve">        GA&amp;S-40</t>
  </si>
  <si>
    <t>Implementación Planes y Programas de la Licencia Ambiental (Construccion)</t>
  </si>
  <si>
    <t>Programa de Participación Comunitaria</t>
  </si>
  <si>
    <t>Arqueologia Fase Previa</t>
  </si>
  <si>
    <t>Sistema de Atención a la Comunidad</t>
  </si>
  <si>
    <t>Contratación de Mano de Obra No Calificada</t>
  </si>
  <si>
    <t>Reporte Trimestral</t>
  </si>
  <si>
    <t>Inducción y Capacitación al Personal Vinculado al Proyecto</t>
  </si>
  <si>
    <t>Manejo de Infraestructura Social y de Servicios</t>
  </si>
  <si>
    <t>Implementacion Plan de Manejo Arqueológico (Construcción)</t>
  </si>
  <si>
    <t xml:space="preserve">    Actividades Preliminares de Construcción / Preliminaries Construction Works</t>
  </si>
  <si>
    <t>Entrega del 95% de los predios por parte de la EFR / 95% Main Corridor Lands Delivery by EFR</t>
  </si>
  <si>
    <t>Cerramientos Temporales de Zonas que estén en intervención / Temporaly Fences in Work Areas</t>
  </si>
  <si>
    <t xml:space="preserve">    Fase de Construcción / Construction Stage</t>
  </si>
  <si>
    <t xml:space="preserve">      FCON-1</t>
  </si>
  <si>
    <t>Suscripción Acta de Inicio Fase de Construcción / Start's Minute Signature</t>
  </si>
  <si>
    <t xml:space="preserve">      FCON-20</t>
  </si>
  <si>
    <t>Entrega de Predios para Subestaciones por parte de la EFR / Substations Lands Delivery by EFR</t>
  </si>
  <si>
    <t xml:space="preserve">      FCON-2</t>
  </si>
  <si>
    <t xml:space="preserve">      FCON-5</t>
  </si>
  <si>
    <t>Inicio Fase de Construcción / Start of Construction Stage</t>
  </si>
  <si>
    <t xml:space="preserve">      FCON-10</t>
  </si>
  <si>
    <t>Fin Fase de Construcción / Finish of Construction Stage</t>
  </si>
  <si>
    <t xml:space="preserve">      Revisión Diseños Finales Acorde Otrosí #6 / Final Design Revision Acording Adedum #6</t>
  </si>
  <si>
    <t xml:space="preserve">            A4332</t>
  </si>
  <si>
    <t xml:space="preserve">            A4333</t>
  </si>
  <si>
    <t xml:space="preserve">            A4334</t>
  </si>
  <si>
    <t xml:space="preserve">            A4335</t>
  </si>
  <si>
    <t xml:space="preserve">            A4336</t>
  </si>
  <si>
    <t xml:space="preserve">            A4337</t>
  </si>
  <si>
    <t xml:space="preserve">            A4338</t>
  </si>
  <si>
    <t xml:space="preserve">            A4339</t>
  </si>
  <si>
    <t xml:space="preserve">            A4340</t>
  </si>
  <si>
    <t xml:space="preserve">            A4341</t>
  </si>
  <si>
    <t xml:space="preserve">            A4342</t>
  </si>
  <si>
    <t xml:space="preserve">            A4343</t>
  </si>
  <si>
    <t xml:space="preserve">            A4344</t>
  </si>
  <si>
    <t xml:space="preserve">            A4345</t>
  </si>
  <si>
    <t xml:space="preserve">            A4346</t>
  </si>
  <si>
    <t xml:space="preserve">            A4347</t>
  </si>
  <si>
    <t xml:space="preserve">            A4348</t>
  </si>
  <si>
    <t xml:space="preserve">            A4349</t>
  </si>
  <si>
    <t xml:space="preserve">            A4350</t>
  </si>
  <si>
    <t xml:space="preserve">            A4351</t>
  </si>
  <si>
    <t xml:space="preserve">            A4352</t>
  </si>
  <si>
    <t xml:space="preserve">            A4353</t>
  </si>
  <si>
    <t xml:space="preserve">            A4354</t>
  </si>
  <si>
    <t xml:space="preserve">          Revisión 1 Interventoria Entrega #4/ Revision 1 by Controller Submittal #4</t>
  </si>
  <si>
    <t xml:space="preserve">            A4390</t>
  </si>
  <si>
    <t>Revisión Interventoria Sistemas Ferreos Corredor / Revision by Controller Main Corridor Systems</t>
  </si>
  <si>
    <t xml:space="preserve">            A4400</t>
  </si>
  <si>
    <t>Revisión Interventoria Sistemas Estaciones Urbanas / Revision by Controller Urban Stations Systems</t>
  </si>
  <si>
    <t xml:space="preserve">            A4410</t>
  </si>
  <si>
    <t>Revisión Interventoria Alta y Media Tensión / Revision by Controller HV and MV</t>
  </si>
  <si>
    <t xml:space="preserve">            A4420</t>
  </si>
  <si>
    <t>Revisión Interventoria Interfaces #4/ Revision by Controller Interfaces #4</t>
  </si>
  <si>
    <t xml:space="preserve">          Ajuste a Observaciones de Interventoria Entrega #4/ Modifications to Controller Comments #4</t>
  </si>
  <si>
    <t xml:space="preserve">            A4430</t>
  </si>
  <si>
    <t>Ajuste a Observaciones Sistemas Ferreos Corredor /Modificactions Main Corridor Systems</t>
  </si>
  <si>
    <t xml:space="preserve">            A4440</t>
  </si>
  <si>
    <t>Ajuste a Observaciones Sistemas Estaciones Urbanas /Modificactions Urban Stations Systems</t>
  </si>
  <si>
    <t xml:space="preserve">            A4450</t>
  </si>
  <si>
    <t>Ajuste a Observaciones Alta y Media Tensión / Modificactions HV and MV</t>
  </si>
  <si>
    <t xml:space="preserve">            A4460</t>
  </si>
  <si>
    <t>Ajuste a Observaciones Interfaces #4/ Modificactions  Interfaces #4</t>
  </si>
  <si>
    <t xml:space="preserve">            A4470</t>
  </si>
  <si>
    <t xml:space="preserve">            A4480</t>
  </si>
  <si>
    <t xml:space="preserve">            A4490</t>
  </si>
  <si>
    <t xml:space="preserve">            A4500</t>
  </si>
  <si>
    <t xml:space="preserve">      Hitos Principales / Milestones</t>
  </si>
  <si>
    <t xml:space="preserve">        FCON-25</t>
  </si>
  <si>
    <t>Aprobaciones y permisos para fase de Construcción</t>
  </si>
  <si>
    <t xml:space="preserve">        FCON-30</t>
  </si>
  <si>
    <t>Entrega de soporte de cierre financiero en fase de Construcción</t>
  </si>
  <si>
    <t xml:space="preserve">        FCON-35</t>
  </si>
  <si>
    <t>Entrega Actualización Inventario Redes</t>
  </si>
  <si>
    <t xml:space="preserve">        FCON-40</t>
  </si>
  <si>
    <t>Aprobaciones y permisos para sistema Tetra (Mintic y ANE)</t>
  </si>
  <si>
    <t xml:space="preserve">        FCON-45</t>
  </si>
  <si>
    <t>Conexión de la Subestación de Alta Tensión para Suministro de Energía</t>
  </si>
  <si>
    <t xml:space="preserve">        Finalización Tramos / Finish of Sections</t>
  </si>
  <si>
    <t xml:space="preserve">          FCON-50</t>
  </si>
  <si>
    <t xml:space="preserve">          FCON-55</t>
  </si>
  <si>
    <t xml:space="preserve">          FCON-60</t>
  </si>
  <si>
    <t xml:space="preserve">          FCON-65</t>
  </si>
  <si>
    <t xml:space="preserve">          FCON-70</t>
  </si>
  <si>
    <t xml:space="preserve">          FCON-75</t>
  </si>
  <si>
    <t xml:space="preserve">          FCON-110</t>
  </si>
  <si>
    <t xml:space="preserve">          FCON-80</t>
  </si>
  <si>
    <t xml:space="preserve">          FCON-130</t>
  </si>
  <si>
    <t xml:space="preserve">          FCON-145</t>
  </si>
  <si>
    <t xml:space="preserve">          FCON-85</t>
  </si>
  <si>
    <t xml:space="preserve">          FCON-140</t>
  </si>
  <si>
    <t xml:space="preserve">          FCON-115</t>
  </si>
  <si>
    <t xml:space="preserve">          FCON-125</t>
  </si>
  <si>
    <t xml:space="preserve">          FCON-135</t>
  </si>
  <si>
    <t xml:space="preserve">          FCON-90</t>
  </si>
  <si>
    <t xml:space="preserve">          FCON-120</t>
  </si>
  <si>
    <t xml:space="preserve">          FCON-95</t>
  </si>
  <si>
    <t xml:space="preserve">          FCON-100</t>
  </si>
  <si>
    <t xml:space="preserve">          FCON-150</t>
  </si>
  <si>
    <t xml:space="preserve">          FCON-105</t>
  </si>
  <si>
    <t xml:space="preserve">        Instalación de Sistemas Férreos</t>
  </si>
  <si>
    <t xml:space="preserve">          FCON-165</t>
  </si>
  <si>
    <t>Fin Instalación de Sistemas de Comunicación</t>
  </si>
  <si>
    <t xml:space="preserve">          FCON-170</t>
  </si>
  <si>
    <t>Fin Instalación de Sistemas de Señalización</t>
  </si>
  <si>
    <t xml:space="preserve">          FCON-155</t>
  </si>
  <si>
    <t>Fin Instalación Sistema de Catenaria</t>
  </si>
  <si>
    <t xml:space="preserve">          FCON-160</t>
  </si>
  <si>
    <t>Fin Instalación de Sistemas de Subestaciones de Tracción</t>
  </si>
  <si>
    <t xml:space="preserve">        Sistemas Férreos en Estaciones</t>
  </si>
  <si>
    <t xml:space="preserve">          FCON-180</t>
  </si>
  <si>
    <t>Fin Instalación de Sistemas de Comunicación (hito)</t>
  </si>
  <si>
    <t xml:space="preserve">          FCON-175</t>
  </si>
  <si>
    <t>Fin Instalación de Sistemas de Recaudo AFC (hito)</t>
  </si>
  <si>
    <t xml:space="preserve">          FCON-185</t>
  </si>
  <si>
    <t>Fin Instalación de Sistemas de Subestaciones de Estaciones de Pasajeros (hito)</t>
  </si>
  <si>
    <t xml:space="preserve">        Subestaciones</t>
  </si>
  <si>
    <t xml:space="preserve">          FCON-190</t>
  </si>
  <si>
    <t>Fin Construcción de Subestaciones</t>
  </si>
  <si>
    <t xml:space="preserve">          FCON-195</t>
  </si>
  <si>
    <t>Fin Instalación de Equipos en Subestaciones</t>
  </si>
  <si>
    <t xml:space="preserve">          FCON-200</t>
  </si>
  <si>
    <t>Fin Sistemas de Comunicación en Subestaciones</t>
  </si>
  <si>
    <t xml:space="preserve">          FCON-205</t>
  </si>
  <si>
    <t>Energización de Subestaciones</t>
  </si>
  <si>
    <t xml:space="preserve">      Reuniones ó Seguimientos Periodicos / Following Meetings</t>
  </si>
  <si>
    <t xml:space="preserve">        FCON-210</t>
  </si>
  <si>
    <t>Reuniónes Quincenales de Avance de Cronograma</t>
  </si>
  <si>
    <t xml:space="preserve">        FCON-215</t>
  </si>
  <si>
    <t>Reuniónes Semanales de Planeación y Control</t>
  </si>
  <si>
    <t xml:space="preserve">        FCON-220</t>
  </si>
  <si>
    <t>Seguimiento al Plan de Gestión de Proyecto PGP</t>
  </si>
  <si>
    <t xml:space="preserve">        FCON-221</t>
  </si>
  <si>
    <t>Reuniones Quincenales de Seguimiento a Interfases</t>
  </si>
  <si>
    <t xml:space="preserve">        FCON-222</t>
  </si>
  <si>
    <t>Seguimiento a RAMS Etapa Construcción</t>
  </si>
  <si>
    <t xml:space="preserve">        FCON-225</t>
  </si>
  <si>
    <t>Reuniónes Mensuales de Revisión de Avance Construcción</t>
  </si>
  <si>
    <t xml:space="preserve">      Logistica Para Construcción / Logistics of Construction</t>
  </si>
  <si>
    <t xml:space="preserve">        FCON-230</t>
  </si>
  <si>
    <t>Gestión del Tráfico</t>
  </si>
  <si>
    <t xml:space="preserve">        Producción de Traviesas y Vigas de Puentes / Sleepers and Bridge's Beams Manufacturing</t>
  </si>
  <si>
    <t xml:space="preserve">          FCON-285</t>
  </si>
  <si>
    <t>Fabricación de traviesas para el proyecto</t>
  </si>
  <si>
    <t xml:space="preserve">          FCON-280</t>
  </si>
  <si>
    <t>Prefabricación de vigas para puentes</t>
  </si>
  <si>
    <t xml:space="preserve">        Preparación de la Construcción de Obra Civil</t>
  </si>
  <si>
    <t xml:space="preserve">          Ingreso de Equipos y Materiales</t>
  </si>
  <si>
    <t xml:space="preserve">            FCON-235</t>
  </si>
  <si>
    <t>Selección de equipos de construcción</t>
  </si>
  <si>
    <t xml:space="preserve">            FCON-240</t>
  </si>
  <si>
    <t>Adquisición e importacion de equipos</t>
  </si>
  <si>
    <t xml:space="preserve">            FCON-245</t>
  </si>
  <si>
    <t>Adquisición y transporte de materiales (incluidos materiales importados)</t>
  </si>
  <si>
    <t xml:space="preserve">        Preparativos de Construcción</t>
  </si>
  <si>
    <t xml:space="preserve">          Compra</t>
  </si>
  <si>
    <t xml:space="preserve">            FCON-250</t>
  </si>
  <si>
    <t>Aprobacion de llegada de material y equipo de sistemas eléctricos</t>
  </si>
  <si>
    <t xml:space="preserve">        Materiales</t>
  </si>
  <si>
    <t xml:space="preserve">          FCON-255</t>
  </si>
  <si>
    <t>Aprobación de llegada de material y equipos del s Sistema MEP</t>
  </si>
  <si>
    <t xml:space="preserve">        Proyecto de Subestación de Alta Tensión / Hight Power Substation</t>
  </si>
  <si>
    <t xml:space="preserve">          FCON-290</t>
  </si>
  <si>
    <t>Preparación de la construcción</t>
  </si>
  <si>
    <t xml:space="preserve">          FCON-295</t>
  </si>
  <si>
    <t>Ingeniería civil</t>
  </si>
  <si>
    <t xml:space="preserve">          FCON-300</t>
  </si>
  <si>
    <t>Ingeniería Mecánica y Eléctrica</t>
  </si>
  <si>
    <t xml:space="preserve">          FCON-305</t>
  </si>
  <si>
    <t>Introducción de energía</t>
  </si>
  <si>
    <t xml:space="preserve">      Traslado de Redes / Utilities Relocation</t>
  </si>
  <si>
    <t xml:space="preserve">        FCON-2950</t>
  </si>
  <si>
    <t xml:space="preserve">        T1-1 Tramo Ramal Metro - Movimiento de Tierra y Sistema de Drenaje Finalizados</t>
  </si>
  <si>
    <t xml:space="preserve">          FCON-310</t>
  </si>
  <si>
    <t xml:space="preserve">          FCON-315</t>
  </si>
  <si>
    <t xml:space="preserve">          FCON-325</t>
  </si>
  <si>
    <t xml:space="preserve">          FCON-330</t>
  </si>
  <si>
    <t>Relleno o Recebo de Subrasante</t>
  </si>
  <si>
    <t xml:space="preserve">          FCON-335</t>
  </si>
  <si>
    <t>Construcción de Cimientos de Columnas de Catenaria</t>
  </si>
  <si>
    <t xml:space="preserve">          FCON-345</t>
  </si>
  <si>
    <t>Construcción de Obras de drenaje (Longitudinal y Transversal)</t>
  </si>
  <si>
    <t xml:space="preserve">          FCON-350</t>
  </si>
  <si>
    <t>Construcción verificación y Aprobación de Canalizaciones y Ductos</t>
  </si>
  <si>
    <t xml:space="preserve">          FCON-355</t>
  </si>
  <si>
    <t>Verificación y Aprobación de la Cama Base</t>
  </si>
  <si>
    <t xml:space="preserve">          FCON-360</t>
  </si>
  <si>
    <t>Preparación de materiales (rieles, sujetadores, traviesas, etc.)</t>
  </si>
  <si>
    <t xml:space="preserve">          FCON-365</t>
  </si>
  <si>
    <t xml:space="preserve">          FCON-370</t>
  </si>
  <si>
    <t>Realización de pruebas FAT y SAT</t>
  </si>
  <si>
    <t xml:space="preserve">          FCON-375</t>
  </si>
  <si>
    <t xml:space="preserve">          FCON-380</t>
  </si>
  <si>
    <t xml:space="preserve">          FCON-400</t>
  </si>
  <si>
    <t xml:space="preserve">          FCON-405</t>
  </si>
  <si>
    <t xml:space="preserve">          FCON-385</t>
  </si>
  <si>
    <t xml:space="preserve">          FCON-390</t>
  </si>
  <si>
    <t>Instalación de elementos elastomericos,  liberación de tensión</t>
  </si>
  <si>
    <t xml:space="preserve">          FCON-395</t>
  </si>
  <si>
    <t>Ajuste de Nivelación</t>
  </si>
  <si>
    <t xml:space="preserve">        T1-3A Vía férrea Ramal Metro con sistemas férreos instalados</t>
  </si>
  <si>
    <t xml:space="preserve">          Sistema de Catenaria</t>
  </si>
  <si>
    <t xml:space="preserve">            FCON-410</t>
  </si>
  <si>
    <t>Localización y replanteo de la cimentación de los Postes de catenaria</t>
  </si>
  <si>
    <t xml:space="preserve">            FCON-415</t>
  </si>
  <si>
    <t xml:space="preserve">            FCON-420</t>
  </si>
  <si>
    <t>Verificación de equipos y documentos técnicos en sistema de Catenaria (Conjunto Albaran e Informe de Inspección)</t>
  </si>
  <si>
    <t xml:space="preserve">            FCON-425</t>
  </si>
  <si>
    <t xml:space="preserve">            FCON-430</t>
  </si>
  <si>
    <t>Instalación de línea de contacto y cabledo auxiliar</t>
  </si>
  <si>
    <t xml:space="preserve">            FCON-435</t>
  </si>
  <si>
    <t>Instalación de eslinga elastica, punto medio, grifas de unión</t>
  </si>
  <si>
    <t xml:space="preserve">            FCON-440</t>
  </si>
  <si>
    <t>Instalación de Equipos (Pararrayos, limitador de voltaje, asilador de sección, indicador de voltaje, agujas aereas)</t>
  </si>
  <si>
    <t xml:space="preserve">            FCON-445</t>
  </si>
  <si>
    <t xml:space="preserve">            FCON-450</t>
  </si>
  <si>
    <t>Tendido e Implementación del Anillo de Media Tensión Redes Media y Baja (cables de alimentación, cables de control, etc.</t>
  </si>
  <si>
    <t xml:space="preserve">            FCON-455</t>
  </si>
  <si>
    <t>Instalación del Sistema de Puesta a tierra y Protección de Corrientes Parásitas</t>
  </si>
  <si>
    <t xml:space="preserve">            FCON-460</t>
  </si>
  <si>
    <t>Verificación de equipos y doc. técnicos en Subest. Tracción Redes Media y Baja (Conjunto Albaran e Informe de Inspección</t>
  </si>
  <si>
    <t xml:space="preserve">            FCON-465</t>
  </si>
  <si>
    <t xml:space="preserve">            FCON-470</t>
  </si>
  <si>
    <t xml:space="preserve">          Sistema de Comunicaciones</t>
  </si>
  <si>
    <t xml:space="preserve">            FCON-475</t>
  </si>
  <si>
    <t xml:space="preserve">            FCON-480</t>
  </si>
  <si>
    <t xml:space="preserve">            FCON-485</t>
  </si>
  <si>
    <t>Instalación de Armarios y elementos laterales de concentración de conexiones (incluye enclavamientos y COBJ)</t>
  </si>
  <si>
    <t xml:space="preserve">            FCON-490</t>
  </si>
  <si>
    <t xml:space="preserve">            FCON-495</t>
  </si>
  <si>
    <t xml:space="preserve">            FCON-500</t>
  </si>
  <si>
    <t>Verificación de equipos y documentos técnicos en Sist. de Comunicaciones (Conjunto Albaran e Informe de Inspección)</t>
  </si>
  <si>
    <t xml:space="preserve">            FCON-510</t>
  </si>
  <si>
    <t>Construcción de cimentaciones de torres (TETRA)</t>
  </si>
  <si>
    <t xml:space="preserve">            FCON-505</t>
  </si>
  <si>
    <t xml:space="preserve">            FCON-515</t>
  </si>
  <si>
    <t>Instalación de Torres o Mastiles (TETRA)</t>
  </si>
  <si>
    <t xml:space="preserve">            FCON-520</t>
  </si>
  <si>
    <t>Instalación de Antena Director (Sectorial) (TETRA)</t>
  </si>
  <si>
    <t xml:space="preserve">            FCON-525</t>
  </si>
  <si>
    <t>Instalación de Antena GPS (TETRA)</t>
  </si>
  <si>
    <t xml:space="preserve">            FCON-530</t>
  </si>
  <si>
    <t>Instalación de gabinete para el sistema TETRA en el cuarto de comunicaciones</t>
  </si>
  <si>
    <t xml:space="preserve">            FCON-535</t>
  </si>
  <si>
    <t>Instalación de cableado de alimentación (TETRA)</t>
  </si>
  <si>
    <t xml:space="preserve">            FCON-540</t>
  </si>
  <si>
    <t xml:space="preserve">            FCON-545</t>
  </si>
  <si>
    <t xml:space="preserve">          Sistema de Señalización en vía e Intersecciones</t>
  </si>
  <si>
    <t xml:space="preserve">            FCON-550</t>
  </si>
  <si>
    <t xml:space="preserve">            FCON-555</t>
  </si>
  <si>
    <t>Tendido de Cables Ópticos y Eléctricos</t>
  </si>
  <si>
    <t xml:space="preserve">            FCON-560</t>
  </si>
  <si>
    <t xml:space="preserve">            FCON-565</t>
  </si>
  <si>
    <t xml:space="preserve">            FCON-570</t>
  </si>
  <si>
    <t>Instalación de bases de equipos de conteo de ejes y antenas Access Point (ATP Puertas de Anden Conexión)</t>
  </si>
  <si>
    <t xml:space="preserve">            FCON-575</t>
  </si>
  <si>
    <t>Instalación y cableado de semáforos, contadores de ejes, desvíos y balizas (Incluye Conexión)</t>
  </si>
  <si>
    <t xml:space="preserve">            FCON-580</t>
  </si>
  <si>
    <t xml:space="preserve">            FCON-585</t>
  </si>
  <si>
    <t xml:space="preserve">            FCON-590</t>
  </si>
  <si>
    <t xml:space="preserve">            FCON-595</t>
  </si>
  <si>
    <t xml:space="preserve">            FCON-600</t>
  </si>
  <si>
    <t>Realización de pruebas del Sistema SCADA</t>
  </si>
  <si>
    <t xml:space="preserve">            FCON-605</t>
  </si>
  <si>
    <t xml:space="preserve">            FCON-610</t>
  </si>
  <si>
    <t xml:space="preserve">            FCON-615</t>
  </si>
  <si>
    <t xml:space="preserve">          FCON-620</t>
  </si>
  <si>
    <t xml:space="preserve">          FCON-625</t>
  </si>
  <si>
    <t>Ejecución de Pruebas FAT y SAT en Estación</t>
  </si>
  <si>
    <t xml:space="preserve">          FCON-630</t>
  </si>
  <si>
    <t>Construcción de cimientaciones (superficiales o profundas)</t>
  </si>
  <si>
    <t xml:space="preserve">          FCON-635</t>
  </si>
  <si>
    <t>Construcción de Pedestales</t>
  </si>
  <si>
    <t xml:space="preserve">          FCON-640</t>
  </si>
  <si>
    <t>Construcción de vigas de amarre</t>
  </si>
  <si>
    <t xml:space="preserve">          FCON-645</t>
  </si>
  <si>
    <t>Relleno de excavaciones</t>
  </si>
  <si>
    <t xml:space="preserve">          FCON-650</t>
  </si>
  <si>
    <t>Nivelacion del terreno</t>
  </si>
  <si>
    <t xml:space="preserve">          FCON-655</t>
  </si>
  <si>
    <t>Construcción civil de Plataforma de Pasajeros</t>
  </si>
  <si>
    <t xml:space="preserve">          FCON-660</t>
  </si>
  <si>
    <t>Construcción de Estructura de Acero (Columnas, vigas y Cubierta)</t>
  </si>
  <si>
    <t xml:space="preserve">          FCON-665</t>
  </si>
  <si>
    <t>Construcción del Muros de Ambientes Técnicos y en general</t>
  </si>
  <si>
    <t xml:space="preserve">          FCON-675</t>
  </si>
  <si>
    <t>Paisajismo y Urbanismo y señaletica de la Estación</t>
  </si>
  <si>
    <t xml:space="preserve">          FCON-670</t>
  </si>
  <si>
    <t>Instalación de Puertas y Ventanas</t>
  </si>
  <si>
    <t xml:space="preserve">          FCON-680</t>
  </si>
  <si>
    <t>Construcción de Muros Exteriores (Fachada) y Puertas de Anden</t>
  </si>
  <si>
    <t xml:space="preserve">          FCON-685</t>
  </si>
  <si>
    <t>Instalacion de redes de ventilacion, agua y electricidad y Acabados</t>
  </si>
  <si>
    <t xml:space="preserve">        T1-5A Entrega Estación Calle 26 con sistemas férreos instalados</t>
  </si>
  <si>
    <t xml:space="preserve">          Sistema de Recuado AFC</t>
  </si>
  <si>
    <t xml:space="preserve">            FCON-690</t>
  </si>
  <si>
    <t>Instalación del Sistema de verificacion de Ticketes (AFC)</t>
  </si>
  <si>
    <t xml:space="preserve">            FCON-695</t>
  </si>
  <si>
    <t>Verificación de equipos y documentos técnicos en sistema AFC</t>
  </si>
  <si>
    <t xml:space="preserve">            FCON-700</t>
  </si>
  <si>
    <t xml:space="preserve">            FCON-705</t>
  </si>
  <si>
    <t xml:space="preserve">          Sistemas de Comunicación</t>
  </si>
  <si>
    <t xml:space="preserve">            FCON-710</t>
  </si>
  <si>
    <t xml:space="preserve">            FCON-715</t>
  </si>
  <si>
    <t>Verificación de equipos y documentos técnicos en sistema de Comunicación en Estación</t>
  </si>
  <si>
    <t xml:space="preserve">            FCON-720</t>
  </si>
  <si>
    <t>Instalación de Sistema Intercom de pasajeros</t>
  </si>
  <si>
    <t xml:space="preserve">            FCON-725</t>
  </si>
  <si>
    <t>Instalación de sistema de telefonia</t>
  </si>
  <si>
    <t xml:space="preserve">            FCON-730</t>
  </si>
  <si>
    <t xml:space="preserve">            FCON-735</t>
  </si>
  <si>
    <t>Instalación del Sistema de información al pasajero (PIS)</t>
  </si>
  <si>
    <t xml:space="preserve">            FCON-740</t>
  </si>
  <si>
    <t>Instalación del Sistema de alarma contra incendios (FAS)</t>
  </si>
  <si>
    <t xml:space="preserve">            FCON-745</t>
  </si>
  <si>
    <t>Instalación del Sistema de CCTV</t>
  </si>
  <si>
    <t xml:space="preserve">            FCON-750</t>
  </si>
  <si>
    <t>Instalación del Sistema de SCADA</t>
  </si>
  <si>
    <t xml:space="preserve">            FCON-755</t>
  </si>
  <si>
    <t>Instalación de sistema de Megafonía (PA)</t>
  </si>
  <si>
    <t xml:space="preserve">            FCON-760</t>
  </si>
  <si>
    <t xml:space="preserve">            FCON-765</t>
  </si>
  <si>
    <t xml:space="preserve">          Subestación de la Estación de Pasajeros</t>
  </si>
  <si>
    <t xml:space="preserve">            Construcción e Intalación del equipo de media tensión (Subestación reductora y rectificadora)</t>
  </si>
  <si>
    <t xml:space="preserve">              FCON-770</t>
  </si>
  <si>
    <t>Construcción e instalación de piezas integradas en cimientos</t>
  </si>
  <si>
    <t xml:space="preserve">              FCON-775</t>
  </si>
  <si>
    <t>Verificación de equipos y documentos técnicos en sistema de Media Tensión en Estación</t>
  </si>
  <si>
    <t xml:space="preserve">              FCON-780</t>
  </si>
  <si>
    <t>Cableado y Conexiones de Cables</t>
  </si>
  <si>
    <t xml:space="preserve">              FCON-785</t>
  </si>
  <si>
    <t>Instalación de Equipos</t>
  </si>
  <si>
    <t xml:space="preserve">              FCON-790</t>
  </si>
  <si>
    <t xml:space="preserve">            Comunication</t>
  </si>
  <si>
    <t xml:space="preserve">              FCON-795</t>
  </si>
  <si>
    <t xml:space="preserve">              FCON-800</t>
  </si>
  <si>
    <t xml:space="preserve">              FCON-805</t>
  </si>
  <si>
    <t xml:space="preserve">              FCON-810</t>
  </si>
  <si>
    <t xml:space="preserve">              FCON-815</t>
  </si>
  <si>
    <t>Instalación del Sistema de E-SCADA</t>
  </si>
  <si>
    <t xml:space="preserve">              FCON-820</t>
  </si>
  <si>
    <t>Instalación del Sistema de Telefonía</t>
  </si>
  <si>
    <t xml:space="preserve">              FCON-825</t>
  </si>
  <si>
    <t xml:space="preserve">              FCON-830</t>
  </si>
  <si>
    <t xml:space="preserve">            FCON-835</t>
  </si>
  <si>
    <t>Realización de pruebas SAT de Equipos y sistemas de Recaudo AFC</t>
  </si>
  <si>
    <t xml:space="preserve">            FCON-840</t>
  </si>
  <si>
    <t>Realización de pruebas SAT de Equipos y sistemas de Comunicación en Estación</t>
  </si>
  <si>
    <t xml:space="preserve">            FCON-845</t>
  </si>
  <si>
    <t>Realización de pruebas SAT de Equipos y sistemas de Subestación de Pasajeros</t>
  </si>
  <si>
    <t xml:space="preserve">        T1-6 Espacio público y urbanismo</t>
  </si>
  <si>
    <t xml:space="preserve">          FCON-850</t>
  </si>
  <si>
    <t>Instalación redes de Alumbrado, drenajes, redes de acueductos, alcantarillado entre otras</t>
  </si>
  <si>
    <t xml:space="preserve">          FCON-855</t>
  </si>
  <si>
    <t>Ejecución Pruebas FAT y SAT Espacio Publico</t>
  </si>
  <si>
    <t xml:space="preserve">          FCON-860</t>
  </si>
  <si>
    <t>Adecuación del Terreno</t>
  </si>
  <si>
    <t xml:space="preserve">          FCON-865</t>
  </si>
  <si>
    <t xml:space="preserve">          FCON-870</t>
  </si>
  <si>
    <t>Instalaciones Mobiliario y Luminarias</t>
  </si>
  <si>
    <t xml:space="preserve">          FCON-875</t>
  </si>
  <si>
    <t xml:space="preserve">        T1-7 Calzadas de tráfico mixto</t>
  </si>
  <si>
    <t>Control y gestión de Tráfico</t>
  </si>
  <si>
    <t>Demolición de vías existentes</t>
  </si>
  <si>
    <t>Mejoramiento de la Subrasante de las vías</t>
  </si>
  <si>
    <t>Construcción de estructura de Pavimento</t>
  </si>
  <si>
    <t>Colocación del tablero de cruce</t>
  </si>
  <si>
    <t>Urbanismo y Paisajismo</t>
  </si>
  <si>
    <t xml:space="preserve">        T2-1 Tramo 2 - Movimiento de tierra finalizado y sistema de drenaje finalizados</t>
  </si>
  <si>
    <t xml:space="preserve">          FCON-935</t>
  </si>
  <si>
    <t xml:space="preserve">          FCON-920</t>
  </si>
  <si>
    <t>Descapote y/o Limpieza de la Subrasante y vía Ferrea Existente</t>
  </si>
  <si>
    <t xml:space="preserve">          FCON-925</t>
  </si>
  <si>
    <t xml:space="preserve">          FCON-940</t>
  </si>
  <si>
    <t xml:space="preserve">          FCON-945</t>
  </si>
  <si>
    <t xml:space="preserve">          FCON-955</t>
  </si>
  <si>
    <t xml:space="preserve">          FCON-960</t>
  </si>
  <si>
    <t>Estructuras de Contención de terraplenes y cortes</t>
  </si>
  <si>
    <t xml:space="preserve">          FCON-965</t>
  </si>
  <si>
    <t xml:space="preserve">          FCON-970</t>
  </si>
  <si>
    <t xml:space="preserve">          FCON-975</t>
  </si>
  <si>
    <t xml:space="preserve">          FCON-980</t>
  </si>
  <si>
    <t xml:space="preserve">          FCON-985</t>
  </si>
  <si>
    <t xml:space="preserve">          FCON-990</t>
  </si>
  <si>
    <t xml:space="preserve">          FCON-995</t>
  </si>
  <si>
    <t xml:space="preserve">          FCON-1000</t>
  </si>
  <si>
    <t xml:space="preserve">          FCON-1005</t>
  </si>
  <si>
    <t xml:space="preserve">          FCON-1010</t>
  </si>
  <si>
    <t xml:space="preserve">          FCON-1015</t>
  </si>
  <si>
    <t xml:space="preserve">          FCON-1020</t>
  </si>
  <si>
    <t xml:space="preserve">        T2-3A Vía férrea T2 con sistemas férreos instalados</t>
  </si>
  <si>
    <t xml:space="preserve">            FCON-1025</t>
  </si>
  <si>
    <t xml:space="preserve">            FCON-1030</t>
  </si>
  <si>
    <t xml:space="preserve">            FCON-1035</t>
  </si>
  <si>
    <t xml:space="preserve">            FCON-1040</t>
  </si>
  <si>
    <t>Motaje del brazos,Sistemas de Contrapeso y anclaje, e instalación de puntos radiales</t>
  </si>
  <si>
    <t xml:space="preserve">            FCON-1045</t>
  </si>
  <si>
    <t xml:space="preserve">            FCON-1050</t>
  </si>
  <si>
    <t xml:space="preserve">            FCON-1055</t>
  </si>
  <si>
    <t xml:space="preserve">            FCON-1060</t>
  </si>
  <si>
    <t xml:space="preserve">            FCON-1065</t>
  </si>
  <si>
    <t xml:space="preserve">            FCON-1070</t>
  </si>
  <si>
    <t xml:space="preserve">            FCON-1075</t>
  </si>
  <si>
    <t xml:space="preserve">            FCON-1080</t>
  </si>
  <si>
    <t xml:space="preserve">            FCON-1085</t>
  </si>
  <si>
    <t xml:space="preserve">            FCON-1090</t>
  </si>
  <si>
    <t xml:space="preserve">            FCON-1100</t>
  </si>
  <si>
    <t xml:space="preserve">            FCON-1115</t>
  </si>
  <si>
    <t xml:space="preserve">            FCON-1095</t>
  </si>
  <si>
    <t xml:space="preserve">            FCON-1105</t>
  </si>
  <si>
    <t xml:space="preserve">            FCON-1110</t>
  </si>
  <si>
    <t xml:space="preserve">            FCON-1120</t>
  </si>
  <si>
    <t xml:space="preserve">            FCON-1125</t>
  </si>
  <si>
    <t xml:space="preserve">            FCON-1130</t>
  </si>
  <si>
    <t xml:space="preserve">            FCON-1135</t>
  </si>
  <si>
    <t xml:space="preserve">            FCON-1140</t>
  </si>
  <si>
    <t xml:space="preserve">            FCON-1145</t>
  </si>
  <si>
    <t xml:space="preserve">            FCON-1150</t>
  </si>
  <si>
    <t xml:space="preserve">            FCON-1155</t>
  </si>
  <si>
    <t xml:space="preserve">            FCON-1160</t>
  </si>
  <si>
    <t xml:space="preserve">            FCON-1165</t>
  </si>
  <si>
    <t xml:space="preserve">            FCON-1175</t>
  </si>
  <si>
    <t xml:space="preserve">            FCON-1180</t>
  </si>
  <si>
    <t xml:space="preserve">            FCON-1170</t>
  </si>
  <si>
    <t xml:space="preserve">            FCON-1185</t>
  </si>
  <si>
    <t xml:space="preserve">            FCON-1190</t>
  </si>
  <si>
    <t xml:space="preserve">            FCON-1195</t>
  </si>
  <si>
    <t xml:space="preserve">            FCON-1200</t>
  </si>
  <si>
    <t xml:space="preserve">            FCON-1205</t>
  </si>
  <si>
    <t xml:space="preserve">            FCON-1210</t>
  </si>
  <si>
    <t xml:space="preserve">            FCON-1220</t>
  </si>
  <si>
    <t xml:space="preserve">            FCON-1215</t>
  </si>
  <si>
    <t xml:space="preserve">            FCON-1225</t>
  </si>
  <si>
    <t xml:space="preserve">            FCON-1230</t>
  </si>
  <si>
    <t xml:space="preserve">          FCON-1235</t>
  </si>
  <si>
    <t>Excavaciones</t>
  </si>
  <si>
    <t xml:space="preserve">          FCON-1240</t>
  </si>
  <si>
    <t xml:space="preserve">          FCON-1245</t>
  </si>
  <si>
    <t xml:space="preserve">          FCON-1250</t>
  </si>
  <si>
    <t xml:space="preserve">          FCON-1255</t>
  </si>
  <si>
    <t xml:space="preserve">          FCON-1260</t>
  </si>
  <si>
    <t xml:space="preserve">          FCON-1265</t>
  </si>
  <si>
    <t xml:space="preserve">          FCON-1270</t>
  </si>
  <si>
    <t xml:space="preserve">          FCON-1275</t>
  </si>
  <si>
    <t xml:space="preserve">          FCON-1290</t>
  </si>
  <si>
    <t xml:space="preserve">          FCON-1280</t>
  </si>
  <si>
    <t xml:space="preserve">          FCON-1285</t>
  </si>
  <si>
    <t xml:space="preserve">          FCON-1295</t>
  </si>
  <si>
    <t xml:space="preserve">          FCON-1300</t>
  </si>
  <si>
    <t xml:space="preserve">            FCON-1305</t>
  </si>
  <si>
    <t xml:space="preserve">            FCON-1310</t>
  </si>
  <si>
    <t xml:space="preserve">            FCON-1315</t>
  </si>
  <si>
    <t xml:space="preserve">            FCON-1320</t>
  </si>
  <si>
    <t xml:space="preserve">            FCON-1325</t>
  </si>
  <si>
    <t xml:space="preserve">            FCON-1330</t>
  </si>
  <si>
    <t xml:space="preserve">            FCON-1335</t>
  </si>
  <si>
    <t xml:space="preserve">            FCON-1340</t>
  </si>
  <si>
    <t xml:space="preserve">            FCON-1345</t>
  </si>
  <si>
    <t xml:space="preserve">            FCON-1350</t>
  </si>
  <si>
    <t xml:space="preserve">            FCON-1355</t>
  </si>
  <si>
    <t xml:space="preserve">            FCON-1360</t>
  </si>
  <si>
    <t xml:space="preserve">            FCON-1365</t>
  </si>
  <si>
    <t xml:space="preserve">            FCON-1370</t>
  </si>
  <si>
    <t xml:space="preserve">            FCON-1375</t>
  </si>
  <si>
    <t xml:space="preserve">            FCON-1380</t>
  </si>
  <si>
    <t xml:space="preserve">              FCON-1385</t>
  </si>
  <si>
    <t xml:space="preserve">              FCON-1390</t>
  </si>
  <si>
    <t xml:space="preserve">              FCON-1395</t>
  </si>
  <si>
    <t xml:space="preserve">              FCON-1400</t>
  </si>
  <si>
    <t xml:space="preserve">              FCON-1405</t>
  </si>
  <si>
    <t xml:space="preserve">              FCON-1410</t>
  </si>
  <si>
    <t xml:space="preserve">              FCON-1415</t>
  </si>
  <si>
    <t xml:space="preserve">              FCON-1420</t>
  </si>
  <si>
    <t xml:space="preserve">              FCON-1425</t>
  </si>
  <si>
    <t xml:space="preserve">              FCON-1430</t>
  </si>
  <si>
    <t xml:space="preserve">              FCON-1435</t>
  </si>
  <si>
    <t xml:space="preserve">              FCON-1440</t>
  </si>
  <si>
    <t xml:space="preserve">              FCON-1445</t>
  </si>
  <si>
    <t xml:space="preserve">            FCON-1450</t>
  </si>
  <si>
    <t xml:space="preserve">            FCON-1455</t>
  </si>
  <si>
    <t xml:space="preserve">            FCON-1460</t>
  </si>
  <si>
    <t xml:space="preserve">          FCON-1465</t>
  </si>
  <si>
    <t xml:space="preserve">          FCON-1470</t>
  </si>
  <si>
    <t xml:space="preserve">          FCON-1475</t>
  </si>
  <si>
    <t xml:space="preserve">          FCON-1480</t>
  </si>
  <si>
    <t xml:space="preserve">          FCON-1485</t>
  </si>
  <si>
    <t xml:space="preserve">          FCON-1490</t>
  </si>
  <si>
    <t xml:space="preserve">          FCON-1495</t>
  </si>
  <si>
    <t xml:space="preserve">          FCON-1500</t>
  </si>
  <si>
    <t xml:space="preserve">          FCON-1505</t>
  </si>
  <si>
    <t xml:space="preserve">          FCON-1510</t>
  </si>
  <si>
    <t xml:space="preserve">          FCON-1515</t>
  </si>
  <si>
    <t xml:space="preserve">          FCON-1520</t>
  </si>
  <si>
    <t xml:space="preserve">          FCON-1525</t>
  </si>
  <si>
    <t xml:space="preserve">          FCON-1530</t>
  </si>
  <si>
    <t xml:space="preserve">        T2-7A Entrega Estación Carrera 40 con sistemas férreos instalados</t>
  </si>
  <si>
    <t xml:space="preserve">            FCON-1535</t>
  </si>
  <si>
    <t xml:space="preserve">            FCON-1540</t>
  </si>
  <si>
    <t xml:space="preserve">            FCON-1545</t>
  </si>
  <si>
    <t xml:space="preserve">            FCON-1550</t>
  </si>
  <si>
    <t xml:space="preserve">            FCON-1555</t>
  </si>
  <si>
    <t xml:space="preserve">            FCON-1560</t>
  </si>
  <si>
    <t xml:space="preserve">            FCON-1565</t>
  </si>
  <si>
    <t xml:space="preserve">            FCON-1570</t>
  </si>
  <si>
    <t xml:space="preserve">            FCON-1575</t>
  </si>
  <si>
    <t xml:space="preserve">            FCON-1580</t>
  </si>
  <si>
    <t xml:space="preserve">            FCON-1585</t>
  </si>
  <si>
    <t xml:space="preserve">            FCON-1590</t>
  </si>
  <si>
    <t xml:space="preserve">            FCON-1595</t>
  </si>
  <si>
    <t xml:space="preserve">            FCON-1600</t>
  </si>
  <si>
    <t xml:space="preserve">            FCON-1605</t>
  </si>
  <si>
    <t xml:space="preserve">            FCON-1610</t>
  </si>
  <si>
    <t xml:space="preserve">              FCON-1615</t>
  </si>
  <si>
    <t xml:space="preserve">              FCON-1620</t>
  </si>
  <si>
    <t xml:space="preserve">              FCON-1625</t>
  </si>
  <si>
    <t xml:space="preserve">              FCON-1630</t>
  </si>
  <si>
    <t xml:space="preserve">              FCON-1635</t>
  </si>
  <si>
    <t xml:space="preserve">              FCON-1640</t>
  </si>
  <si>
    <t xml:space="preserve">              FCON-1645</t>
  </si>
  <si>
    <t xml:space="preserve">              FCON-1650</t>
  </si>
  <si>
    <t xml:space="preserve">              FCON-1655</t>
  </si>
  <si>
    <t xml:space="preserve">              FCON-1660</t>
  </si>
  <si>
    <t xml:space="preserve">              FCON-1665</t>
  </si>
  <si>
    <t xml:space="preserve">              FCON-1670</t>
  </si>
  <si>
    <t xml:space="preserve">              FCON-1675</t>
  </si>
  <si>
    <t xml:space="preserve">            FCON-1680</t>
  </si>
  <si>
    <t xml:space="preserve">            FCON-1685</t>
  </si>
  <si>
    <t xml:space="preserve">            FCON-1690</t>
  </si>
  <si>
    <t xml:space="preserve">        T2-8 Espacio público y Urbanismo</t>
  </si>
  <si>
    <t xml:space="preserve">          FCON-1695</t>
  </si>
  <si>
    <t xml:space="preserve">          FCON-1700</t>
  </si>
  <si>
    <t>Ejecución Pruebas FAT y SAT</t>
  </si>
  <si>
    <t xml:space="preserve">          FCON-1705</t>
  </si>
  <si>
    <t xml:space="preserve">          FCON-1710</t>
  </si>
  <si>
    <t xml:space="preserve">          FCON-1715</t>
  </si>
  <si>
    <t xml:space="preserve">          FCON-1720</t>
  </si>
  <si>
    <t xml:space="preserve">        T2-9 Calzadas de tráfico mixto</t>
  </si>
  <si>
    <t>Señalización vía vehicular y vía Ferrea</t>
  </si>
  <si>
    <t xml:space="preserve">        T2-10 Construcción Estructura (Puente) Carrera 30 (NQS)</t>
  </si>
  <si>
    <t xml:space="preserve">          FCON-1765</t>
  </si>
  <si>
    <t>Preparación para la construcción de la cimientación con pilotes</t>
  </si>
  <si>
    <t xml:space="preserve">          FCON-1770</t>
  </si>
  <si>
    <t>Construcción de pilotes (in-situ o Hincados)</t>
  </si>
  <si>
    <t xml:space="preserve">          FCON-1775</t>
  </si>
  <si>
    <t>Realización de Pruebas SAT y FAT para elementos de Puente</t>
  </si>
  <si>
    <t xml:space="preserve">          FCON-1780</t>
  </si>
  <si>
    <t>Excavación para dados</t>
  </si>
  <si>
    <t xml:space="preserve">          FCON-1785</t>
  </si>
  <si>
    <t>Demolicion cabezales de pilotes</t>
  </si>
  <si>
    <t xml:space="preserve">          FCON-1790</t>
  </si>
  <si>
    <t>Prefabricación de Vigas Cabezal a Nivel de Piso</t>
  </si>
  <si>
    <t xml:space="preserve">          FCON-1795</t>
  </si>
  <si>
    <t>Inspeccion de la Integridad de los pilotes</t>
  </si>
  <si>
    <t xml:space="preserve">          FCON-1800</t>
  </si>
  <si>
    <t>Armado de acero para los dados</t>
  </si>
  <si>
    <t xml:space="preserve">          FCON-1805</t>
  </si>
  <si>
    <t>Fundida de concreto de los dados</t>
  </si>
  <si>
    <t xml:space="preserve">          FCON-1810</t>
  </si>
  <si>
    <t>Relleno de la Cimentación</t>
  </si>
  <si>
    <t xml:space="preserve">          FCON-1815</t>
  </si>
  <si>
    <t>Instalación de acero de las Columnas</t>
  </si>
  <si>
    <t xml:space="preserve">          FCON-1820</t>
  </si>
  <si>
    <t>Fundida de concreto de las Columnas</t>
  </si>
  <si>
    <t xml:space="preserve">          FCON-1825</t>
  </si>
  <si>
    <t>Fraguado/Curado del concreto de las Columnas</t>
  </si>
  <si>
    <t xml:space="preserve">          FCON-1830</t>
  </si>
  <si>
    <t>Desencofrado de columnas</t>
  </si>
  <si>
    <t xml:space="preserve">          FCON-1835</t>
  </si>
  <si>
    <t>Izaje de vigas</t>
  </si>
  <si>
    <t xml:space="preserve">          FCON-1840</t>
  </si>
  <si>
    <t>Construcción de Tablero y Juntas de expansión</t>
  </si>
  <si>
    <t xml:space="preserve">          FCON-1845</t>
  </si>
  <si>
    <t>Construcción de Ductos para Cables</t>
  </si>
  <si>
    <t xml:space="preserve">          FCON-1850</t>
  </si>
  <si>
    <t>Construcción de Barandas</t>
  </si>
  <si>
    <t xml:space="preserve">          FCON-1855</t>
  </si>
  <si>
    <t>Prueba de Carga del Puente</t>
  </si>
  <si>
    <t xml:space="preserve">          FCON-1860</t>
  </si>
  <si>
    <t>Construcción de Aproches</t>
  </si>
  <si>
    <t xml:space="preserve">        T2-11 Construcción Estructura (Puente) AV. Las Américas</t>
  </si>
  <si>
    <t xml:space="preserve">          FCON-1870</t>
  </si>
  <si>
    <t xml:space="preserve">          FCON-1875</t>
  </si>
  <si>
    <t xml:space="preserve">          FCON-1880</t>
  </si>
  <si>
    <t xml:space="preserve">          FCON-1885</t>
  </si>
  <si>
    <t xml:space="preserve">          FCON-1890</t>
  </si>
  <si>
    <t xml:space="preserve">          FCON-1895</t>
  </si>
  <si>
    <t>Fabricación de Vigas Cabezal a Nivel de Piso</t>
  </si>
  <si>
    <t xml:space="preserve">          FCON-1900</t>
  </si>
  <si>
    <t xml:space="preserve">          FCON-1905</t>
  </si>
  <si>
    <t xml:space="preserve">          FCON-1910</t>
  </si>
  <si>
    <t xml:space="preserve">          FCON-1915</t>
  </si>
  <si>
    <t xml:space="preserve">          FCON-1920</t>
  </si>
  <si>
    <t xml:space="preserve">          FCON-1925</t>
  </si>
  <si>
    <t xml:space="preserve">          FCON-1930</t>
  </si>
  <si>
    <t xml:space="preserve">          FCON-1935</t>
  </si>
  <si>
    <t xml:space="preserve">          FCON-1940</t>
  </si>
  <si>
    <t xml:space="preserve">          FCON-1945</t>
  </si>
  <si>
    <t xml:space="preserve">          FCON-1950</t>
  </si>
  <si>
    <t xml:space="preserve">          FCON-1955</t>
  </si>
  <si>
    <t xml:space="preserve">          FCON-1960</t>
  </si>
  <si>
    <t xml:space="preserve">          FCON-1965</t>
  </si>
  <si>
    <t xml:space="preserve">        T3-1 Tramo 3 - Movimiento de tierra finalizado y sistema de drenaje finalizados</t>
  </si>
  <si>
    <t xml:space="preserve">          FCON-1975</t>
  </si>
  <si>
    <t xml:space="preserve">          FCON-1990</t>
  </si>
  <si>
    <t xml:space="preserve">          FCON-1980</t>
  </si>
  <si>
    <t xml:space="preserve">          FCON-1995</t>
  </si>
  <si>
    <t xml:space="preserve">          FCON-2000</t>
  </si>
  <si>
    <t xml:space="preserve">          FCON-2010</t>
  </si>
  <si>
    <t xml:space="preserve">          FCON-2015</t>
  </si>
  <si>
    <t xml:space="preserve">          FCON-2020</t>
  </si>
  <si>
    <t xml:space="preserve">          FCON-2025</t>
  </si>
  <si>
    <t xml:space="preserve">          FCON-2030</t>
  </si>
  <si>
    <t xml:space="preserve">          Colocación de Rieles Aparatos de vía y Cambiavias - Vía en Placa</t>
  </si>
  <si>
    <t xml:space="preserve">            FCON-2035</t>
  </si>
  <si>
    <t xml:space="preserve">            FCON-2040</t>
  </si>
  <si>
    <t xml:space="preserve">            FCON-2045</t>
  </si>
  <si>
    <t xml:space="preserve">            FCON-2050</t>
  </si>
  <si>
    <t xml:space="preserve">            FCON-2055</t>
  </si>
  <si>
    <t xml:space="preserve">            FCON-2060</t>
  </si>
  <si>
    <t xml:space="preserve">            FCON-2065</t>
  </si>
  <si>
    <t xml:space="preserve">            FCON-2070</t>
  </si>
  <si>
    <t xml:space="preserve">          Colocación de Rieles Aparatos de vía y Cambiavias - Vía en Balasto</t>
  </si>
  <si>
    <t xml:space="preserve">            FCON-2075</t>
  </si>
  <si>
    <t>Transporte de rieles y elementos de sujeción</t>
  </si>
  <si>
    <t xml:space="preserve">            FCON-2080</t>
  </si>
  <si>
    <t xml:space="preserve">            FCON-2085</t>
  </si>
  <si>
    <t xml:space="preserve">            FCON-2090</t>
  </si>
  <si>
    <t xml:space="preserve">            FCON-2095</t>
  </si>
  <si>
    <t xml:space="preserve">            FCON-2100</t>
  </si>
  <si>
    <t xml:space="preserve">            FCON-2105</t>
  </si>
  <si>
    <t xml:space="preserve">            FCON-2110</t>
  </si>
  <si>
    <t xml:space="preserve">            FCON-2115</t>
  </si>
  <si>
    <t xml:space="preserve">            FCON-2120</t>
  </si>
  <si>
    <t xml:space="preserve">            FCON-2125</t>
  </si>
  <si>
    <t xml:space="preserve">        T3-3A Vía férrea Tramo 3 con sistemas férreos instalados</t>
  </si>
  <si>
    <t xml:space="preserve">            FCON-2130</t>
  </si>
  <si>
    <t xml:space="preserve">            FCON-2140</t>
  </si>
  <si>
    <t xml:space="preserve">            FCON-2135</t>
  </si>
  <si>
    <t xml:space="preserve">            FCON-2145</t>
  </si>
  <si>
    <t xml:space="preserve">            FCON-2150</t>
  </si>
  <si>
    <t xml:space="preserve">            FCON-2155</t>
  </si>
  <si>
    <t xml:space="preserve">            FCON-2160</t>
  </si>
  <si>
    <t xml:space="preserve">            FCON-2165</t>
  </si>
  <si>
    <t xml:space="preserve">            FCON-2170</t>
  </si>
  <si>
    <t xml:space="preserve">            FCON-2175</t>
  </si>
  <si>
    <t xml:space="preserve">            FCON-2180</t>
  </si>
  <si>
    <t xml:space="preserve">            FCON-2185</t>
  </si>
  <si>
    <t xml:space="preserve">            FCON-2190</t>
  </si>
  <si>
    <t xml:space="preserve">            FCON-2195</t>
  </si>
  <si>
    <t xml:space="preserve">            FCON-2200</t>
  </si>
  <si>
    <t xml:space="preserve">            FCON-2205</t>
  </si>
  <si>
    <t xml:space="preserve">            FCON-2210</t>
  </si>
  <si>
    <t xml:space="preserve">            FCON-2215</t>
  </si>
  <si>
    <t xml:space="preserve">            FCON-2220</t>
  </si>
  <si>
    <t xml:space="preserve">            FCON-2225</t>
  </si>
  <si>
    <t xml:space="preserve">            FCON-2230</t>
  </si>
  <si>
    <t xml:space="preserve">            FCON-2235</t>
  </si>
  <si>
    <t xml:space="preserve">            FCON-2240</t>
  </si>
  <si>
    <t xml:space="preserve">            FCON-2245</t>
  </si>
  <si>
    <t xml:space="preserve">            FCON-2250</t>
  </si>
  <si>
    <t xml:space="preserve">            FCON-2255</t>
  </si>
  <si>
    <t xml:space="preserve">            FCON-2260</t>
  </si>
  <si>
    <t xml:space="preserve">            FCON-2265</t>
  </si>
  <si>
    <t xml:space="preserve">            FCON-2270</t>
  </si>
  <si>
    <t xml:space="preserve">            FCON-2280</t>
  </si>
  <si>
    <t xml:space="preserve">            FCON-2275</t>
  </si>
  <si>
    <t xml:space="preserve">            FCON-2285</t>
  </si>
  <si>
    <t xml:space="preserve">            FCON-2290</t>
  </si>
  <si>
    <t xml:space="preserve">            FCON-2295</t>
  </si>
  <si>
    <t xml:space="preserve">            FCON-2300</t>
  </si>
  <si>
    <t xml:space="preserve">            FCON-2305</t>
  </si>
  <si>
    <t xml:space="preserve">            FCON-2310</t>
  </si>
  <si>
    <t xml:space="preserve">            FCON-2315</t>
  </si>
  <si>
    <t xml:space="preserve">            FCON-2320</t>
  </si>
  <si>
    <t xml:space="preserve">            FCON-2325</t>
  </si>
  <si>
    <t xml:space="preserve">            FCON-2330</t>
  </si>
  <si>
    <t xml:space="preserve">            FCON-2335</t>
  </si>
  <si>
    <t xml:space="preserve">          FCON-2340</t>
  </si>
  <si>
    <t xml:space="preserve">          FCON-2345</t>
  </si>
  <si>
    <t xml:space="preserve">          FCON-2350</t>
  </si>
  <si>
    <t xml:space="preserve">          FCON-2355</t>
  </si>
  <si>
    <t xml:space="preserve">          FCON-2360</t>
  </si>
  <si>
    <t xml:space="preserve">          FCON-2365</t>
  </si>
  <si>
    <t xml:space="preserve">          FCON-2370</t>
  </si>
  <si>
    <t xml:space="preserve">          FCON-2375</t>
  </si>
  <si>
    <t xml:space="preserve">          FCON-2380</t>
  </si>
  <si>
    <t xml:space="preserve">          FCON-2385</t>
  </si>
  <si>
    <t xml:space="preserve">          FCON-2390</t>
  </si>
  <si>
    <t xml:space="preserve">          FCON-2395</t>
  </si>
  <si>
    <t xml:space="preserve">          FCON-2400</t>
  </si>
  <si>
    <t xml:space="preserve">          FCON-2405</t>
  </si>
  <si>
    <t xml:space="preserve">        T3-5A Entrega Estación Cra. 50 con sistemas férreos instalados</t>
  </si>
  <si>
    <t xml:space="preserve">            FCON-2410</t>
  </si>
  <si>
    <t xml:space="preserve">            FCON-2415</t>
  </si>
  <si>
    <t xml:space="preserve">            FCON-2420</t>
  </si>
  <si>
    <t xml:space="preserve">            FCON-2425</t>
  </si>
  <si>
    <t xml:space="preserve">            FCON-2430</t>
  </si>
  <si>
    <t xml:space="preserve">            FCON-2435</t>
  </si>
  <si>
    <t xml:space="preserve">            FCON-2440</t>
  </si>
  <si>
    <t xml:space="preserve">            FCON-2445</t>
  </si>
  <si>
    <t xml:space="preserve">            FCON-2450</t>
  </si>
  <si>
    <t xml:space="preserve">            FCON-2455</t>
  </si>
  <si>
    <t xml:space="preserve">            FCON-2460</t>
  </si>
  <si>
    <t xml:space="preserve">            FCON-2465</t>
  </si>
  <si>
    <t xml:space="preserve">            FCON-2470</t>
  </si>
  <si>
    <t xml:space="preserve">            FCON-2475</t>
  </si>
  <si>
    <t xml:space="preserve">            FCON-2480</t>
  </si>
  <si>
    <t xml:space="preserve">            FCON-2485</t>
  </si>
  <si>
    <t xml:space="preserve">              FCON-2490</t>
  </si>
  <si>
    <t xml:space="preserve">              FCON-2495</t>
  </si>
  <si>
    <t xml:space="preserve">              FCON-2500</t>
  </si>
  <si>
    <t xml:space="preserve">              FCON-2505</t>
  </si>
  <si>
    <t xml:space="preserve">              FCON-2510</t>
  </si>
  <si>
    <t xml:space="preserve">              FCON-2515</t>
  </si>
  <si>
    <t xml:space="preserve">              FCON-2520</t>
  </si>
  <si>
    <t xml:space="preserve">              FCON-2525</t>
  </si>
  <si>
    <t xml:space="preserve">              FCON-2530</t>
  </si>
  <si>
    <t xml:space="preserve">              FCON-2535</t>
  </si>
  <si>
    <t xml:space="preserve">              FCON-2540</t>
  </si>
  <si>
    <t xml:space="preserve">              FCON-2545</t>
  </si>
  <si>
    <t xml:space="preserve">              FCON-2550</t>
  </si>
  <si>
    <t xml:space="preserve">            FCON-2555</t>
  </si>
  <si>
    <t xml:space="preserve">            FCON-2560</t>
  </si>
  <si>
    <t xml:space="preserve">            FCON-2565</t>
  </si>
  <si>
    <t xml:space="preserve">          FCON-2570</t>
  </si>
  <si>
    <t xml:space="preserve">          FCON-2575</t>
  </si>
  <si>
    <t xml:space="preserve">          FCON-2580</t>
  </si>
  <si>
    <t xml:space="preserve">          FCON-2585</t>
  </si>
  <si>
    <t xml:space="preserve">          FCON-2590</t>
  </si>
  <si>
    <t xml:space="preserve">          FCON-2595</t>
  </si>
  <si>
    <t xml:space="preserve">          FCON-2600</t>
  </si>
  <si>
    <t xml:space="preserve">          FCON-2605</t>
  </si>
  <si>
    <t xml:space="preserve">          FCON-2610</t>
  </si>
  <si>
    <t xml:space="preserve">          FCON-2615</t>
  </si>
  <si>
    <t xml:space="preserve">          FCON-2620</t>
  </si>
  <si>
    <t xml:space="preserve">          FCON-2625</t>
  </si>
  <si>
    <t xml:space="preserve">          FCON-2630</t>
  </si>
  <si>
    <t xml:space="preserve">          FCON-2635</t>
  </si>
  <si>
    <t xml:space="preserve">        T3-7A Entrega Estación Cra. 68 con sistemas férreos instalados</t>
  </si>
  <si>
    <t xml:space="preserve">            FCON-2640</t>
  </si>
  <si>
    <t xml:space="preserve">            FCON-2645</t>
  </si>
  <si>
    <t xml:space="preserve">            FCON-2650</t>
  </si>
  <si>
    <t xml:space="preserve">            FCON-2655</t>
  </si>
  <si>
    <t xml:space="preserve">            FCON-2660</t>
  </si>
  <si>
    <t xml:space="preserve">            FCON-2665</t>
  </si>
  <si>
    <t xml:space="preserve">            FCON-2670</t>
  </si>
  <si>
    <t xml:space="preserve">            FCON-2675</t>
  </si>
  <si>
    <t xml:space="preserve">            FCON-2680</t>
  </si>
  <si>
    <t xml:space="preserve">            FCON-2685</t>
  </si>
  <si>
    <t xml:space="preserve">            FCON-2690</t>
  </si>
  <si>
    <t xml:space="preserve">            FCON-2695</t>
  </si>
  <si>
    <t xml:space="preserve">            FCON-2700</t>
  </si>
  <si>
    <t xml:space="preserve">            FCON-2705</t>
  </si>
  <si>
    <t xml:space="preserve">            FCON-2710</t>
  </si>
  <si>
    <t xml:space="preserve">            FCON-2715</t>
  </si>
  <si>
    <t xml:space="preserve">              FCON-2720</t>
  </si>
  <si>
    <t xml:space="preserve">              FCON-2725</t>
  </si>
  <si>
    <t xml:space="preserve">              FCON-2730</t>
  </si>
  <si>
    <t xml:space="preserve">              FCON-2735</t>
  </si>
  <si>
    <t xml:space="preserve">              FCON-2740</t>
  </si>
  <si>
    <t xml:space="preserve">              FCON-2745</t>
  </si>
  <si>
    <t xml:space="preserve">              FCON-2750</t>
  </si>
  <si>
    <t xml:space="preserve">              FCON-2755</t>
  </si>
  <si>
    <t xml:space="preserve">              FCON-2760</t>
  </si>
  <si>
    <t xml:space="preserve">              FCON-2765</t>
  </si>
  <si>
    <t xml:space="preserve">              FCON-2770</t>
  </si>
  <si>
    <t xml:space="preserve">              FCON-2775</t>
  </si>
  <si>
    <t xml:space="preserve">              FCON-2780</t>
  </si>
  <si>
    <t xml:space="preserve">            FCON-2785</t>
  </si>
  <si>
    <t xml:space="preserve">            FCON-2790</t>
  </si>
  <si>
    <t xml:space="preserve">            FCON-2795</t>
  </si>
  <si>
    <t xml:space="preserve">          FCON-2800</t>
  </si>
  <si>
    <t xml:space="preserve">          FCON-2805</t>
  </si>
  <si>
    <t xml:space="preserve">          FCON-2810</t>
  </si>
  <si>
    <t xml:space="preserve">          FCON-2815</t>
  </si>
  <si>
    <t xml:space="preserve">          FCON-2820</t>
  </si>
  <si>
    <t xml:space="preserve">          FCON-2822</t>
  </si>
  <si>
    <t xml:space="preserve">          FCON-2825</t>
  </si>
  <si>
    <t xml:space="preserve">          FCON-2830</t>
  </si>
  <si>
    <t xml:space="preserve">          FCON-2835</t>
  </si>
  <si>
    <t xml:space="preserve">          FCON-2840</t>
  </si>
  <si>
    <t xml:space="preserve">          FCON-2845</t>
  </si>
  <si>
    <t xml:space="preserve">          FCON-2850</t>
  </si>
  <si>
    <t xml:space="preserve">          FCON-2855</t>
  </si>
  <si>
    <t xml:space="preserve">          FCON-2860</t>
  </si>
  <si>
    <t xml:space="preserve">          FCON-2865</t>
  </si>
  <si>
    <t xml:space="preserve">          FCON-2870</t>
  </si>
  <si>
    <t xml:space="preserve">          FCON-2875</t>
  </si>
  <si>
    <t xml:space="preserve">          FCON-2880</t>
  </si>
  <si>
    <t xml:space="preserve">          FCON-2885</t>
  </si>
  <si>
    <t xml:space="preserve">          FCON-2890</t>
  </si>
  <si>
    <t xml:space="preserve">        T3-10 Cruce Tren de Carga ó Cruce Ferreo</t>
  </si>
  <si>
    <t xml:space="preserve">          FCON-2935</t>
  </si>
  <si>
    <t>Construcción Cruce Ferreo (A aclarar con los diseños y alcance definitivo)</t>
  </si>
  <si>
    <t xml:space="preserve">        T4-1 Tramo 4 - Movimiento de tierra finalizado y sistema de drenaje finalizados</t>
  </si>
  <si>
    <t xml:space="preserve">          FCON-2940</t>
  </si>
  <si>
    <t xml:space="preserve">          FCON-2945</t>
  </si>
  <si>
    <t xml:space="preserve">          FCON-2955</t>
  </si>
  <si>
    <t xml:space="preserve">          FCON-2960</t>
  </si>
  <si>
    <t xml:space="preserve">          FCON-2965</t>
  </si>
  <si>
    <t xml:space="preserve">          FCON-2975</t>
  </si>
  <si>
    <t xml:space="preserve">          FCON-2980</t>
  </si>
  <si>
    <t xml:space="preserve">          FCON-2985</t>
  </si>
  <si>
    <t xml:space="preserve">          FCON-2990</t>
  </si>
  <si>
    <t xml:space="preserve">          FCON-2995</t>
  </si>
  <si>
    <t xml:space="preserve">          FCON-3000</t>
  </si>
  <si>
    <t>Transporte de los rieles y los elementos de sujeción</t>
  </si>
  <si>
    <t xml:space="preserve">          FCON-3005</t>
  </si>
  <si>
    <t xml:space="preserve">          FCON-3010</t>
  </si>
  <si>
    <t xml:space="preserve">          FCON-3015</t>
  </si>
  <si>
    <t xml:space="preserve">          FCON-3020</t>
  </si>
  <si>
    <t xml:space="preserve">          FCON-3025</t>
  </si>
  <si>
    <t xml:space="preserve">          FCON-3030</t>
  </si>
  <si>
    <t xml:space="preserve">          FCON-3035</t>
  </si>
  <si>
    <t xml:space="preserve">          FCON-3040</t>
  </si>
  <si>
    <t xml:space="preserve">          FCON-3045</t>
  </si>
  <si>
    <t xml:space="preserve">          FCON-3050</t>
  </si>
  <si>
    <t xml:space="preserve">        T4-3A Vía férrea Tramo 4 con sistemas férreos instalados</t>
  </si>
  <si>
    <t xml:space="preserve">            FCON-3055</t>
  </si>
  <si>
    <t xml:space="preserve">            FCON-3060</t>
  </si>
  <si>
    <t xml:space="preserve">            FCON-3065</t>
  </si>
  <si>
    <t xml:space="preserve">            FCON-3070</t>
  </si>
  <si>
    <t xml:space="preserve">            FCON-3075</t>
  </si>
  <si>
    <t xml:space="preserve">            FCON-3080</t>
  </si>
  <si>
    <t xml:space="preserve">            FCON-3085</t>
  </si>
  <si>
    <t xml:space="preserve">            FCON-3090</t>
  </si>
  <si>
    <t xml:space="preserve">            FCON-3095</t>
  </si>
  <si>
    <t xml:space="preserve">            FCON-3100</t>
  </si>
  <si>
    <t xml:space="preserve">            FCON-3105</t>
  </si>
  <si>
    <t xml:space="preserve">            FCON-3110</t>
  </si>
  <si>
    <t xml:space="preserve">            FCON-3115</t>
  </si>
  <si>
    <t xml:space="preserve">            FCON-3120</t>
  </si>
  <si>
    <t xml:space="preserve">            FCON-3125</t>
  </si>
  <si>
    <t xml:space="preserve">            FCON-3130</t>
  </si>
  <si>
    <t xml:space="preserve">            FCON-3135</t>
  </si>
  <si>
    <t xml:space="preserve">            FCON-3140</t>
  </si>
  <si>
    <t xml:space="preserve">            FCON-3145</t>
  </si>
  <si>
    <t xml:space="preserve">            FCON-3150</t>
  </si>
  <si>
    <t xml:space="preserve">            FCON-3155</t>
  </si>
  <si>
    <t xml:space="preserve">            FCON-3160</t>
  </si>
  <si>
    <t xml:space="preserve">            FCON-3165</t>
  </si>
  <si>
    <t xml:space="preserve">            FCON-3170</t>
  </si>
  <si>
    <t xml:space="preserve">            FCON-3175</t>
  </si>
  <si>
    <t xml:space="preserve">            FCON-3180</t>
  </si>
  <si>
    <t xml:space="preserve">            FCON-3185</t>
  </si>
  <si>
    <t xml:space="preserve">            FCON-3190</t>
  </si>
  <si>
    <t xml:space="preserve">            FCON-3195</t>
  </si>
  <si>
    <t xml:space="preserve">            FCON-3205</t>
  </si>
  <si>
    <t xml:space="preserve">            FCON-3200</t>
  </si>
  <si>
    <t xml:space="preserve">            FCON-3210</t>
  </si>
  <si>
    <t xml:space="preserve">            FCON-3215</t>
  </si>
  <si>
    <t xml:space="preserve">            FCON-3220</t>
  </si>
  <si>
    <t xml:space="preserve">            FCON-3225</t>
  </si>
  <si>
    <t xml:space="preserve">            FCON-3230</t>
  </si>
  <si>
    <t xml:space="preserve">            FCON-3235</t>
  </si>
  <si>
    <t xml:space="preserve">            FCON-3240</t>
  </si>
  <si>
    <t xml:space="preserve">            FCON-3245</t>
  </si>
  <si>
    <t xml:space="preserve">            FCON-3250</t>
  </si>
  <si>
    <t xml:space="preserve">            FCON-3255</t>
  </si>
  <si>
    <t xml:space="preserve">            FCON-3260</t>
  </si>
  <si>
    <t xml:space="preserve">          FCON-3265</t>
  </si>
  <si>
    <t xml:space="preserve">          FCON-3270</t>
  </si>
  <si>
    <t xml:space="preserve">          FCON-3275</t>
  </si>
  <si>
    <t xml:space="preserve">          FCON-3280</t>
  </si>
  <si>
    <t xml:space="preserve">          FCON-3285</t>
  </si>
  <si>
    <t xml:space="preserve">          FCON-3290</t>
  </si>
  <si>
    <t xml:space="preserve">          FCON-3295</t>
  </si>
  <si>
    <t xml:space="preserve">          FCON-3300</t>
  </si>
  <si>
    <t xml:space="preserve">          FCON-3305</t>
  </si>
  <si>
    <t xml:space="preserve">          FCON-3310</t>
  </si>
  <si>
    <t xml:space="preserve">          FCON-3315</t>
  </si>
  <si>
    <t xml:space="preserve">          FCON-3320</t>
  </si>
  <si>
    <t xml:space="preserve">          FCON-3325</t>
  </si>
  <si>
    <t xml:space="preserve">          FCON-3330</t>
  </si>
  <si>
    <t xml:space="preserve">        T4-5A Entrega Estación Av. Boyacá con sistemas férreos instalados</t>
  </si>
  <si>
    <t xml:space="preserve">            FCON-3335</t>
  </si>
  <si>
    <t xml:space="preserve">            FCON-3340</t>
  </si>
  <si>
    <t xml:space="preserve">            FCON-3345</t>
  </si>
  <si>
    <t xml:space="preserve">            FCON-3350</t>
  </si>
  <si>
    <t xml:space="preserve">            FCON-3355</t>
  </si>
  <si>
    <t xml:space="preserve">            FCON-3360</t>
  </si>
  <si>
    <t xml:space="preserve">            FCON-3365</t>
  </si>
  <si>
    <t xml:space="preserve">            FCON-3370</t>
  </si>
  <si>
    <t xml:space="preserve">            FCON-3375</t>
  </si>
  <si>
    <t xml:space="preserve">            FCON-3380</t>
  </si>
  <si>
    <t xml:space="preserve">            FCON-3385</t>
  </si>
  <si>
    <t xml:space="preserve">            FCON-3390</t>
  </si>
  <si>
    <t xml:space="preserve">            FCON-3395</t>
  </si>
  <si>
    <t xml:space="preserve">            FCON-3400</t>
  </si>
  <si>
    <t xml:space="preserve">            FCON-3405</t>
  </si>
  <si>
    <t xml:space="preserve">            FCON-3410</t>
  </si>
  <si>
    <t xml:space="preserve">              FCON-3415</t>
  </si>
  <si>
    <t xml:space="preserve">              FCON-3420</t>
  </si>
  <si>
    <t xml:space="preserve">              FCON-3425</t>
  </si>
  <si>
    <t xml:space="preserve">              FCON-3430</t>
  </si>
  <si>
    <t xml:space="preserve">              FCON-3435</t>
  </si>
  <si>
    <t xml:space="preserve">              FCON-3440</t>
  </si>
  <si>
    <t xml:space="preserve">              FCON-3445</t>
  </si>
  <si>
    <t xml:space="preserve">              FCON-3450</t>
  </si>
  <si>
    <t xml:space="preserve">              FCON-3455</t>
  </si>
  <si>
    <t xml:space="preserve">              FCON-3460</t>
  </si>
  <si>
    <t xml:space="preserve">              FCON-3465</t>
  </si>
  <si>
    <t xml:space="preserve">              FCON-3470</t>
  </si>
  <si>
    <t xml:space="preserve">              FCON-3475</t>
  </si>
  <si>
    <t xml:space="preserve">            FCON-3480</t>
  </si>
  <si>
    <t xml:space="preserve">            FCON-3485</t>
  </si>
  <si>
    <t xml:space="preserve">            FCON-3490</t>
  </si>
  <si>
    <t xml:space="preserve">        T4-6 Construcción Estructura Av. Boyacá - Construcción Puente</t>
  </si>
  <si>
    <t xml:space="preserve">          FCON-3495</t>
  </si>
  <si>
    <t xml:space="preserve">          FCON-3500</t>
  </si>
  <si>
    <t xml:space="preserve">          FCON-3505</t>
  </si>
  <si>
    <t xml:space="preserve">          FCON-3510</t>
  </si>
  <si>
    <t xml:space="preserve">          FCON-3515</t>
  </si>
  <si>
    <t xml:space="preserve">          FCON-3520</t>
  </si>
  <si>
    <t xml:space="preserve">          FCON-3525</t>
  </si>
  <si>
    <t xml:space="preserve">          FCON-3530</t>
  </si>
  <si>
    <t xml:space="preserve">          FCON-3535</t>
  </si>
  <si>
    <t xml:space="preserve">          FCON-3540</t>
  </si>
  <si>
    <t xml:space="preserve">          FCON-3545</t>
  </si>
  <si>
    <t xml:space="preserve">          FCON-3550</t>
  </si>
  <si>
    <t xml:space="preserve">          FCON-3560</t>
  </si>
  <si>
    <t xml:space="preserve">          FCON-3555</t>
  </si>
  <si>
    <t xml:space="preserve">          FCON-3565</t>
  </si>
  <si>
    <t xml:space="preserve">          FCON-3570</t>
  </si>
  <si>
    <t xml:space="preserve">          FCON-3575</t>
  </si>
  <si>
    <t xml:space="preserve">          FCON-3580</t>
  </si>
  <si>
    <t xml:space="preserve">          FCON-3590</t>
  </si>
  <si>
    <t xml:space="preserve">          FCON-3585</t>
  </si>
  <si>
    <t xml:space="preserve">        T4-7 Intersecciones a nivel</t>
  </si>
  <si>
    <t xml:space="preserve">        T5-1 Tramo 5 - Movimiento de tierra finalizado y sistema de drenaje finalizados</t>
  </si>
  <si>
    <t xml:space="preserve">          FCON-3635</t>
  </si>
  <si>
    <t>Descapote y/o Limpieza de la Subrasante y vía Demolición Ferrea Existente</t>
  </si>
  <si>
    <t xml:space="preserve">          FCON-3640</t>
  </si>
  <si>
    <t xml:space="preserve">          FCON-3650</t>
  </si>
  <si>
    <t xml:space="preserve">          FCON-3655</t>
  </si>
  <si>
    <t xml:space="preserve">          FCON-3660</t>
  </si>
  <si>
    <t xml:space="preserve">          FCON-3670</t>
  </si>
  <si>
    <t xml:space="preserve">          FCON-3675</t>
  </si>
  <si>
    <t xml:space="preserve">          FCON-3680</t>
  </si>
  <si>
    <t xml:space="preserve">          FCON-3685</t>
  </si>
  <si>
    <t xml:space="preserve">          FCON-3690</t>
  </si>
  <si>
    <t xml:space="preserve">          FCON-3695</t>
  </si>
  <si>
    <t xml:space="preserve">          FCON-3700</t>
  </si>
  <si>
    <t xml:space="preserve">          FCON-3705</t>
  </si>
  <si>
    <t xml:space="preserve">          FCON-3710</t>
  </si>
  <si>
    <t xml:space="preserve">          FCON-3715</t>
  </si>
  <si>
    <t xml:space="preserve">          FCON-3720</t>
  </si>
  <si>
    <t xml:space="preserve">          FCON-3725</t>
  </si>
  <si>
    <t xml:space="preserve">          FCON-3730</t>
  </si>
  <si>
    <t xml:space="preserve">          FCON-3735</t>
  </si>
  <si>
    <t xml:space="preserve">          FCON-3740</t>
  </si>
  <si>
    <t xml:space="preserve">          FCON-3745</t>
  </si>
  <si>
    <t xml:space="preserve">        T5-3A Vía férrea Tramo 5 con sistemas férreos instalados</t>
  </si>
  <si>
    <t xml:space="preserve">            FCON-3750</t>
  </si>
  <si>
    <t xml:space="preserve">            FCON-3760</t>
  </si>
  <si>
    <t xml:space="preserve">            FCON-3755</t>
  </si>
  <si>
    <t xml:space="preserve">            FCON-3765</t>
  </si>
  <si>
    <t xml:space="preserve">            FCON-3770</t>
  </si>
  <si>
    <t xml:space="preserve">            FCON-3775</t>
  </si>
  <si>
    <t xml:space="preserve">            FCON-3780</t>
  </si>
  <si>
    <t xml:space="preserve">            FCON-3785</t>
  </si>
  <si>
    <t xml:space="preserve">            FCON-3790</t>
  </si>
  <si>
    <t xml:space="preserve">            FCON-3795</t>
  </si>
  <si>
    <t xml:space="preserve">            FCON-3800</t>
  </si>
  <si>
    <t xml:space="preserve">            FCON-3805</t>
  </si>
  <si>
    <t xml:space="preserve">            FCON-3810</t>
  </si>
  <si>
    <t xml:space="preserve">            FCON-3815</t>
  </si>
  <si>
    <t xml:space="preserve">            FCON-3820</t>
  </si>
  <si>
    <t xml:space="preserve">            FCON-3825</t>
  </si>
  <si>
    <t xml:space="preserve">            FCON-3830</t>
  </si>
  <si>
    <t xml:space="preserve">            FCON-3835</t>
  </si>
  <si>
    <t xml:space="preserve">            FCON-3840</t>
  </si>
  <si>
    <t xml:space="preserve">            FCON-3845</t>
  </si>
  <si>
    <t xml:space="preserve">            FCON-3850</t>
  </si>
  <si>
    <t xml:space="preserve">            FCON-3855</t>
  </si>
  <si>
    <t xml:space="preserve">            FCON-3860</t>
  </si>
  <si>
    <t xml:space="preserve">            FCON-3865</t>
  </si>
  <si>
    <t xml:space="preserve">            FCON-3870</t>
  </si>
  <si>
    <t xml:space="preserve">            FCON-3875</t>
  </si>
  <si>
    <t xml:space="preserve">            FCON-3880</t>
  </si>
  <si>
    <t xml:space="preserve">            FCON-3885</t>
  </si>
  <si>
    <t xml:space="preserve">            FCON-3890</t>
  </si>
  <si>
    <t xml:space="preserve">            FCON-3900</t>
  </si>
  <si>
    <t xml:space="preserve">            FCON-3895</t>
  </si>
  <si>
    <t xml:space="preserve">            FCON-3905</t>
  </si>
  <si>
    <t xml:space="preserve">            FCON-3910</t>
  </si>
  <si>
    <t xml:space="preserve">            FCON-3915</t>
  </si>
  <si>
    <t xml:space="preserve">            FCON-3920</t>
  </si>
  <si>
    <t xml:space="preserve">            FCON-3925</t>
  </si>
  <si>
    <t xml:space="preserve">            FCON-3930</t>
  </si>
  <si>
    <t xml:space="preserve">            FCON-3935</t>
  </si>
  <si>
    <t xml:space="preserve">            FCON-3940</t>
  </si>
  <si>
    <t xml:space="preserve">            FCON-3945</t>
  </si>
  <si>
    <t xml:space="preserve">            FCON-3950</t>
  </si>
  <si>
    <t xml:space="preserve">            FCON-3955</t>
  </si>
  <si>
    <t xml:space="preserve">        T5-4 Construcción Estructura Canal de S. Francisco</t>
  </si>
  <si>
    <t xml:space="preserve">          FCON-3960</t>
  </si>
  <si>
    <t xml:space="preserve">          FCON-3965</t>
  </si>
  <si>
    <t xml:space="preserve">          FCON-3970</t>
  </si>
  <si>
    <t xml:space="preserve">          FCON-3975</t>
  </si>
  <si>
    <t xml:space="preserve">          FCON-3980</t>
  </si>
  <si>
    <t xml:space="preserve">          FCON-3985</t>
  </si>
  <si>
    <t xml:space="preserve">          FCON-3990</t>
  </si>
  <si>
    <t xml:space="preserve">          FCON-3995</t>
  </si>
  <si>
    <t xml:space="preserve">          FCON-4000</t>
  </si>
  <si>
    <t xml:space="preserve">          FCON-4005</t>
  </si>
  <si>
    <t xml:space="preserve">          FCON-4010</t>
  </si>
  <si>
    <t xml:space="preserve">          FCON-4015</t>
  </si>
  <si>
    <t xml:space="preserve">          FCON-4020</t>
  </si>
  <si>
    <t xml:space="preserve">          FCON-4025</t>
  </si>
  <si>
    <t xml:space="preserve">          FCON-4030</t>
  </si>
  <si>
    <t xml:space="preserve">          FCON-4035</t>
  </si>
  <si>
    <t xml:space="preserve">          FCON-4040</t>
  </si>
  <si>
    <t xml:space="preserve">          FCON-4045</t>
  </si>
  <si>
    <t xml:space="preserve">          FCON-4050</t>
  </si>
  <si>
    <t xml:space="preserve">          FCON-4060</t>
  </si>
  <si>
    <t xml:space="preserve">          FCON-4065</t>
  </si>
  <si>
    <t xml:space="preserve">          FCON-4070</t>
  </si>
  <si>
    <t xml:space="preserve">          FCON-4075</t>
  </si>
  <si>
    <t xml:space="preserve">          FCON-4080</t>
  </si>
  <si>
    <t xml:space="preserve">          FCON-4085</t>
  </si>
  <si>
    <t xml:space="preserve">          FCON-4090</t>
  </si>
  <si>
    <t xml:space="preserve">          FCON-4095</t>
  </si>
  <si>
    <t xml:space="preserve">          FCON-4100</t>
  </si>
  <si>
    <t xml:space="preserve">          FCON-4105</t>
  </si>
  <si>
    <t xml:space="preserve">          FCON-4110</t>
  </si>
  <si>
    <t xml:space="preserve">          FCON-4115</t>
  </si>
  <si>
    <t xml:space="preserve">          FCON-4120</t>
  </si>
  <si>
    <t xml:space="preserve">          FCON-4125</t>
  </si>
  <si>
    <t xml:space="preserve">        T5-6A Entrega Estación Ciudad de Cali con sistemas férreos instalados</t>
  </si>
  <si>
    <t xml:space="preserve">            FCON-4130</t>
  </si>
  <si>
    <t xml:space="preserve">            FCON-4135</t>
  </si>
  <si>
    <t xml:space="preserve">            FCON-4140</t>
  </si>
  <si>
    <t xml:space="preserve">            FCON-4145</t>
  </si>
  <si>
    <t xml:space="preserve">            FCON-4150</t>
  </si>
  <si>
    <t xml:space="preserve">            FCON-4155</t>
  </si>
  <si>
    <t xml:space="preserve">            FCON-4160</t>
  </si>
  <si>
    <t xml:space="preserve">            FCON-4165</t>
  </si>
  <si>
    <t xml:space="preserve">            FCON-4170</t>
  </si>
  <si>
    <t xml:space="preserve">            FCON-4175</t>
  </si>
  <si>
    <t xml:space="preserve">            FCON-4180</t>
  </si>
  <si>
    <t xml:space="preserve">            FCON-4185</t>
  </si>
  <si>
    <t xml:space="preserve">            FCON-4190</t>
  </si>
  <si>
    <t xml:space="preserve">            FCON-4195</t>
  </si>
  <si>
    <t xml:space="preserve">            FCON-4200</t>
  </si>
  <si>
    <t xml:space="preserve">            FCON-4205</t>
  </si>
  <si>
    <t xml:space="preserve">              FCON-4210</t>
  </si>
  <si>
    <t xml:space="preserve">              FCON-4215</t>
  </si>
  <si>
    <t xml:space="preserve">              FCON-4220</t>
  </si>
  <si>
    <t xml:space="preserve">              FCON-4225</t>
  </si>
  <si>
    <t xml:space="preserve">              FCON-4230</t>
  </si>
  <si>
    <t xml:space="preserve">              FCON-4235</t>
  </si>
  <si>
    <t xml:space="preserve">              FCON-4240</t>
  </si>
  <si>
    <t xml:space="preserve">              FCON-4245</t>
  </si>
  <si>
    <t xml:space="preserve">              FCON-4250</t>
  </si>
  <si>
    <t xml:space="preserve">              FCON-4255</t>
  </si>
  <si>
    <t xml:space="preserve">              FCON-4260</t>
  </si>
  <si>
    <t xml:space="preserve">              FCON-4265</t>
  </si>
  <si>
    <t xml:space="preserve">              FCON-4270</t>
  </si>
  <si>
    <t xml:space="preserve">            FCON-4275</t>
  </si>
  <si>
    <t xml:space="preserve">            FCON-4280</t>
  </si>
  <si>
    <t xml:space="preserve">            FCON-4285</t>
  </si>
  <si>
    <t xml:space="preserve">        T5-7 Intersecciones a nivel</t>
  </si>
  <si>
    <t xml:space="preserve">        T6-1 Tramo 6 - Movimiento de tierra finalizado y sistema de drenaje finalizados</t>
  </si>
  <si>
    <t xml:space="preserve">          FCON-4325</t>
  </si>
  <si>
    <t xml:space="preserve">          FCON-4330</t>
  </si>
  <si>
    <t xml:space="preserve">          FCON-4340</t>
  </si>
  <si>
    <t xml:space="preserve">          FCON-4345</t>
  </si>
  <si>
    <t xml:space="preserve">          FCON-4350</t>
  </si>
  <si>
    <t xml:space="preserve">          FCON-4360</t>
  </si>
  <si>
    <t xml:space="preserve">          FCON-4365</t>
  </si>
  <si>
    <t xml:space="preserve">          FCON-4370</t>
  </si>
  <si>
    <t xml:space="preserve">          FCON-4375</t>
  </si>
  <si>
    <t xml:space="preserve">          FCON-4380</t>
  </si>
  <si>
    <t xml:space="preserve">          FCON-4385</t>
  </si>
  <si>
    <t xml:space="preserve">          FCON-4390</t>
  </si>
  <si>
    <t xml:space="preserve">          FCON-4395</t>
  </si>
  <si>
    <t xml:space="preserve">          FCON-4400</t>
  </si>
  <si>
    <t xml:space="preserve">          FCON-4405</t>
  </si>
  <si>
    <t xml:space="preserve">          FCON-4410</t>
  </si>
  <si>
    <t xml:space="preserve">          FCON-4415</t>
  </si>
  <si>
    <t xml:space="preserve">          FCON-4420</t>
  </si>
  <si>
    <t xml:space="preserve">          FCON-4425</t>
  </si>
  <si>
    <t xml:space="preserve">          FCON-4430</t>
  </si>
  <si>
    <t xml:space="preserve">          FCON-4435</t>
  </si>
  <si>
    <t xml:space="preserve">        T6-3A Vía férrea Tramo 6 con sistemas férreos instalados</t>
  </si>
  <si>
    <t xml:space="preserve">            FCON-4440</t>
  </si>
  <si>
    <t xml:space="preserve">            FCON-4450</t>
  </si>
  <si>
    <t xml:space="preserve">            FCON-4445</t>
  </si>
  <si>
    <t xml:space="preserve">            FCON-4455</t>
  </si>
  <si>
    <t xml:space="preserve">            FCON-4460</t>
  </si>
  <si>
    <t xml:space="preserve">            FCON-4465</t>
  </si>
  <si>
    <t xml:space="preserve">            FCON-4470</t>
  </si>
  <si>
    <t xml:space="preserve">            FCON-4475</t>
  </si>
  <si>
    <t xml:space="preserve">            FCON-4480</t>
  </si>
  <si>
    <t xml:space="preserve">            FCON-4485</t>
  </si>
  <si>
    <t xml:space="preserve">            FCON-4490</t>
  </si>
  <si>
    <t xml:space="preserve">            FCON-4495</t>
  </si>
  <si>
    <t xml:space="preserve">            FCON-4500</t>
  </si>
  <si>
    <t xml:space="preserve">            FCON-4505</t>
  </si>
  <si>
    <t xml:space="preserve">            FCON-4510</t>
  </si>
  <si>
    <t xml:space="preserve">            FCON-4515</t>
  </si>
  <si>
    <t xml:space="preserve">            FCON-4520</t>
  </si>
  <si>
    <t xml:space="preserve">            FCON-4525</t>
  </si>
  <si>
    <t xml:space="preserve">            FCON-4530</t>
  </si>
  <si>
    <t xml:space="preserve">            FCON-4535</t>
  </si>
  <si>
    <t xml:space="preserve">            FCON-4540</t>
  </si>
  <si>
    <t xml:space="preserve">            FCON-4545</t>
  </si>
  <si>
    <t xml:space="preserve">            FCON-4550</t>
  </si>
  <si>
    <t xml:space="preserve">            FCON-4555</t>
  </si>
  <si>
    <t xml:space="preserve">            FCON-4560</t>
  </si>
  <si>
    <t xml:space="preserve">            FCON-4565</t>
  </si>
  <si>
    <t xml:space="preserve">            FCON-4570</t>
  </si>
  <si>
    <t xml:space="preserve">            FCON-4575</t>
  </si>
  <si>
    <t xml:space="preserve">            FCON-4580</t>
  </si>
  <si>
    <t xml:space="preserve">            FCON-4585</t>
  </si>
  <si>
    <t xml:space="preserve">            FCON-4590</t>
  </si>
  <si>
    <t xml:space="preserve">            FCON-4595</t>
  </si>
  <si>
    <t xml:space="preserve">            FCON-4600</t>
  </si>
  <si>
    <t xml:space="preserve">            FCON-4605</t>
  </si>
  <si>
    <t xml:space="preserve">            FCON-4610</t>
  </si>
  <si>
    <t xml:space="preserve">            FCON-4615</t>
  </si>
  <si>
    <t xml:space="preserve">            FCON-4620</t>
  </si>
  <si>
    <t xml:space="preserve">            FCON-4625</t>
  </si>
  <si>
    <t xml:space="preserve">            FCON-4630</t>
  </si>
  <si>
    <t xml:space="preserve">            FCON-4635</t>
  </si>
  <si>
    <t xml:space="preserve">            FCON-4640</t>
  </si>
  <si>
    <t xml:space="preserve">            FCON-4645</t>
  </si>
  <si>
    <t xml:space="preserve">          FCON-4650</t>
  </si>
  <si>
    <t xml:space="preserve">          FCON-4655</t>
  </si>
  <si>
    <t xml:space="preserve">          FCON-4660</t>
  </si>
  <si>
    <t xml:space="preserve">          FCON-4665</t>
  </si>
  <si>
    <t xml:space="preserve">          FCON-4670</t>
  </si>
  <si>
    <t xml:space="preserve">          FCON-4675</t>
  </si>
  <si>
    <t xml:space="preserve">          FCON-4680</t>
  </si>
  <si>
    <t xml:space="preserve">          FCON-4685</t>
  </si>
  <si>
    <t xml:space="preserve">          FCON-4690</t>
  </si>
  <si>
    <t xml:space="preserve">          FCON-4695</t>
  </si>
  <si>
    <t xml:space="preserve">          FCON-4700</t>
  </si>
  <si>
    <t xml:space="preserve">          FCON-4705</t>
  </si>
  <si>
    <t xml:space="preserve">          FCON-4710</t>
  </si>
  <si>
    <t xml:space="preserve">          FCON-4715</t>
  </si>
  <si>
    <t xml:space="preserve">        T6-5A Entrega Estación Fontibón con sistemas férreos instalados</t>
  </si>
  <si>
    <t xml:space="preserve">            FCON-4720</t>
  </si>
  <si>
    <t xml:space="preserve">            FCON-4725</t>
  </si>
  <si>
    <t xml:space="preserve">            FCON-4730</t>
  </si>
  <si>
    <t xml:space="preserve">            FCON-4735</t>
  </si>
  <si>
    <t xml:space="preserve">            FCON-4740</t>
  </si>
  <si>
    <t xml:space="preserve">            FCON-4745</t>
  </si>
  <si>
    <t xml:space="preserve">            FCON-4750</t>
  </si>
  <si>
    <t xml:space="preserve">            FCON-4755</t>
  </si>
  <si>
    <t xml:space="preserve">            FCON-4760</t>
  </si>
  <si>
    <t xml:space="preserve">            FCON-4765</t>
  </si>
  <si>
    <t xml:space="preserve">            FCON-4770</t>
  </si>
  <si>
    <t xml:space="preserve">            FCON-4775</t>
  </si>
  <si>
    <t xml:space="preserve">            FCON-4780</t>
  </si>
  <si>
    <t xml:space="preserve">            FCON-4785</t>
  </si>
  <si>
    <t xml:space="preserve">            FCON-4790</t>
  </si>
  <si>
    <t xml:space="preserve">            FCON-4795</t>
  </si>
  <si>
    <t xml:space="preserve">              FCON-4800</t>
  </si>
  <si>
    <t xml:space="preserve">              FCON-4805</t>
  </si>
  <si>
    <t xml:space="preserve">              FCON-4810</t>
  </si>
  <si>
    <t xml:space="preserve">              FCON-4815</t>
  </si>
  <si>
    <t xml:space="preserve">              FCON-4820</t>
  </si>
  <si>
    <t xml:space="preserve">              FCON-4825</t>
  </si>
  <si>
    <t xml:space="preserve">              FCON-4830</t>
  </si>
  <si>
    <t xml:space="preserve">              FCON-4835</t>
  </si>
  <si>
    <t xml:space="preserve">              FCON-4840</t>
  </si>
  <si>
    <t xml:space="preserve">              FCON-4845</t>
  </si>
  <si>
    <t xml:space="preserve">              FCON-4850</t>
  </si>
  <si>
    <t xml:space="preserve">              FCON-4855</t>
  </si>
  <si>
    <t xml:space="preserve">              FCON-4860</t>
  </si>
  <si>
    <t xml:space="preserve">            FCON-4865</t>
  </si>
  <si>
    <t xml:space="preserve">            FCON-4870</t>
  </si>
  <si>
    <t xml:space="preserve">            FCON-4875</t>
  </si>
  <si>
    <t xml:space="preserve">        T6-6 Intersecciones a nivel</t>
  </si>
  <si>
    <t xml:space="preserve">        T7-1 Tramo 7 - Movimiento de tierra finalizado y sistema de drenaje finalizados</t>
  </si>
  <si>
    <t xml:space="preserve">          FCON-4915</t>
  </si>
  <si>
    <t xml:space="preserve">          FCON-4920</t>
  </si>
  <si>
    <t xml:space="preserve">          FCON-4930</t>
  </si>
  <si>
    <t xml:space="preserve">          FCON-4935</t>
  </si>
  <si>
    <t xml:space="preserve">          FCON-4940</t>
  </si>
  <si>
    <t xml:space="preserve">          FCON-4950</t>
  </si>
  <si>
    <t xml:space="preserve">          FCON-4955</t>
  </si>
  <si>
    <t xml:space="preserve">          FCON-4960</t>
  </si>
  <si>
    <t xml:space="preserve">          FCON-4965</t>
  </si>
  <si>
    <t xml:space="preserve">          FCON-4970</t>
  </si>
  <si>
    <t xml:space="preserve">          FCON-4975</t>
  </si>
  <si>
    <t xml:space="preserve">          FCON-4980</t>
  </si>
  <si>
    <t xml:space="preserve">          FCON-4985</t>
  </si>
  <si>
    <t xml:space="preserve">          FCON-4990</t>
  </si>
  <si>
    <t xml:space="preserve">          FCON-4995</t>
  </si>
  <si>
    <t xml:space="preserve">          FCON-5000</t>
  </si>
  <si>
    <t xml:space="preserve">          FCON-5005</t>
  </si>
  <si>
    <t xml:space="preserve">          FCON-5010</t>
  </si>
  <si>
    <t xml:space="preserve">          FCON-5015</t>
  </si>
  <si>
    <t xml:space="preserve">          FCON-5020</t>
  </si>
  <si>
    <t xml:space="preserve">          FCON-5025</t>
  </si>
  <si>
    <t xml:space="preserve">        T7-3A Vía férrea Tramo 7 con sistemas férreos instalados</t>
  </si>
  <si>
    <t xml:space="preserve">            FCON-5030</t>
  </si>
  <si>
    <t xml:space="preserve">            FCON-5035</t>
  </si>
  <si>
    <t xml:space="preserve">            FCON-5040</t>
  </si>
  <si>
    <t xml:space="preserve">            FCON-5045</t>
  </si>
  <si>
    <t xml:space="preserve">            FCON-5050</t>
  </si>
  <si>
    <t xml:space="preserve">            FCON-5055</t>
  </si>
  <si>
    <t xml:space="preserve">            FCON-5060</t>
  </si>
  <si>
    <t xml:space="preserve">            FCON-5065</t>
  </si>
  <si>
    <t xml:space="preserve">            FCON-5070</t>
  </si>
  <si>
    <t xml:space="preserve">            FCON-5075</t>
  </si>
  <si>
    <t xml:space="preserve">            FCON-5080</t>
  </si>
  <si>
    <t xml:space="preserve">            FCON-5085</t>
  </si>
  <si>
    <t xml:space="preserve">            FCON-5090</t>
  </si>
  <si>
    <t xml:space="preserve">            FCON-5095</t>
  </si>
  <si>
    <t xml:space="preserve">            FCON-5100</t>
  </si>
  <si>
    <t xml:space="preserve">            FCON-5105</t>
  </si>
  <si>
    <t xml:space="preserve">            FCON-5110</t>
  </si>
  <si>
    <t xml:space="preserve">            FCON-5115</t>
  </si>
  <si>
    <t xml:space="preserve">            FCON-5120</t>
  </si>
  <si>
    <t xml:space="preserve">            FCON-5125</t>
  </si>
  <si>
    <t xml:space="preserve">            FCON-5130</t>
  </si>
  <si>
    <t xml:space="preserve">            FCON-5135</t>
  </si>
  <si>
    <t xml:space="preserve">            FCON-5140</t>
  </si>
  <si>
    <t xml:space="preserve">            FCON-5145</t>
  </si>
  <si>
    <t xml:space="preserve">            FCON-5150</t>
  </si>
  <si>
    <t xml:space="preserve">            FCON-5155</t>
  </si>
  <si>
    <t xml:space="preserve">            FCON-5160</t>
  </si>
  <si>
    <t xml:space="preserve">            FCON-5165</t>
  </si>
  <si>
    <t xml:space="preserve">            FCON-5170</t>
  </si>
  <si>
    <t xml:space="preserve">            FCON-5175</t>
  </si>
  <si>
    <t xml:space="preserve">            FCON-5180</t>
  </si>
  <si>
    <t xml:space="preserve">            FCON-5185</t>
  </si>
  <si>
    <t xml:space="preserve">            FCON-5190</t>
  </si>
  <si>
    <t xml:space="preserve">            FCON-5195</t>
  </si>
  <si>
    <t xml:space="preserve">            FCON-5200</t>
  </si>
  <si>
    <t xml:space="preserve">            FCON-5205</t>
  </si>
  <si>
    <t xml:space="preserve">            FCON-5210</t>
  </si>
  <si>
    <t xml:space="preserve">            FCON-5215</t>
  </si>
  <si>
    <t xml:space="preserve">            FCON-5220</t>
  </si>
  <si>
    <t xml:space="preserve">            FCON-5225</t>
  </si>
  <si>
    <t xml:space="preserve">            FCON-5230</t>
  </si>
  <si>
    <t xml:space="preserve">            FCON-5235</t>
  </si>
  <si>
    <t xml:space="preserve">          FCON-5240</t>
  </si>
  <si>
    <t xml:space="preserve">          FCON-5245</t>
  </si>
  <si>
    <t xml:space="preserve">          FCON-5250</t>
  </si>
  <si>
    <t xml:space="preserve">          FCON-5255</t>
  </si>
  <si>
    <t xml:space="preserve">          FCON-5260</t>
  </si>
  <si>
    <t xml:space="preserve">          FCON-5265</t>
  </si>
  <si>
    <t xml:space="preserve">          FCON-5270</t>
  </si>
  <si>
    <t xml:space="preserve">          FCON-5275</t>
  </si>
  <si>
    <t xml:space="preserve">          FCON-5280</t>
  </si>
  <si>
    <t xml:space="preserve">          FCON-5285</t>
  </si>
  <si>
    <t xml:space="preserve">          FCON-5290</t>
  </si>
  <si>
    <t xml:space="preserve">          FCON-5295</t>
  </si>
  <si>
    <t xml:space="preserve">          FCON-5300</t>
  </si>
  <si>
    <t xml:space="preserve">          FCON-5305</t>
  </si>
  <si>
    <t xml:space="preserve">        T7-5A Entrega Estación Catam con sistemas férreos instalados</t>
  </si>
  <si>
    <t xml:space="preserve">            FCON-5310</t>
  </si>
  <si>
    <t xml:space="preserve">            FCON-5315</t>
  </si>
  <si>
    <t xml:space="preserve">            FCON-5320</t>
  </si>
  <si>
    <t xml:space="preserve">            FCON-5325</t>
  </si>
  <si>
    <t xml:space="preserve">            FCON-5330</t>
  </si>
  <si>
    <t xml:space="preserve">            FCON-5335</t>
  </si>
  <si>
    <t xml:space="preserve">            FCON-5340</t>
  </si>
  <si>
    <t xml:space="preserve">            FCON-5345</t>
  </si>
  <si>
    <t xml:space="preserve">            FCON-5350</t>
  </si>
  <si>
    <t xml:space="preserve">            FCON-5355</t>
  </si>
  <si>
    <t xml:space="preserve">            FCON-5360</t>
  </si>
  <si>
    <t xml:space="preserve">            FCON-5365</t>
  </si>
  <si>
    <t xml:space="preserve">            FCON-5370</t>
  </si>
  <si>
    <t xml:space="preserve">            FCON-5375</t>
  </si>
  <si>
    <t xml:space="preserve">            FCON-5380</t>
  </si>
  <si>
    <t xml:space="preserve">            FCON-5385</t>
  </si>
  <si>
    <t xml:space="preserve">              FCON-5390</t>
  </si>
  <si>
    <t xml:space="preserve">              FCON-5395</t>
  </si>
  <si>
    <t xml:space="preserve">              FCON-5400</t>
  </si>
  <si>
    <t xml:space="preserve">              FCON-5405</t>
  </si>
  <si>
    <t xml:space="preserve">              FCON-5410</t>
  </si>
  <si>
    <t xml:space="preserve">              FCON-5415</t>
  </si>
  <si>
    <t xml:space="preserve">              FCON-5420</t>
  </si>
  <si>
    <t xml:space="preserve">              FCON-5425</t>
  </si>
  <si>
    <t xml:space="preserve">              FCON-5430</t>
  </si>
  <si>
    <t xml:space="preserve">              FCON-5435</t>
  </si>
  <si>
    <t xml:space="preserve">              FCON-5440</t>
  </si>
  <si>
    <t xml:space="preserve">              FCON-5445</t>
  </si>
  <si>
    <t xml:space="preserve">              FCON-5450</t>
  </si>
  <si>
    <t xml:space="preserve">            FCON-5455</t>
  </si>
  <si>
    <t xml:space="preserve">            FCON-5460</t>
  </si>
  <si>
    <t xml:space="preserve">            FCON-5465</t>
  </si>
  <si>
    <t xml:space="preserve">        T7-6 Intersecciones a nivel</t>
  </si>
  <si>
    <t xml:space="preserve">        T8-1 Tramo 8 - Movimiento de tierra finalizado y sistema de drenaje finalizados</t>
  </si>
  <si>
    <t xml:space="preserve">          FCON-5505</t>
  </si>
  <si>
    <t xml:space="preserve">          FCON-5510</t>
  </si>
  <si>
    <t xml:space="preserve">          FCON-5520</t>
  </si>
  <si>
    <t xml:space="preserve">          FCON-5525</t>
  </si>
  <si>
    <t xml:space="preserve">          FCON-5530</t>
  </si>
  <si>
    <t xml:space="preserve">          FCON-5540</t>
  </si>
  <si>
    <t xml:space="preserve">          FCON-5545</t>
  </si>
  <si>
    <t xml:space="preserve">          FCON-5550</t>
  </si>
  <si>
    <t xml:space="preserve">          FCON-5555</t>
  </si>
  <si>
    <t xml:space="preserve">          FCON-5560</t>
  </si>
  <si>
    <t xml:space="preserve">          FCON-5565</t>
  </si>
  <si>
    <t xml:space="preserve">          FCON-5570</t>
  </si>
  <si>
    <t xml:space="preserve">          FCON-5575</t>
  </si>
  <si>
    <t xml:space="preserve">          FCON-5580</t>
  </si>
  <si>
    <t xml:space="preserve">          FCON-5585</t>
  </si>
  <si>
    <t xml:space="preserve">          FCON-5590</t>
  </si>
  <si>
    <t xml:space="preserve">          FCON-5595</t>
  </si>
  <si>
    <t xml:space="preserve">          FCON-5600</t>
  </si>
  <si>
    <t xml:space="preserve">          FCON-5605</t>
  </si>
  <si>
    <t xml:space="preserve">          FCON-5610</t>
  </si>
  <si>
    <t xml:space="preserve">          FCON-5615</t>
  </si>
  <si>
    <t xml:space="preserve">        T8-3A Vía férrea Tramo 8 con sistemas férreos instalados</t>
  </si>
  <si>
    <t xml:space="preserve">            FCON-5620</t>
  </si>
  <si>
    <t xml:space="preserve">            FCON-5630</t>
  </si>
  <si>
    <t xml:space="preserve">            FCON-5625</t>
  </si>
  <si>
    <t xml:space="preserve">            FCON-5635</t>
  </si>
  <si>
    <t xml:space="preserve">            FCON-5640</t>
  </si>
  <si>
    <t>Instalación de línea de contacto, cable de catenaria (sustentador) y cabledo auxiliar</t>
  </si>
  <si>
    <t xml:space="preserve">            FCON-5645</t>
  </si>
  <si>
    <t xml:space="preserve">            FCON-5650</t>
  </si>
  <si>
    <t xml:space="preserve">            FCON-5655</t>
  </si>
  <si>
    <t xml:space="preserve">            FCON-5660</t>
  </si>
  <si>
    <t xml:space="preserve">            FCON-5665</t>
  </si>
  <si>
    <t xml:space="preserve">            FCON-5670</t>
  </si>
  <si>
    <t xml:space="preserve">            FCON-5675</t>
  </si>
  <si>
    <t xml:space="preserve">            FCON-5680</t>
  </si>
  <si>
    <t xml:space="preserve">            FCON-5685</t>
  </si>
  <si>
    <t xml:space="preserve">            FCON-5690</t>
  </si>
  <si>
    <t xml:space="preserve">            FCON-5695</t>
  </si>
  <si>
    <t xml:space="preserve">            FCON-5700</t>
  </si>
  <si>
    <t xml:space="preserve">            FCON-5705</t>
  </si>
  <si>
    <t xml:space="preserve">            FCON-5710</t>
  </si>
  <si>
    <t xml:space="preserve">            FCON-5715</t>
  </si>
  <si>
    <t xml:space="preserve">            FCON-5720</t>
  </si>
  <si>
    <t xml:space="preserve">            FCON-5725</t>
  </si>
  <si>
    <t xml:space="preserve">            FCON-5730</t>
  </si>
  <si>
    <t xml:space="preserve">            FCON-5735</t>
  </si>
  <si>
    <t xml:space="preserve">            FCON-5740</t>
  </si>
  <si>
    <t xml:space="preserve">            FCON-5745</t>
  </si>
  <si>
    <t xml:space="preserve">            FCON-5750</t>
  </si>
  <si>
    <t xml:space="preserve">            FCON-5755</t>
  </si>
  <si>
    <t xml:space="preserve">            FCON-5760</t>
  </si>
  <si>
    <t xml:space="preserve">            FCON-5770</t>
  </si>
  <si>
    <t xml:space="preserve">            FCON-5765</t>
  </si>
  <si>
    <t xml:space="preserve">            FCON-5775</t>
  </si>
  <si>
    <t xml:space="preserve">            FCON-5780</t>
  </si>
  <si>
    <t xml:space="preserve">            FCON-5785</t>
  </si>
  <si>
    <t xml:space="preserve">            FCON-5790</t>
  </si>
  <si>
    <t xml:space="preserve">            FCON-5795</t>
  </si>
  <si>
    <t xml:space="preserve">            FCON-5800</t>
  </si>
  <si>
    <t xml:space="preserve">            FCON-5805</t>
  </si>
  <si>
    <t xml:space="preserve">            FCON-5810</t>
  </si>
  <si>
    <t xml:space="preserve">            FCON-5815</t>
  </si>
  <si>
    <t xml:space="preserve">            FCON-5820</t>
  </si>
  <si>
    <t xml:space="preserve">            FCON-5825</t>
  </si>
  <si>
    <t xml:space="preserve">          FCON-5830</t>
  </si>
  <si>
    <t xml:space="preserve">          FCON-5835</t>
  </si>
  <si>
    <t xml:space="preserve">          FCON-5840</t>
  </si>
  <si>
    <t xml:space="preserve">          FCON-5845</t>
  </si>
  <si>
    <t xml:space="preserve">          FCON-5850</t>
  </si>
  <si>
    <t xml:space="preserve">          FCON-5855</t>
  </si>
  <si>
    <t xml:space="preserve">          FCON-5860</t>
  </si>
  <si>
    <t xml:space="preserve">          FCON-5865</t>
  </si>
  <si>
    <t xml:space="preserve">          FCON-5870</t>
  </si>
  <si>
    <t xml:space="preserve">          FCON-5875</t>
  </si>
  <si>
    <t xml:space="preserve">          FCON-5880</t>
  </si>
  <si>
    <t xml:space="preserve">          FCON-5885</t>
  </si>
  <si>
    <t xml:space="preserve">          FCON-5890</t>
  </si>
  <si>
    <t xml:space="preserve">          FCON-5895</t>
  </si>
  <si>
    <t>Construcción de Estructura de Acero</t>
  </si>
  <si>
    <t xml:space="preserve">          FCON-5900</t>
  </si>
  <si>
    <t xml:space="preserve">          FCON-5905</t>
  </si>
  <si>
    <t xml:space="preserve">          FCON-5910</t>
  </si>
  <si>
    <t xml:space="preserve">          FCON-5915</t>
  </si>
  <si>
    <t xml:space="preserve">          FCON-5920</t>
  </si>
  <si>
    <t xml:space="preserve">        T8-5 Intersecciones a nivel</t>
  </si>
  <si>
    <t xml:space="preserve">        T9-1 Tramo 9 - Movimiento de tierra finalizado y sistema de drenaje finalizados</t>
  </si>
  <si>
    <t xml:space="preserve">          FCON-5965</t>
  </si>
  <si>
    <t xml:space="preserve">          FCON-5970</t>
  </si>
  <si>
    <t xml:space="preserve">          FCON-5980</t>
  </si>
  <si>
    <t xml:space="preserve">          FCON-5985</t>
  </si>
  <si>
    <t xml:space="preserve">          FCON-5990</t>
  </si>
  <si>
    <t xml:space="preserve">          FCON-6000</t>
  </si>
  <si>
    <t xml:space="preserve">          FCON-6005</t>
  </si>
  <si>
    <t xml:space="preserve">          FCON-6010</t>
  </si>
  <si>
    <t xml:space="preserve">          FCON-6015</t>
  </si>
  <si>
    <t xml:space="preserve">          FCON-6020</t>
  </si>
  <si>
    <t xml:space="preserve">          FCON-6025</t>
  </si>
  <si>
    <t xml:space="preserve">          FCON-6030</t>
  </si>
  <si>
    <t xml:space="preserve">          FCON-6035</t>
  </si>
  <si>
    <t xml:space="preserve">          FCON-6040</t>
  </si>
  <si>
    <t xml:space="preserve">          FCON-6045</t>
  </si>
  <si>
    <t xml:space="preserve">          FCON-6050</t>
  </si>
  <si>
    <t xml:space="preserve">          FCON-6055</t>
  </si>
  <si>
    <t xml:space="preserve">          FCON-6060</t>
  </si>
  <si>
    <t xml:space="preserve">          FCON-6065</t>
  </si>
  <si>
    <t xml:space="preserve">          FCON-6070</t>
  </si>
  <si>
    <t xml:space="preserve">          FCON-6075</t>
  </si>
  <si>
    <t xml:space="preserve">        T9-3A Vía férrea Tramo 9 con sistemas férreos instalados</t>
  </si>
  <si>
    <t xml:space="preserve">            FCON-6080</t>
  </si>
  <si>
    <t xml:space="preserve">            FCON-6090</t>
  </si>
  <si>
    <t xml:space="preserve">            FCON-6085</t>
  </si>
  <si>
    <t xml:space="preserve">            FCON-6095</t>
  </si>
  <si>
    <t>Anclaje de postes, motaje del brazos,Sistemas de Contrapeso y anclaje</t>
  </si>
  <si>
    <t xml:space="preserve">            FCON-6100</t>
  </si>
  <si>
    <t xml:space="preserve">            FCON-6105</t>
  </si>
  <si>
    <t>Instalación de eslinga elastica, punto medio, grifas de unión y pendola</t>
  </si>
  <si>
    <t xml:space="preserve">            FCON-6110</t>
  </si>
  <si>
    <t xml:space="preserve">            FCON-6115</t>
  </si>
  <si>
    <t xml:space="preserve">            FCON-6120</t>
  </si>
  <si>
    <t xml:space="preserve">            FCON-6125</t>
  </si>
  <si>
    <t xml:space="preserve">            FCON-6130</t>
  </si>
  <si>
    <t xml:space="preserve">            FCON-6135</t>
  </si>
  <si>
    <t xml:space="preserve">            FCON-6140</t>
  </si>
  <si>
    <t xml:space="preserve">            FCON-6145</t>
  </si>
  <si>
    <t xml:space="preserve">            FCON-6150</t>
  </si>
  <si>
    <t xml:space="preserve">            FCON-6155</t>
  </si>
  <si>
    <t xml:space="preserve">            FCON-6160</t>
  </si>
  <si>
    <t xml:space="preserve">            FCON-6165</t>
  </si>
  <si>
    <t xml:space="preserve">            FCON-6170</t>
  </si>
  <si>
    <t xml:space="preserve">            FCON-6175</t>
  </si>
  <si>
    <t xml:space="preserve">            FCON-6180</t>
  </si>
  <si>
    <t xml:space="preserve">            FCON-6185</t>
  </si>
  <si>
    <t xml:space="preserve">            FCON-6190</t>
  </si>
  <si>
    <t xml:space="preserve">            FCON-6195</t>
  </si>
  <si>
    <t xml:space="preserve">            FCON-6200</t>
  </si>
  <si>
    <t xml:space="preserve">            FCON-6205</t>
  </si>
  <si>
    <t xml:space="preserve">            FCON-6210</t>
  </si>
  <si>
    <t xml:space="preserve">            FCON-6215</t>
  </si>
  <si>
    <t xml:space="preserve">            FCON-6220</t>
  </si>
  <si>
    <t xml:space="preserve">            FCON-6225</t>
  </si>
  <si>
    <t xml:space="preserve">            FCON-6230</t>
  </si>
  <si>
    <t xml:space="preserve">            FCON-6235</t>
  </si>
  <si>
    <t xml:space="preserve">            FCON-6240</t>
  </si>
  <si>
    <t xml:space="preserve">            FCON-6245</t>
  </si>
  <si>
    <t xml:space="preserve">            FCON-6250</t>
  </si>
  <si>
    <t xml:space="preserve">            FCON-6255</t>
  </si>
  <si>
    <t xml:space="preserve">            FCON-6260</t>
  </si>
  <si>
    <t xml:space="preserve">            FCON-6265</t>
  </si>
  <si>
    <t xml:space="preserve">            FCON-6270</t>
  </si>
  <si>
    <t xml:space="preserve">            FCON-6275</t>
  </si>
  <si>
    <t xml:space="preserve">            FCON-6280</t>
  </si>
  <si>
    <t xml:space="preserve">            FCON-6285</t>
  </si>
  <si>
    <t xml:space="preserve">          FCON-6290</t>
  </si>
  <si>
    <t xml:space="preserve">          FCON-6295</t>
  </si>
  <si>
    <t xml:space="preserve">          FCON-6300</t>
  </si>
  <si>
    <t xml:space="preserve">          FCON-6305</t>
  </si>
  <si>
    <t xml:space="preserve">          FCON-6310</t>
  </si>
  <si>
    <t xml:space="preserve">          FCON-6315</t>
  </si>
  <si>
    <t xml:space="preserve">          FCON-6320</t>
  </si>
  <si>
    <t xml:space="preserve">          FCON-6325</t>
  </si>
  <si>
    <t xml:space="preserve">          FCON-6330</t>
  </si>
  <si>
    <t xml:space="preserve">          FCON-6335</t>
  </si>
  <si>
    <t xml:space="preserve">          FCON-6340</t>
  </si>
  <si>
    <t xml:space="preserve">          FCON-6345</t>
  </si>
  <si>
    <t xml:space="preserve">          FCON-6350</t>
  </si>
  <si>
    <t xml:space="preserve">          FCON-6355</t>
  </si>
  <si>
    <t xml:space="preserve">        T9-5A Entrega Estación Funza 1 con sistemas férreos instalados</t>
  </si>
  <si>
    <t xml:space="preserve">            FCON-6360</t>
  </si>
  <si>
    <t xml:space="preserve">            FCON-6365</t>
  </si>
  <si>
    <t xml:space="preserve">            FCON-6370</t>
  </si>
  <si>
    <t xml:space="preserve">            FCON-6375</t>
  </si>
  <si>
    <t xml:space="preserve">            FCON-6380</t>
  </si>
  <si>
    <t xml:space="preserve">            FCON-6385</t>
  </si>
  <si>
    <t xml:space="preserve">            FCON-6390</t>
  </si>
  <si>
    <t xml:space="preserve">            FCON-6395</t>
  </si>
  <si>
    <t xml:space="preserve">            FCON-6400</t>
  </si>
  <si>
    <t xml:space="preserve">            FCON-6405</t>
  </si>
  <si>
    <t xml:space="preserve">            FCON-6410</t>
  </si>
  <si>
    <t xml:space="preserve">            FCON-6415</t>
  </si>
  <si>
    <t xml:space="preserve">            FCON-6420</t>
  </si>
  <si>
    <t xml:space="preserve">            FCON-6425</t>
  </si>
  <si>
    <t xml:space="preserve">            FCON-6430</t>
  </si>
  <si>
    <t xml:space="preserve">            FCON-6435</t>
  </si>
  <si>
    <t xml:space="preserve">              FCON-6440</t>
  </si>
  <si>
    <t xml:space="preserve">              FCON-6445</t>
  </si>
  <si>
    <t xml:space="preserve">              FCON-6450</t>
  </si>
  <si>
    <t xml:space="preserve">              FCON-6455</t>
  </si>
  <si>
    <t xml:space="preserve">              FCON-6460</t>
  </si>
  <si>
    <t xml:space="preserve">              FCON-6465</t>
  </si>
  <si>
    <t xml:space="preserve">              FCON-6470</t>
  </si>
  <si>
    <t xml:space="preserve">              FCON-6475</t>
  </si>
  <si>
    <t xml:space="preserve">              FCON-6480</t>
  </si>
  <si>
    <t xml:space="preserve">              FCON-6485</t>
  </si>
  <si>
    <t xml:space="preserve">              FCON-6490</t>
  </si>
  <si>
    <t xml:space="preserve">              FCON-6495</t>
  </si>
  <si>
    <t xml:space="preserve">              FCON-6500</t>
  </si>
  <si>
    <t xml:space="preserve">            FCON-6505</t>
  </si>
  <si>
    <t xml:space="preserve">            FCON-6510</t>
  </si>
  <si>
    <t xml:space="preserve">            FCON-6515</t>
  </si>
  <si>
    <t xml:space="preserve">        T9-6 Intersecciones a nivel</t>
  </si>
  <si>
    <t xml:space="preserve">        T10-1 Tramo 10 - Movimiento de tierra finalizado y sistema de drenaje finalizados</t>
  </si>
  <si>
    <t xml:space="preserve">          FCON-6555</t>
  </si>
  <si>
    <t xml:space="preserve">          FCON-6560</t>
  </si>
  <si>
    <t xml:space="preserve">          FCON-6570</t>
  </si>
  <si>
    <t xml:space="preserve">          FCON-6575</t>
  </si>
  <si>
    <t xml:space="preserve">          FCON-6580</t>
  </si>
  <si>
    <t xml:space="preserve">          FCON-6590</t>
  </si>
  <si>
    <t xml:space="preserve">          FCON-6595</t>
  </si>
  <si>
    <t xml:space="preserve">          FCON-6600</t>
  </si>
  <si>
    <t xml:space="preserve">          FCON-6605</t>
  </si>
  <si>
    <t xml:space="preserve">          FCON-6610</t>
  </si>
  <si>
    <t xml:space="preserve">          FCON-6615</t>
  </si>
  <si>
    <t xml:space="preserve">          FCON-6620</t>
  </si>
  <si>
    <t xml:space="preserve">          FCON-6625</t>
  </si>
  <si>
    <t xml:space="preserve">          FCON-6630</t>
  </si>
  <si>
    <t xml:space="preserve">          FCON-6635</t>
  </si>
  <si>
    <t xml:space="preserve">          FCON-6640</t>
  </si>
  <si>
    <t xml:space="preserve">          FCON-6645</t>
  </si>
  <si>
    <t xml:space="preserve">          FCON-6650</t>
  </si>
  <si>
    <t xml:space="preserve">          FCON-6655</t>
  </si>
  <si>
    <t xml:space="preserve">          FCON-6660</t>
  </si>
  <si>
    <t xml:space="preserve">          FCON-6665</t>
  </si>
  <si>
    <t xml:space="preserve">        T10-3A Vía férrea Tramo 10 con sistemas férreos instalados</t>
  </si>
  <si>
    <t xml:space="preserve">            FCON-6670</t>
  </si>
  <si>
    <t xml:space="preserve">            FCON-6680</t>
  </si>
  <si>
    <t xml:space="preserve">            FCON-6675</t>
  </si>
  <si>
    <t xml:space="preserve">            FCON-6685</t>
  </si>
  <si>
    <t>Anclaje de postes, motaje del brazos,Sistemas de Contrapeso y anclaje.</t>
  </si>
  <si>
    <t xml:space="preserve">            FCON-6690</t>
  </si>
  <si>
    <t xml:space="preserve">            FCON-6695</t>
  </si>
  <si>
    <t xml:space="preserve">            FCON-6700</t>
  </si>
  <si>
    <t xml:space="preserve">            FCON-6705</t>
  </si>
  <si>
    <t xml:space="preserve">            FCON-6710</t>
  </si>
  <si>
    <t xml:space="preserve">            FCON-6715</t>
  </si>
  <si>
    <t xml:space="preserve">            FCON-6720</t>
  </si>
  <si>
    <t xml:space="preserve">            FCON-6725</t>
  </si>
  <si>
    <t xml:space="preserve">            FCON-6730</t>
  </si>
  <si>
    <t xml:space="preserve">            FCON-6735</t>
  </si>
  <si>
    <t xml:space="preserve">            FCON-6740</t>
  </si>
  <si>
    <t xml:space="preserve">            FCON-6745</t>
  </si>
  <si>
    <t xml:space="preserve">            FCON-6750</t>
  </si>
  <si>
    <t xml:space="preserve">            FCON-6755</t>
  </si>
  <si>
    <t xml:space="preserve">            FCON-6760</t>
  </si>
  <si>
    <t xml:space="preserve">            FCON-6765</t>
  </si>
  <si>
    <t xml:space="preserve">            FCON-6770</t>
  </si>
  <si>
    <t xml:space="preserve">            FCON-6775</t>
  </si>
  <si>
    <t xml:space="preserve">            FCON-6780</t>
  </si>
  <si>
    <t xml:space="preserve">            FCON-6785</t>
  </si>
  <si>
    <t xml:space="preserve">            FCON-6790</t>
  </si>
  <si>
    <t xml:space="preserve">            FCON-6795</t>
  </si>
  <si>
    <t xml:space="preserve">            FCON-6800</t>
  </si>
  <si>
    <t xml:space="preserve">            FCON-6805</t>
  </si>
  <si>
    <t xml:space="preserve">            FCON-6810</t>
  </si>
  <si>
    <t xml:space="preserve">            FCON-6815</t>
  </si>
  <si>
    <t xml:space="preserve">            FCON-6820</t>
  </si>
  <si>
    <t xml:space="preserve">            FCON-6825</t>
  </si>
  <si>
    <t xml:space="preserve">            FCON-6830</t>
  </si>
  <si>
    <t xml:space="preserve">            FCON-6835</t>
  </si>
  <si>
    <t xml:space="preserve">            FCON-6840</t>
  </si>
  <si>
    <t xml:space="preserve">            FCON-6845</t>
  </si>
  <si>
    <t xml:space="preserve">            FCON-6850</t>
  </si>
  <si>
    <t xml:space="preserve">            FCON-6855</t>
  </si>
  <si>
    <t xml:space="preserve">            FCON-6860</t>
  </si>
  <si>
    <t xml:space="preserve">            FCON-6865</t>
  </si>
  <si>
    <t xml:space="preserve">            FCON-6870</t>
  </si>
  <si>
    <t xml:space="preserve">            FCON-6875</t>
  </si>
  <si>
    <t xml:space="preserve">          FCON-6880</t>
  </si>
  <si>
    <t xml:space="preserve">          FCON-6885</t>
  </si>
  <si>
    <t xml:space="preserve">          FCON-6890</t>
  </si>
  <si>
    <t xml:space="preserve">          FCON-6895</t>
  </si>
  <si>
    <t xml:space="preserve">          FCON-6900</t>
  </si>
  <si>
    <t xml:space="preserve">          FCON-6905</t>
  </si>
  <si>
    <t xml:space="preserve">          FCON-6910</t>
  </si>
  <si>
    <t xml:space="preserve">          FCON-6915</t>
  </si>
  <si>
    <t xml:space="preserve">          FCON-6920</t>
  </si>
  <si>
    <t xml:space="preserve">          FCON-6925</t>
  </si>
  <si>
    <t xml:space="preserve">          FCON-6930</t>
  </si>
  <si>
    <t xml:space="preserve">          FCON-6935</t>
  </si>
  <si>
    <t xml:space="preserve">          FCON-6940</t>
  </si>
  <si>
    <t xml:space="preserve">          FCON-6945</t>
  </si>
  <si>
    <t xml:space="preserve">        T10-5A Entrega Estación Funza 2 con sistemas férreos instalados</t>
  </si>
  <si>
    <t xml:space="preserve">            FCON-6950</t>
  </si>
  <si>
    <t xml:space="preserve">            FCON-6955</t>
  </si>
  <si>
    <t xml:space="preserve">            FCON-6960</t>
  </si>
  <si>
    <t xml:space="preserve">            FCON-6965</t>
  </si>
  <si>
    <t xml:space="preserve">            FCON-6970</t>
  </si>
  <si>
    <t xml:space="preserve">            FCON-6975</t>
  </si>
  <si>
    <t xml:space="preserve">            FCON-6980</t>
  </si>
  <si>
    <t xml:space="preserve">            FCON-6985</t>
  </si>
  <si>
    <t xml:space="preserve">            FCON-6990</t>
  </si>
  <si>
    <t xml:space="preserve">            FCON-6995</t>
  </si>
  <si>
    <t xml:space="preserve">            FCON-7000</t>
  </si>
  <si>
    <t xml:space="preserve">            FCON-7005</t>
  </si>
  <si>
    <t xml:space="preserve">            FCON-7010</t>
  </si>
  <si>
    <t xml:space="preserve">            FCON-7015</t>
  </si>
  <si>
    <t xml:space="preserve">            FCON-7020</t>
  </si>
  <si>
    <t xml:space="preserve">            FCON-7025</t>
  </si>
  <si>
    <t xml:space="preserve">              FCON-7030</t>
  </si>
  <si>
    <t xml:space="preserve">              FCON-7035</t>
  </si>
  <si>
    <t xml:space="preserve">              FCON-7040</t>
  </si>
  <si>
    <t xml:space="preserve">              FCON-7045</t>
  </si>
  <si>
    <t xml:space="preserve">              FCON-7050</t>
  </si>
  <si>
    <t xml:space="preserve">              FCON-7055</t>
  </si>
  <si>
    <t xml:space="preserve">              FCON-7060</t>
  </si>
  <si>
    <t xml:space="preserve">              FCON-7065</t>
  </si>
  <si>
    <t xml:space="preserve">              FCON-7070</t>
  </si>
  <si>
    <t xml:space="preserve">              FCON-7075</t>
  </si>
  <si>
    <t xml:space="preserve">              FCON-7080</t>
  </si>
  <si>
    <t xml:space="preserve">              FCON-7085</t>
  </si>
  <si>
    <t xml:space="preserve">              FCON-7090</t>
  </si>
  <si>
    <t xml:space="preserve">            FCON-7095</t>
  </si>
  <si>
    <t xml:space="preserve">            FCON-7100</t>
  </si>
  <si>
    <t xml:space="preserve">            FCON-7105</t>
  </si>
  <si>
    <t xml:space="preserve">        T10-6 Intersecciones a nivel</t>
  </si>
  <si>
    <t xml:space="preserve">        T11-1 Tramo 11 - Movimiento de tierra finalizado y sistema de drenaje finalizados</t>
  </si>
  <si>
    <t xml:space="preserve">          FCON-7145</t>
  </si>
  <si>
    <t xml:space="preserve">          FCON-7150</t>
  </si>
  <si>
    <t xml:space="preserve">          FCON-7160</t>
  </si>
  <si>
    <t xml:space="preserve">          FCON-7165</t>
  </si>
  <si>
    <t xml:space="preserve">          FCON-7170</t>
  </si>
  <si>
    <t xml:space="preserve">          FCON-7180</t>
  </si>
  <si>
    <t xml:space="preserve">          FCON-7185</t>
  </si>
  <si>
    <t xml:space="preserve">          FCON-7190</t>
  </si>
  <si>
    <t xml:space="preserve">          FCON-7195</t>
  </si>
  <si>
    <t xml:space="preserve">          FCON-7200</t>
  </si>
  <si>
    <t xml:space="preserve">          FCON-7205</t>
  </si>
  <si>
    <t xml:space="preserve">          FCON-7210</t>
  </si>
  <si>
    <t xml:space="preserve">          FCON-7215</t>
  </si>
  <si>
    <t xml:space="preserve">          FCON-7220</t>
  </si>
  <si>
    <t xml:space="preserve">          FCON-7225</t>
  </si>
  <si>
    <t xml:space="preserve">          FCON-7230</t>
  </si>
  <si>
    <t xml:space="preserve">          FCON-7235</t>
  </si>
  <si>
    <t xml:space="preserve">          FCON-7240</t>
  </si>
  <si>
    <t xml:space="preserve">          FCON-7245</t>
  </si>
  <si>
    <t xml:space="preserve">          FCON-7250</t>
  </si>
  <si>
    <t xml:space="preserve">          FCON-7255</t>
  </si>
  <si>
    <t xml:space="preserve">        T11-3A Vía férrea Tramo 11 con sistemas férreos instalados</t>
  </si>
  <si>
    <t xml:space="preserve">            FCON-7260</t>
  </si>
  <si>
    <t xml:space="preserve">            FCON-7270</t>
  </si>
  <si>
    <t xml:space="preserve">            FCON-7265</t>
  </si>
  <si>
    <t xml:space="preserve">            FCON-7275</t>
  </si>
  <si>
    <t xml:space="preserve">            FCON-7280</t>
  </si>
  <si>
    <t xml:space="preserve">            FCON-7285</t>
  </si>
  <si>
    <t xml:space="preserve">            FCON-7290</t>
  </si>
  <si>
    <t xml:space="preserve">            FCON-7295</t>
  </si>
  <si>
    <t xml:space="preserve">            FCON-7300</t>
  </si>
  <si>
    <t xml:space="preserve">            FCON-7305</t>
  </si>
  <si>
    <t xml:space="preserve">            FCON-7310</t>
  </si>
  <si>
    <t xml:space="preserve">            FCON-7315</t>
  </si>
  <si>
    <t xml:space="preserve">            FCON-7320</t>
  </si>
  <si>
    <t xml:space="preserve">            FCON-7325</t>
  </si>
  <si>
    <t xml:space="preserve">            FCON-7330</t>
  </si>
  <si>
    <t xml:space="preserve">            FCON-7335</t>
  </si>
  <si>
    <t xml:space="preserve">            FCON-7340</t>
  </si>
  <si>
    <t xml:space="preserve">            FCON-7345</t>
  </si>
  <si>
    <t xml:space="preserve">            FCON-7350</t>
  </si>
  <si>
    <t xml:space="preserve">            FCON-7355</t>
  </si>
  <si>
    <t xml:space="preserve">            FCON-7360</t>
  </si>
  <si>
    <t xml:space="preserve">            FCON-7365</t>
  </si>
  <si>
    <t xml:space="preserve">            FCON-7370</t>
  </si>
  <si>
    <t xml:space="preserve">            FCON-7375</t>
  </si>
  <si>
    <t xml:space="preserve">            FCON-7380</t>
  </si>
  <si>
    <t xml:space="preserve">            FCON-7385</t>
  </si>
  <si>
    <t xml:space="preserve">            FCON-7390</t>
  </si>
  <si>
    <t xml:space="preserve">            FCON-7395</t>
  </si>
  <si>
    <t xml:space="preserve">            FCON-7400</t>
  </si>
  <si>
    <t xml:space="preserve">            FCON-7405</t>
  </si>
  <si>
    <t xml:space="preserve">            FCON-7410</t>
  </si>
  <si>
    <t xml:space="preserve">            FCON-7415</t>
  </si>
  <si>
    <t xml:space="preserve">            FCON-7420</t>
  </si>
  <si>
    <t xml:space="preserve">            FCON-7425</t>
  </si>
  <si>
    <t xml:space="preserve">            FCON-7430</t>
  </si>
  <si>
    <t xml:space="preserve">            FCON-7435</t>
  </si>
  <si>
    <t xml:space="preserve">            FCON-7440</t>
  </si>
  <si>
    <t xml:space="preserve">            FCON-7445</t>
  </si>
  <si>
    <t xml:space="preserve">            FCON-7450</t>
  </si>
  <si>
    <t xml:space="preserve">            FCON-7455</t>
  </si>
  <si>
    <t xml:space="preserve">            FCON-7460</t>
  </si>
  <si>
    <t xml:space="preserve">            FCON-7465</t>
  </si>
  <si>
    <t xml:space="preserve">          Construccion de Estación Mosquera 1</t>
  </si>
  <si>
    <t xml:space="preserve">            FCON-7470</t>
  </si>
  <si>
    <t xml:space="preserve">            FCON-7475</t>
  </si>
  <si>
    <t xml:space="preserve">            FCON-7480</t>
  </si>
  <si>
    <t xml:space="preserve">            FCON-7485</t>
  </si>
  <si>
    <t xml:space="preserve">            FCON-7490</t>
  </si>
  <si>
    <t xml:space="preserve">            FCON-7495</t>
  </si>
  <si>
    <t xml:space="preserve">            FCON-7500</t>
  </si>
  <si>
    <t xml:space="preserve">            FCON-7505</t>
  </si>
  <si>
    <t xml:space="preserve">            FCON-7510</t>
  </si>
  <si>
    <t xml:space="preserve">            FCON-7525</t>
  </si>
  <si>
    <t xml:space="preserve">            FCON-7515</t>
  </si>
  <si>
    <t xml:space="preserve">            FCON-7520</t>
  </si>
  <si>
    <t xml:space="preserve">            FCON-7530</t>
  </si>
  <si>
    <t xml:space="preserve">          Construccion Puente de Mosquera</t>
  </si>
  <si>
    <t xml:space="preserve">            FCON-7535</t>
  </si>
  <si>
    <t xml:space="preserve">            FCON-7540</t>
  </si>
  <si>
    <t xml:space="preserve">            FCON-7545</t>
  </si>
  <si>
    <t xml:space="preserve">            FCON-7550</t>
  </si>
  <si>
    <t xml:space="preserve">            FCON-7555</t>
  </si>
  <si>
    <t xml:space="preserve">            FCON-7560</t>
  </si>
  <si>
    <t xml:space="preserve">            FCON-7565</t>
  </si>
  <si>
    <t xml:space="preserve">            FCON-7570</t>
  </si>
  <si>
    <t xml:space="preserve">            FCON-7575</t>
  </si>
  <si>
    <t xml:space="preserve">            FCON-7580</t>
  </si>
  <si>
    <t xml:space="preserve">            FCON-7585</t>
  </si>
  <si>
    <t xml:space="preserve">            FCON-7590</t>
  </si>
  <si>
    <t xml:space="preserve">            FCON-7595</t>
  </si>
  <si>
    <t xml:space="preserve">            FCON-7600</t>
  </si>
  <si>
    <t>Desencofrado de las Columnas</t>
  </si>
  <si>
    <t xml:space="preserve">            FCON-7605</t>
  </si>
  <si>
    <t xml:space="preserve">            FCON-7610</t>
  </si>
  <si>
    <t xml:space="preserve">            FCON-7615</t>
  </si>
  <si>
    <t xml:space="preserve">            FCON-7620</t>
  </si>
  <si>
    <t xml:space="preserve">            FCON-7625</t>
  </si>
  <si>
    <t xml:space="preserve">            FCON-7630</t>
  </si>
  <si>
    <t xml:space="preserve">        T11-5A Entrega Estación Mosquera 1 con sistemas férreos instalados</t>
  </si>
  <si>
    <t xml:space="preserve">            FCON-7640</t>
  </si>
  <si>
    <t xml:space="preserve">            FCON-7645</t>
  </si>
  <si>
    <t xml:space="preserve">            FCON-7650</t>
  </si>
  <si>
    <t xml:space="preserve">            FCON-7655</t>
  </si>
  <si>
    <t xml:space="preserve">            FCON-7660</t>
  </si>
  <si>
    <t xml:space="preserve">            FCON-7665</t>
  </si>
  <si>
    <t xml:space="preserve">            FCON-7670</t>
  </si>
  <si>
    <t xml:space="preserve">            FCON-7675</t>
  </si>
  <si>
    <t xml:space="preserve">            FCON-7680</t>
  </si>
  <si>
    <t xml:space="preserve">            FCON-7685</t>
  </si>
  <si>
    <t xml:space="preserve">            FCON-7690</t>
  </si>
  <si>
    <t xml:space="preserve">            FCON-7695</t>
  </si>
  <si>
    <t xml:space="preserve">            FCON-7700</t>
  </si>
  <si>
    <t xml:space="preserve">            FCON-7705</t>
  </si>
  <si>
    <t xml:space="preserve">            FCON-7710</t>
  </si>
  <si>
    <t xml:space="preserve">            FCON-7715</t>
  </si>
  <si>
    <t xml:space="preserve">              FCON-7720</t>
  </si>
  <si>
    <t xml:space="preserve">              FCON-7725</t>
  </si>
  <si>
    <t xml:space="preserve">              FCON-7730</t>
  </si>
  <si>
    <t xml:space="preserve">              FCON-7735</t>
  </si>
  <si>
    <t xml:space="preserve">              FCON-7740</t>
  </si>
  <si>
    <t xml:space="preserve">              FCON-7745</t>
  </si>
  <si>
    <t xml:space="preserve">              FCON-7750</t>
  </si>
  <si>
    <t xml:space="preserve">              FCON-7755</t>
  </si>
  <si>
    <t xml:space="preserve">              FCON-7760</t>
  </si>
  <si>
    <t xml:space="preserve">              FCON-7765</t>
  </si>
  <si>
    <t xml:space="preserve">              FCON-7770</t>
  </si>
  <si>
    <t xml:space="preserve">              FCON-7775</t>
  </si>
  <si>
    <t xml:space="preserve">              FCON-7780</t>
  </si>
  <si>
    <t xml:space="preserve">            FCON-7785</t>
  </si>
  <si>
    <t xml:space="preserve">            FCON-7790</t>
  </si>
  <si>
    <t xml:space="preserve">            FCON-7795</t>
  </si>
  <si>
    <t xml:space="preserve">        T11-6 Intersecciones a nivel</t>
  </si>
  <si>
    <t xml:space="preserve">        T12-1 Tramo 12 - Movimiento de tierra finalizado y sistema de drenaje finalizados</t>
  </si>
  <si>
    <t xml:space="preserve">          FCON-7835</t>
  </si>
  <si>
    <t xml:space="preserve">          FCON-7840</t>
  </si>
  <si>
    <t xml:space="preserve">          FCON-7850</t>
  </si>
  <si>
    <t xml:space="preserve">          FCON-7855</t>
  </si>
  <si>
    <t xml:space="preserve">          FCON-7860</t>
  </si>
  <si>
    <t xml:space="preserve">          FCON-7870</t>
  </si>
  <si>
    <t xml:space="preserve">          FCON-7875</t>
  </si>
  <si>
    <t xml:space="preserve">          FCON-7880</t>
  </si>
  <si>
    <t xml:space="preserve">          FCON-7885</t>
  </si>
  <si>
    <t xml:space="preserve">          FCON-7890</t>
  </si>
  <si>
    <t xml:space="preserve">          FCON-7895</t>
  </si>
  <si>
    <t xml:space="preserve">          FCON-7900</t>
  </si>
  <si>
    <t xml:space="preserve">          FCON-7905</t>
  </si>
  <si>
    <t xml:space="preserve">          FCON-7910</t>
  </si>
  <si>
    <t xml:space="preserve">          FCON-7915</t>
  </si>
  <si>
    <t xml:space="preserve">          FCON-7920</t>
  </si>
  <si>
    <t xml:space="preserve">          FCON-7925</t>
  </si>
  <si>
    <t xml:space="preserve">          FCON-7930</t>
  </si>
  <si>
    <t xml:space="preserve">          FCON-7935</t>
  </si>
  <si>
    <t xml:space="preserve">          FCON-7940</t>
  </si>
  <si>
    <t xml:space="preserve">          FCON-7945</t>
  </si>
  <si>
    <t xml:space="preserve">        T12-3A Vía férrea Tramo 12 con sistemas férreos instalados</t>
  </si>
  <si>
    <t xml:space="preserve">            FCON-7950</t>
  </si>
  <si>
    <t xml:space="preserve">            FCON-7960</t>
  </si>
  <si>
    <t xml:space="preserve">            FCON-7955</t>
  </si>
  <si>
    <t xml:space="preserve">            FCON-7965</t>
  </si>
  <si>
    <t xml:space="preserve">            FCON-7970</t>
  </si>
  <si>
    <t xml:space="preserve">            FCON-7975</t>
  </si>
  <si>
    <t xml:space="preserve">            FCON-7980</t>
  </si>
  <si>
    <t xml:space="preserve">            FCON-7985</t>
  </si>
  <si>
    <t xml:space="preserve">            FCON-7990</t>
  </si>
  <si>
    <t xml:space="preserve">            FCON-7995</t>
  </si>
  <si>
    <t xml:space="preserve">            FCON-8000</t>
  </si>
  <si>
    <t xml:space="preserve">            FCON-8005</t>
  </si>
  <si>
    <t xml:space="preserve">            FCON-8010</t>
  </si>
  <si>
    <t xml:space="preserve">            FCON-8015</t>
  </si>
  <si>
    <t xml:space="preserve">            FCON-8020</t>
  </si>
  <si>
    <t xml:space="preserve">            FCON-8025</t>
  </si>
  <si>
    <t xml:space="preserve">            FCON-8030</t>
  </si>
  <si>
    <t xml:space="preserve">            FCON-8035</t>
  </si>
  <si>
    <t xml:space="preserve">            FCON-8040</t>
  </si>
  <si>
    <t xml:space="preserve">            FCON-8045</t>
  </si>
  <si>
    <t xml:space="preserve">            FCON-8050</t>
  </si>
  <si>
    <t xml:space="preserve">            FCON-8055</t>
  </si>
  <si>
    <t xml:space="preserve">            FCON-8060</t>
  </si>
  <si>
    <t xml:space="preserve">            FCON-8065</t>
  </si>
  <si>
    <t xml:space="preserve">            FCON-8070</t>
  </si>
  <si>
    <t xml:space="preserve">            FCON-8075</t>
  </si>
  <si>
    <t xml:space="preserve">            FCON-8080</t>
  </si>
  <si>
    <t xml:space="preserve">            FCON-8085</t>
  </si>
  <si>
    <t xml:space="preserve">            FCON-8090</t>
  </si>
  <si>
    <t xml:space="preserve">            FCON-8095</t>
  </si>
  <si>
    <t xml:space="preserve">            FCON-8100</t>
  </si>
  <si>
    <t xml:space="preserve">            FCON-8105</t>
  </si>
  <si>
    <t xml:space="preserve">            FCON-8110</t>
  </si>
  <si>
    <t xml:space="preserve">            FCON-8115</t>
  </si>
  <si>
    <t xml:space="preserve">            FCON-8120</t>
  </si>
  <si>
    <t xml:space="preserve">            FCON-8125</t>
  </si>
  <si>
    <t xml:space="preserve">            FCON-8130</t>
  </si>
  <si>
    <t xml:space="preserve">            FCON-8135</t>
  </si>
  <si>
    <t xml:space="preserve">            FCON-8140</t>
  </si>
  <si>
    <t xml:space="preserve">            FCON-8145</t>
  </si>
  <si>
    <t xml:space="preserve">            FCON-8150</t>
  </si>
  <si>
    <t xml:space="preserve">            FCON-8155</t>
  </si>
  <si>
    <t xml:space="preserve">          FCON-8160</t>
  </si>
  <si>
    <t xml:space="preserve">          FCON-8165</t>
  </si>
  <si>
    <t xml:space="preserve">          FCON-8170</t>
  </si>
  <si>
    <t xml:space="preserve">          FCON-8175</t>
  </si>
  <si>
    <t xml:space="preserve">          FCON-8180</t>
  </si>
  <si>
    <t xml:space="preserve">          FCON-8185</t>
  </si>
  <si>
    <t xml:space="preserve">          FCON-8190</t>
  </si>
  <si>
    <t xml:space="preserve">          FCON-8195</t>
  </si>
  <si>
    <t xml:space="preserve">          FCON-8200</t>
  </si>
  <si>
    <t xml:space="preserve">          FCON-8205</t>
  </si>
  <si>
    <t xml:space="preserve">          FCON-8215</t>
  </si>
  <si>
    <t xml:space="preserve">          FCON-8210</t>
  </si>
  <si>
    <t xml:space="preserve">          FCON-8220</t>
  </si>
  <si>
    <t xml:space="preserve">          FCON-8225</t>
  </si>
  <si>
    <t xml:space="preserve">        T12-5A Entrega Estación Mosquera 2 con sistemas férreos instalados</t>
  </si>
  <si>
    <t xml:space="preserve">            FCON-8230</t>
  </si>
  <si>
    <t xml:space="preserve">            FCON-8235</t>
  </si>
  <si>
    <t xml:space="preserve">            FCON-8240</t>
  </si>
  <si>
    <t xml:space="preserve">            FCON-8245</t>
  </si>
  <si>
    <t xml:space="preserve">            FCON-8250</t>
  </si>
  <si>
    <t xml:space="preserve">            FCON-8255</t>
  </si>
  <si>
    <t xml:space="preserve">            FCON-8260</t>
  </si>
  <si>
    <t xml:space="preserve">            FCON-8265</t>
  </si>
  <si>
    <t xml:space="preserve">            FCON-8270</t>
  </si>
  <si>
    <t xml:space="preserve">            FCON-8275</t>
  </si>
  <si>
    <t xml:space="preserve">            FCON-8280</t>
  </si>
  <si>
    <t xml:space="preserve">            FCON-8285</t>
  </si>
  <si>
    <t xml:space="preserve">            FCON-8290</t>
  </si>
  <si>
    <t xml:space="preserve">            FCON-8295</t>
  </si>
  <si>
    <t xml:space="preserve">            FCON-8300</t>
  </si>
  <si>
    <t xml:space="preserve">            FCON-8305</t>
  </si>
  <si>
    <t xml:space="preserve">              FCON-8310</t>
  </si>
  <si>
    <t xml:space="preserve">              FCON-8315</t>
  </si>
  <si>
    <t xml:space="preserve">              FCON-8320</t>
  </si>
  <si>
    <t xml:space="preserve">              FCON-8325</t>
  </si>
  <si>
    <t xml:space="preserve">              FCON-8330</t>
  </si>
  <si>
    <t xml:space="preserve">              FCON-8335</t>
  </si>
  <si>
    <t xml:space="preserve">              FCON-8340</t>
  </si>
  <si>
    <t xml:space="preserve">              FCON-8345</t>
  </si>
  <si>
    <t xml:space="preserve">              FCON-8350</t>
  </si>
  <si>
    <t xml:space="preserve">              FCON-8355</t>
  </si>
  <si>
    <t xml:space="preserve">              FCON-8360</t>
  </si>
  <si>
    <t xml:space="preserve">              FCON-8365</t>
  </si>
  <si>
    <t xml:space="preserve">              FCON-8370</t>
  </si>
  <si>
    <t xml:space="preserve">            FCON-8375</t>
  </si>
  <si>
    <t xml:space="preserve">            FCON-8380</t>
  </si>
  <si>
    <t xml:space="preserve">            FCON-8385</t>
  </si>
  <si>
    <t xml:space="preserve">        T12-6 Intersecciones a nivel</t>
  </si>
  <si>
    <t xml:space="preserve">        T13-1 Tramo 13 - Movimiento de tierra finalizado y sistema de drenaje finalizados</t>
  </si>
  <si>
    <t xml:space="preserve">          FCON-8425</t>
  </si>
  <si>
    <t xml:space="preserve">          FCON-8430</t>
  </si>
  <si>
    <t xml:space="preserve">          FCON-8440</t>
  </si>
  <si>
    <t xml:space="preserve">          FCON-8445</t>
  </si>
  <si>
    <t xml:space="preserve">          FCON-8450</t>
  </si>
  <si>
    <t xml:space="preserve">          FCON-8460</t>
  </si>
  <si>
    <t xml:space="preserve">          FCON-8465</t>
  </si>
  <si>
    <t xml:space="preserve">          FCON-8470</t>
  </si>
  <si>
    <t xml:space="preserve">          FCON-8475</t>
  </si>
  <si>
    <t xml:space="preserve">          FCON-8480</t>
  </si>
  <si>
    <t xml:space="preserve">          FCON-8485</t>
  </si>
  <si>
    <t xml:space="preserve">          FCON-8490</t>
  </si>
  <si>
    <t xml:space="preserve">          FCON-8495</t>
  </si>
  <si>
    <t>Mov. Tierras y Relocalizacion CENIT PK 22+860 Necesidad Licencia Ambiental</t>
  </si>
  <si>
    <t xml:space="preserve">          FCON-8500</t>
  </si>
  <si>
    <t xml:space="preserve">          FCON-8505</t>
  </si>
  <si>
    <t xml:space="preserve">          FCON-8510</t>
  </si>
  <si>
    <t xml:space="preserve">          FCON-8515</t>
  </si>
  <si>
    <t xml:space="preserve">          FCON-8520</t>
  </si>
  <si>
    <t xml:space="preserve">          FCON-8525</t>
  </si>
  <si>
    <t xml:space="preserve">          FCON-8530</t>
  </si>
  <si>
    <t xml:space="preserve">          FCON-8535</t>
  </si>
  <si>
    <t xml:space="preserve">        T13-3A Vía férrea Tramo 13 con sistemas férreos instalados</t>
  </si>
  <si>
    <t xml:space="preserve">            FCON-8540</t>
  </si>
  <si>
    <t xml:space="preserve">            FCON-8545</t>
  </si>
  <si>
    <t xml:space="preserve">            FCON-8550</t>
  </si>
  <si>
    <t xml:space="preserve">            FCON-8555</t>
  </si>
  <si>
    <t xml:space="preserve">            FCON-8560</t>
  </si>
  <si>
    <t xml:space="preserve">            FCON-8565</t>
  </si>
  <si>
    <t xml:space="preserve">            FCON-8570</t>
  </si>
  <si>
    <t xml:space="preserve">            FCON-8575</t>
  </si>
  <si>
    <t xml:space="preserve">            FCON-8580</t>
  </si>
  <si>
    <t xml:space="preserve">            FCON-8585</t>
  </si>
  <si>
    <t xml:space="preserve">            FCON-8590</t>
  </si>
  <si>
    <t xml:space="preserve">            FCON-8595</t>
  </si>
  <si>
    <t xml:space="preserve">            FCON-8600</t>
  </si>
  <si>
    <t xml:space="preserve">            FCON-8605</t>
  </si>
  <si>
    <t xml:space="preserve">            FCON-8610</t>
  </si>
  <si>
    <t xml:space="preserve">            FCON-8615</t>
  </si>
  <si>
    <t xml:space="preserve">            FCON-8620</t>
  </si>
  <si>
    <t xml:space="preserve">            FCON-8625</t>
  </si>
  <si>
    <t xml:space="preserve">            FCON-8630</t>
  </si>
  <si>
    <t xml:space="preserve">            FCON-8635</t>
  </si>
  <si>
    <t xml:space="preserve">            FCON-8640</t>
  </si>
  <si>
    <t xml:space="preserve">            FCON-8645</t>
  </si>
  <si>
    <t xml:space="preserve">            FCON-8650</t>
  </si>
  <si>
    <t xml:space="preserve">            FCON-8655</t>
  </si>
  <si>
    <t xml:space="preserve">            FCON-8660</t>
  </si>
  <si>
    <t xml:space="preserve">            FCON-8665</t>
  </si>
  <si>
    <t xml:space="preserve">            FCON-8670</t>
  </si>
  <si>
    <t xml:space="preserve">            FCON-8675</t>
  </si>
  <si>
    <t xml:space="preserve">            FCON-8680</t>
  </si>
  <si>
    <t xml:space="preserve">            FCON-8685</t>
  </si>
  <si>
    <t xml:space="preserve">            FCON-8690</t>
  </si>
  <si>
    <t xml:space="preserve">            FCON-8695</t>
  </si>
  <si>
    <t xml:space="preserve">            FCON-8700</t>
  </si>
  <si>
    <t xml:space="preserve">            FCON-8705</t>
  </si>
  <si>
    <t xml:space="preserve">            FCON-8710</t>
  </si>
  <si>
    <t xml:space="preserve">            FCON-8715</t>
  </si>
  <si>
    <t xml:space="preserve">            FCON-8720</t>
  </si>
  <si>
    <t xml:space="preserve">            FCON-8725</t>
  </si>
  <si>
    <t xml:space="preserve">            FCON-8730</t>
  </si>
  <si>
    <t xml:space="preserve">            FCON-8735</t>
  </si>
  <si>
    <t xml:space="preserve">            FCON-8740</t>
  </si>
  <si>
    <t xml:space="preserve">            FCON-8745</t>
  </si>
  <si>
    <t xml:space="preserve">          FCON-8750</t>
  </si>
  <si>
    <t xml:space="preserve">          FCON-8755</t>
  </si>
  <si>
    <t xml:space="preserve">          FCON-8760</t>
  </si>
  <si>
    <t xml:space="preserve">          FCON-8765</t>
  </si>
  <si>
    <t xml:space="preserve">          FCON-8770</t>
  </si>
  <si>
    <t xml:space="preserve">          FCON-8775</t>
  </si>
  <si>
    <t xml:space="preserve">          FCON-8780</t>
  </si>
  <si>
    <t xml:space="preserve">          FCON-8785</t>
  </si>
  <si>
    <t xml:space="preserve">          FCON-8790</t>
  </si>
  <si>
    <t xml:space="preserve">          FCON-8795</t>
  </si>
  <si>
    <t xml:space="preserve">          FCON-8805</t>
  </si>
  <si>
    <t xml:space="preserve">          FCON-8800</t>
  </si>
  <si>
    <t xml:space="preserve">          FCON-8810</t>
  </si>
  <si>
    <t xml:space="preserve">          FCON-8815</t>
  </si>
  <si>
    <t xml:space="preserve">        T13-5A Entrega Estación Madrid 1 con sistemas férreos Instalados</t>
  </si>
  <si>
    <t xml:space="preserve">            FCON-8820</t>
  </si>
  <si>
    <t xml:space="preserve">            FCON-8825</t>
  </si>
  <si>
    <t xml:space="preserve">            FCON-8830</t>
  </si>
  <si>
    <t xml:space="preserve">            FCON-8835</t>
  </si>
  <si>
    <t xml:space="preserve">            FCON-8840</t>
  </si>
  <si>
    <t xml:space="preserve">            FCON-8845</t>
  </si>
  <si>
    <t xml:space="preserve">            FCON-8850</t>
  </si>
  <si>
    <t xml:space="preserve">            FCON-8855</t>
  </si>
  <si>
    <t xml:space="preserve">            FCON-8860</t>
  </si>
  <si>
    <t xml:space="preserve">            FCON-8865</t>
  </si>
  <si>
    <t xml:space="preserve">            FCON-8870</t>
  </si>
  <si>
    <t xml:space="preserve">            FCON-8875</t>
  </si>
  <si>
    <t xml:space="preserve">            FCON-8880</t>
  </si>
  <si>
    <t xml:space="preserve">            FCON-8885</t>
  </si>
  <si>
    <t xml:space="preserve">            FCON-8890</t>
  </si>
  <si>
    <t xml:space="preserve">            FCON-8895</t>
  </si>
  <si>
    <t xml:space="preserve">              FCON-8900</t>
  </si>
  <si>
    <t xml:space="preserve">              FCON-8905</t>
  </si>
  <si>
    <t xml:space="preserve">              FCON-8910</t>
  </si>
  <si>
    <t xml:space="preserve">              FCON-8915</t>
  </si>
  <si>
    <t xml:space="preserve">              FCON-8920</t>
  </si>
  <si>
    <t xml:space="preserve">              FCON-8925</t>
  </si>
  <si>
    <t xml:space="preserve">              FCON-8930</t>
  </si>
  <si>
    <t xml:space="preserve">              FCON-8935</t>
  </si>
  <si>
    <t xml:space="preserve">              FCON-8940</t>
  </si>
  <si>
    <t xml:space="preserve">              FCON-8945</t>
  </si>
  <si>
    <t xml:space="preserve">              FCON-8950</t>
  </si>
  <si>
    <t xml:space="preserve">              FCON-8955</t>
  </si>
  <si>
    <t xml:space="preserve">              FCON-8960</t>
  </si>
  <si>
    <t xml:space="preserve">            FCON-8965</t>
  </si>
  <si>
    <t xml:space="preserve">            FCON-8970</t>
  </si>
  <si>
    <t xml:space="preserve">            FCON-8975</t>
  </si>
  <si>
    <t xml:space="preserve">        T13-6 Intersecciones a nivel</t>
  </si>
  <si>
    <t xml:space="preserve">        T14-1 Tramo 14 - Movimiento de tierra finalizado y sistema de drenaje finalizados</t>
  </si>
  <si>
    <t xml:space="preserve">          FCON-9030</t>
  </si>
  <si>
    <t xml:space="preserve">          FCON-9020</t>
  </si>
  <si>
    <t xml:space="preserve">          FCON-9035</t>
  </si>
  <si>
    <t xml:space="preserve">          FCON-9040</t>
  </si>
  <si>
    <t xml:space="preserve">          FCON-9050</t>
  </si>
  <si>
    <t xml:space="preserve">          FCON-9055</t>
  </si>
  <si>
    <t xml:space="preserve">          FCON-9060</t>
  </si>
  <si>
    <t xml:space="preserve">          FCON-9065</t>
  </si>
  <si>
    <t xml:space="preserve">          FCON-9070</t>
  </si>
  <si>
    <t xml:space="preserve">          FCON-9075</t>
  </si>
  <si>
    <t xml:space="preserve">          FCON-9080</t>
  </si>
  <si>
    <t xml:space="preserve">          FCON-9085</t>
  </si>
  <si>
    <t xml:space="preserve">          FCON-9090</t>
  </si>
  <si>
    <t xml:space="preserve">          FCON-9095</t>
  </si>
  <si>
    <t xml:space="preserve">          FCON-9100</t>
  </si>
  <si>
    <t xml:space="preserve">          FCON-9105</t>
  </si>
  <si>
    <t xml:space="preserve">          FCON-9110</t>
  </si>
  <si>
    <t xml:space="preserve">          FCON-9115</t>
  </si>
  <si>
    <t xml:space="preserve">          FCON-9120</t>
  </si>
  <si>
    <t xml:space="preserve">          FCON-9125</t>
  </si>
  <si>
    <t xml:space="preserve">        T14-3A Vía férrea Tramo 14 con sistemas férreos instalados</t>
  </si>
  <si>
    <t xml:space="preserve">            FCON-9130</t>
  </si>
  <si>
    <t xml:space="preserve">            FCON-9135</t>
  </si>
  <si>
    <t xml:space="preserve">            FCON-9140</t>
  </si>
  <si>
    <t xml:space="preserve">            FCON-9145</t>
  </si>
  <si>
    <t xml:space="preserve">            FCON-9150</t>
  </si>
  <si>
    <t xml:space="preserve">            FCON-9155</t>
  </si>
  <si>
    <t xml:space="preserve">            FCON-9160</t>
  </si>
  <si>
    <t xml:space="preserve">            FCON-9165</t>
  </si>
  <si>
    <t xml:space="preserve">            FCON-9170</t>
  </si>
  <si>
    <t xml:space="preserve">            FCON-9175</t>
  </si>
  <si>
    <t xml:space="preserve">            FCON-9180</t>
  </si>
  <si>
    <t xml:space="preserve">            FCON-9185</t>
  </si>
  <si>
    <t xml:space="preserve">            FCON-9190</t>
  </si>
  <si>
    <t xml:space="preserve">            FCON-9195</t>
  </si>
  <si>
    <t xml:space="preserve">            FCON-9200</t>
  </si>
  <si>
    <t xml:space="preserve">            FCON-9205</t>
  </si>
  <si>
    <t xml:space="preserve">            FCON-9210</t>
  </si>
  <si>
    <t xml:space="preserve">            FCON-9215</t>
  </si>
  <si>
    <t xml:space="preserve">            FCON-9220</t>
  </si>
  <si>
    <t xml:space="preserve">            FCON-9225</t>
  </si>
  <si>
    <t xml:space="preserve">            FCON-9230</t>
  </si>
  <si>
    <t xml:space="preserve">            FCON-9235</t>
  </si>
  <si>
    <t xml:space="preserve">            FCON-9240</t>
  </si>
  <si>
    <t xml:space="preserve">            FCON-9245</t>
  </si>
  <si>
    <t xml:space="preserve">            FCON-9250</t>
  </si>
  <si>
    <t xml:space="preserve">            FCON-9255</t>
  </si>
  <si>
    <t xml:space="preserve">            FCON-9260</t>
  </si>
  <si>
    <t xml:space="preserve">            FCON-9265</t>
  </si>
  <si>
    <t xml:space="preserve">            FCON-9270</t>
  </si>
  <si>
    <t xml:space="preserve">            FCON-9275</t>
  </si>
  <si>
    <t xml:space="preserve">            FCON-9280</t>
  </si>
  <si>
    <t xml:space="preserve">            FCON-9285</t>
  </si>
  <si>
    <t xml:space="preserve">            FCON-9290</t>
  </si>
  <si>
    <t xml:space="preserve">            FCON-9295</t>
  </si>
  <si>
    <t xml:space="preserve">            FCON-9300</t>
  </si>
  <si>
    <t xml:space="preserve">            FCON-9305</t>
  </si>
  <si>
    <t xml:space="preserve">            FCON-9310</t>
  </si>
  <si>
    <t xml:space="preserve">            FCON-9315</t>
  </si>
  <si>
    <t xml:space="preserve">            FCON-9320</t>
  </si>
  <si>
    <t xml:space="preserve">            FCON-9325</t>
  </si>
  <si>
    <t xml:space="preserve">            FCON-9330</t>
  </si>
  <si>
    <t xml:space="preserve">            FCON-9335</t>
  </si>
  <si>
    <t xml:space="preserve">          FCON-9340</t>
  </si>
  <si>
    <t xml:space="preserve">          FCON-9345</t>
  </si>
  <si>
    <t xml:space="preserve">          FCON-9350</t>
  </si>
  <si>
    <t xml:space="preserve">          FCON-9355</t>
  </si>
  <si>
    <t xml:space="preserve">          FCON-9360</t>
  </si>
  <si>
    <t xml:space="preserve">          FCON-9365</t>
  </si>
  <si>
    <t xml:space="preserve">          FCON-9370</t>
  </si>
  <si>
    <t xml:space="preserve">          FCON-9375</t>
  </si>
  <si>
    <t xml:space="preserve">          FCON-9380</t>
  </si>
  <si>
    <t xml:space="preserve">          FCON-9385</t>
  </si>
  <si>
    <t xml:space="preserve">          FCON-9395</t>
  </si>
  <si>
    <t xml:space="preserve">          FCON-9390</t>
  </si>
  <si>
    <t xml:space="preserve">          FCON-9400</t>
  </si>
  <si>
    <t xml:space="preserve">          FCON-9405</t>
  </si>
  <si>
    <t xml:space="preserve">        T14-5A Entrega Estación Madrid 2 con sistemas férreos instalados</t>
  </si>
  <si>
    <t xml:space="preserve">            FCON-9410</t>
  </si>
  <si>
    <t xml:space="preserve">            FCON-9415</t>
  </si>
  <si>
    <t xml:space="preserve">            FCON-9420</t>
  </si>
  <si>
    <t xml:space="preserve">            FCON-9425</t>
  </si>
  <si>
    <t xml:space="preserve">            FCON-9430</t>
  </si>
  <si>
    <t xml:space="preserve">            FCON-9435</t>
  </si>
  <si>
    <t xml:space="preserve">            FCON-9440</t>
  </si>
  <si>
    <t xml:space="preserve">            FCON-9445</t>
  </si>
  <si>
    <t xml:space="preserve">            FCON-9450</t>
  </si>
  <si>
    <t xml:space="preserve">            FCON-9455</t>
  </si>
  <si>
    <t xml:space="preserve">            FCON-9460</t>
  </si>
  <si>
    <t xml:space="preserve">            FCON-9465</t>
  </si>
  <si>
    <t xml:space="preserve">            FCON-9470</t>
  </si>
  <si>
    <t xml:space="preserve">            FCON-9475</t>
  </si>
  <si>
    <t xml:space="preserve">            FCON-9480</t>
  </si>
  <si>
    <t xml:space="preserve">            FCON-9485</t>
  </si>
  <si>
    <t xml:space="preserve">              FCON-9490</t>
  </si>
  <si>
    <t xml:space="preserve">              FCON-9495</t>
  </si>
  <si>
    <t xml:space="preserve">              FCON-9500</t>
  </si>
  <si>
    <t xml:space="preserve">              FCON-9505</t>
  </si>
  <si>
    <t xml:space="preserve">              FCON-9510</t>
  </si>
  <si>
    <t xml:space="preserve">              FCON-9515</t>
  </si>
  <si>
    <t xml:space="preserve">              FCON-9520</t>
  </si>
  <si>
    <t xml:space="preserve">              FCON-9525</t>
  </si>
  <si>
    <t xml:space="preserve">              FCON-9530</t>
  </si>
  <si>
    <t xml:space="preserve">              FCON-9535</t>
  </si>
  <si>
    <t xml:space="preserve">              FCON-9540</t>
  </si>
  <si>
    <t xml:space="preserve">              FCON-9545</t>
  </si>
  <si>
    <t xml:space="preserve">              FCON-9550</t>
  </si>
  <si>
    <t xml:space="preserve">            FCON-9555</t>
  </si>
  <si>
    <t xml:space="preserve">            FCON-9560</t>
  </si>
  <si>
    <t xml:space="preserve">            FCON-9565</t>
  </si>
  <si>
    <t xml:space="preserve">        T14-6 Construcción Estructura Rio Subachoque - Construcción de Puente</t>
  </si>
  <si>
    <t xml:space="preserve">          FCON-9570</t>
  </si>
  <si>
    <t xml:space="preserve">          FCON-9575</t>
  </si>
  <si>
    <t xml:space="preserve">          FCON-9580</t>
  </si>
  <si>
    <t xml:space="preserve">          FCON-9585</t>
  </si>
  <si>
    <t xml:space="preserve">          FCON-9590</t>
  </si>
  <si>
    <t xml:space="preserve">          FCON-9595</t>
  </si>
  <si>
    <t xml:space="preserve">          FCON-9600</t>
  </si>
  <si>
    <t xml:space="preserve">          FCON-9605</t>
  </si>
  <si>
    <t xml:space="preserve">          FCON-9610</t>
  </si>
  <si>
    <t xml:space="preserve">          FCON-9615</t>
  </si>
  <si>
    <t xml:space="preserve">          FCON-9620</t>
  </si>
  <si>
    <t xml:space="preserve">          FCON-9625</t>
  </si>
  <si>
    <t xml:space="preserve">          FCON-9630</t>
  </si>
  <si>
    <t xml:space="preserve">          FCON-9635</t>
  </si>
  <si>
    <t xml:space="preserve">          FCON-9640</t>
  </si>
  <si>
    <t xml:space="preserve">          FCON-9645</t>
  </si>
  <si>
    <t xml:space="preserve">          FCON-9650</t>
  </si>
  <si>
    <t xml:space="preserve">          FCON-9655</t>
  </si>
  <si>
    <t xml:space="preserve">          FCON-9660</t>
  </si>
  <si>
    <t xml:space="preserve">        T14-7 Intersecciones a Nivel</t>
  </si>
  <si>
    <t xml:space="preserve">        T15-1 Movimiento de tierra finalizado y sistema de drenaje finalizados</t>
  </si>
  <si>
    <t xml:space="preserve">          FCON-9720</t>
  </si>
  <si>
    <t xml:space="preserve">          FCON-9725</t>
  </si>
  <si>
    <t xml:space="preserve">          FCON-9710</t>
  </si>
  <si>
    <t xml:space="preserve">          FCON-9730</t>
  </si>
  <si>
    <t xml:space="preserve">          FCON-9740</t>
  </si>
  <si>
    <t xml:space="preserve">          FCON-9745</t>
  </si>
  <si>
    <t xml:space="preserve">          FCON-9750</t>
  </si>
  <si>
    <t xml:space="preserve">          FCON-9755</t>
  </si>
  <si>
    <t xml:space="preserve">          FCON-9760</t>
  </si>
  <si>
    <t xml:space="preserve">          FCON-9765</t>
  </si>
  <si>
    <t xml:space="preserve">          FCON-9770</t>
  </si>
  <si>
    <t xml:space="preserve">          FCON-9775</t>
  </si>
  <si>
    <t xml:space="preserve">          FCON-9780</t>
  </si>
  <si>
    <t xml:space="preserve">          FCON-9785</t>
  </si>
  <si>
    <t xml:space="preserve">          FCON-9790</t>
  </si>
  <si>
    <t xml:space="preserve">          FCON-9795</t>
  </si>
  <si>
    <t xml:space="preserve">          FCON-9800</t>
  </si>
  <si>
    <t xml:space="preserve">          FCON-9805</t>
  </si>
  <si>
    <t xml:space="preserve">          FCON-9810</t>
  </si>
  <si>
    <t xml:space="preserve">          FCON-9815</t>
  </si>
  <si>
    <t xml:space="preserve">        T15-3A Vía férrea Tramo 15 con sistemas férreos instalados</t>
  </si>
  <si>
    <t xml:space="preserve">            FCON-9820</t>
  </si>
  <si>
    <t xml:space="preserve">            FCON-9825</t>
  </si>
  <si>
    <t xml:space="preserve">            FCON-9830</t>
  </si>
  <si>
    <t xml:space="preserve">            FCON-9835</t>
  </si>
  <si>
    <t>Anclaje de postes, motaje de brazos, sistemas de contrapeso, anclaje, instalación de vigas</t>
  </si>
  <si>
    <t xml:space="preserve">            FCON-9840</t>
  </si>
  <si>
    <t xml:space="preserve">            FCON-9845</t>
  </si>
  <si>
    <t xml:space="preserve">            FCON-9850</t>
  </si>
  <si>
    <t xml:space="preserve">            FCON-9855</t>
  </si>
  <si>
    <t xml:space="preserve">            FCON-9860</t>
  </si>
  <si>
    <t xml:space="preserve">            FCON-9865</t>
  </si>
  <si>
    <t xml:space="preserve">            FCON-9870</t>
  </si>
  <si>
    <t xml:space="preserve">            FCON-9875</t>
  </si>
  <si>
    <t xml:space="preserve">            FCON-9880</t>
  </si>
  <si>
    <t xml:space="preserve">            FCON-9885</t>
  </si>
  <si>
    <t xml:space="preserve">            FCON-9890</t>
  </si>
  <si>
    <t xml:space="preserve">            FCON-9895</t>
  </si>
  <si>
    <t xml:space="preserve">            FCON-9900</t>
  </si>
  <si>
    <t xml:space="preserve">            FCON-9905</t>
  </si>
  <si>
    <t xml:space="preserve">            FCON-9910</t>
  </si>
  <si>
    <t xml:space="preserve">            FCON-9915</t>
  </si>
  <si>
    <t xml:space="preserve">            FCON-9920</t>
  </si>
  <si>
    <t xml:space="preserve">            FCON-9925</t>
  </si>
  <si>
    <t xml:space="preserve">            FCON-9930</t>
  </si>
  <si>
    <t xml:space="preserve">            FCON-9935</t>
  </si>
  <si>
    <t xml:space="preserve">            FCON-9940</t>
  </si>
  <si>
    <t xml:space="preserve">            FCON-9945</t>
  </si>
  <si>
    <t xml:space="preserve">            FCON-9950</t>
  </si>
  <si>
    <t xml:space="preserve">            FCON-9955</t>
  </si>
  <si>
    <t xml:space="preserve">            FCON-9960</t>
  </si>
  <si>
    <t xml:space="preserve">            FCON-9965</t>
  </si>
  <si>
    <t xml:space="preserve">            FCON-9970</t>
  </si>
  <si>
    <t xml:space="preserve">            FCON-9975</t>
  </si>
  <si>
    <t xml:space="preserve">            FCON-9980</t>
  </si>
  <si>
    <t xml:space="preserve">            FCON-9985</t>
  </si>
  <si>
    <t xml:space="preserve">            FCON-9990</t>
  </si>
  <si>
    <t xml:space="preserve">            FCON-9995</t>
  </si>
  <si>
    <t xml:space="preserve">            FCON-10000</t>
  </si>
  <si>
    <t xml:space="preserve">            FCON-10005</t>
  </si>
  <si>
    <t xml:space="preserve">            FCON-10010</t>
  </si>
  <si>
    <t xml:space="preserve">            FCON-10015</t>
  </si>
  <si>
    <t xml:space="preserve">            FCON-10020</t>
  </si>
  <si>
    <t xml:space="preserve">            FCON-10025</t>
  </si>
  <si>
    <t xml:space="preserve">        T15-4 Intersecciones a nivel</t>
  </si>
  <si>
    <t xml:space="preserve">        T16-1 Tramo 16 - Movimiento de tierra finalizado y sistema de drenaje finalizados</t>
  </si>
  <si>
    <t xml:space="preserve">          FCON-10070</t>
  </si>
  <si>
    <t xml:space="preserve">          FCON-10080</t>
  </si>
  <si>
    <t xml:space="preserve">          FCON-10085</t>
  </si>
  <si>
    <t xml:space="preserve">          FCON-10090</t>
  </si>
  <si>
    <t xml:space="preserve">          FCON-10100</t>
  </si>
  <si>
    <t xml:space="preserve">          FCON-10105</t>
  </si>
  <si>
    <t xml:space="preserve">          FCON-10110</t>
  </si>
  <si>
    <t xml:space="preserve">          FCON-10115</t>
  </si>
  <si>
    <t xml:space="preserve">          FCON-10120</t>
  </si>
  <si>
    <t xml:space="preserve">            FCON-10125</t>
  </si>
  <si>
    <t xml:space="preserve">            FCON-10130</t>
  </si>
  <si>
    <t xml:space="preserve">            FCON-10135</t>
  </si>
  <si>
    <t xml:space="preserve">            FCON-10140</t>
  </si>
  <si>
    <t xml:space="preserve">            FCON-10145</t>
  </si>
  <si>
    <t xml:space="preserve">            FCON-10150</t>
  </si>
  <si>
    <t xml:space="preserve">            FCON-10155</t>
  </si>
  <si>
    <t xml:space="preserve">            FCON-10160</t>
  </si>
  <si>
    <t xml:space="preserve">            FCON-10165</t>
  </si>
  <si>
    <t xml:space="preserve">            FCON-10170</t>
  </si>
  <si>
    <t xml:space="preserve">            FCON-10175</t>
  </si>
  <si>
    <t xml:space="preserve">            FCON-10180</t>
  </si>
  <si>
    <t xml:space="preserve">            FCON-10185</t>
  </si>
  <si>
    <t xml:space="preserve">            FCON-10190</t>
  </si>
  <si>
    <t xml:space="preserve">            FCON-10195</t>
  </si>
  <si>
    <t xml:space="preserve">            FCON-10200</t>
  </si>
  <si>
    <t xml:space="preserve">            FCON-10205</t>
  </si>
  <si>
    <t xml:space="preserve">            FCON-10210</t>
  </si>
  <si>
    <t xml:space="preserve">            FCON-10215</t>
  </si>
  <si>
    <t xml:space="preserve">        T16-3A Vía férrea Tramo 16 con sistemas férreos instalados</t>
  </si>
  <si>
    <t xml:space="preserve">            FCON-10220</t>
  </si>
  <si>
    <t xml:space="preserve">            FCON-10225</t>
  </si>
  <si>
    <t xml:space="preserve">            FCON-10230</t>
  </si>
  <si>
    <t xml:space="preserve">            FCON-10235</t>
  </si>
  <si>
    <t xml:space="preserve">            FCON-10240</t>
  </si>
  <si>
    <t xml:space="preserve">            FCON-10245</t>
  </si>
  <si>
    <t xml:space="preserve">            FCON-10250</t>
  </si>
  <si>
    <t xml:space="preserve">            FCON-10255</t>
  </si>
  <si>
    <t xml:space="preserve">            FCON-10260</t>
  </si>
  <si>
    <t xml:space="preserve">            FCON-10265</t>
  </si>
  <si>
    <t xml:space="preserve">            FCON-10270</t>
  </si>
  <si>
    <t xml:space="preserve">            FCON-10275</t>
  </si>
  <si>
    <t xml:space="preserve">            FCON-10280</t>
  </si>
  <si>
    <t xml:space="preserve">            FCON-10285</t>
  </si>
  <si>
    <t xml:space="preserve">            FCON-10290</t>
  </si>
  <si>
    <t xml:space="preserve">            FCON-10295</t>
  </si>
  <si>
    <t xml:space="preserve">            FCON-10300</t>
  </si>
  <si>
    <t xml:space="preserve">            FCON-10305</t>
  </si>
  <si>
    <t xml:space="preserve">            FCON-10310</t>
  </si>
  <si>
    <t xml:space="preserve">            FCON-10315</t>
  </si>
  <si>
    <t xml:space="preserve">            FCON-10320</t>
  </si>
  <si>
    <t xml:space="preserve">            FCON-10325</t>
  </si>
  <si>
    <t xml:space="preserve">            FCON-10330</t>
  </si>
  <si>
    <t xml:space="preserve">            FCON-10335</t>
  </si>
  <si>
    <t xml:space="preserve">            FCON-10340</t>
  </si>
  <si>
    <t xml:space="preserve">            FCON-10345</t>
  </si>
  <si>
    <t xml:space="preserve">            FCON-10350</t>
  </si>
  <si>
    <t xml:space="preserve">            FCON-10355</t>
  </si>
  <si>
    <t xml:space="preserve">            FCON-10360</t>
  </si>
  <si>
    <t xml:space="preserve">            FCON-10365</t>
  </si>
  <si>
    <t xml:space="preserve">            FCON-10370</t>
  </si>
  <si>
    <t xml:space="preserve">            FCON-10375</t>
  </si>
  <si>
    <t xml:space="preserve">            FCON-10380</t>
  </si>
  <si>
    <t xml:space="preserve">            FCON-10385</t>
  </si>
  <si>
    <t xml:space="preserve">            FCON-10390</t>
  </si>
  <si>
    <t xml:space="preserve">            FCON-10395</t>
  </si>
  <si>
    <t xml:space="preserve">            FCON-10400</t>
  </si>
  <si>
    <t xml:space="preserve">            FCON-10405</t>
  </si>
  <si>
    <t xml:space="preserve">            FCON-10410</t>
  </si>
  <si>
    <t xml:space="preserve">            FCON-10415</t>
  </si>
  <si>
    <t xml:space="preserve">            FCON-10420</t>
  </si>
  <si>
    <t xml:space="preserve">            FCON-10425</t>
  </si>
  <si>
    <t xml:space="preserve">          FCON-10430</t>
  </si>
  <si>
    <t xml:space="preserve">          FCON-10435</t>
  </si>
  <si>
    <t xml:space="preserve">          FCON-10440</t>
  </si>
  <si>
    <t xml:space="preserve">          FCON-10445</t>
  </si>
  <si>
    <t xml:space="preserve">          FCON-10450</t>
  </si>
  <si>
    <t xml:space="preserve">          FCON-10455</t>
  </si>
  <si>
    <t xml:space="preserve">          FCON-10460</t>
  </si>
  <si>
    <t xml:space="preserve">          FCON-10465</t>
  </si>
  <si>
    <t xml:space="preserve">          FCON-10470</t>
  </si>
  <si>
    <t xml:space="preserve">          FCON-10475</t>
  </si>
  <si>
    <t xml:space="preserve">          FCON-10480</t>
  </si>
  <si>
    <t xml:space="preserve">          FCON-10485</t>
  </si>
  <si>
    <t xml:space="preserve">          FCON-10490</t>
  </si>
  <si>
    <t xml:space="preserve">          FCON-10495</t>
  </si>
  <si>
    <t xml:space="preserve">        T16-5A Entrega Estación El corzo con sistemas férreos instalados</t>
  </si>
  <si>
    <t xml:space="preserve">            FCON-10500</t>
  </si>
  <si>
    <t xml:space="preserve">            FCON-10505</t>
  </si>
  <si>
    <t xml:space="preserve">            FCON-10510</t>
  </si>
  <si>
    <t xml:space="preserve">            FCON-10515</t>
  </si>
  <si>
    <t xml:space="preserve">            FCON-10520</t>
  </si>
  <si>
    <t xml:space="preserve">            FCON-10525</t>
  </si>
  <si>
    <t xml:space="preserve">            FCON-10530</t>
  </si>
  <si>
    <t xml:space="preserve">            FCON-10535</t>
  </si>
  <si>
    <t xml:space="preserve">            FCON-10540</t>
  </si>
  <si>
    <t xml:space="preserve">            FCON-10545</t>
  </si>
  <si>
    <t xml:space="preserve">            FCON-10550</t>
  </si>
  <si>
    <t xml:space="preserve">            FCON-10555</t>
  </si>
  <si>
    <t xml:space="preserve">            FCON-10560</t>
  </si>
  <si>
    <t xml:space="preserve">            FCON-10565</t>
  </si>
  <si>
    <t xml:space="preserve">            FCON-10570</t>
  </si>
  <si>
    <t xml:space="preserve">            FCON-10575</t>
  </si>
  <si>
    <t xml:space="preserve">              FCON-10580</t>
  </si>
  <si>
    <t xml:space="preserve">              FCON-10585</t>
  </si>
  <si>
    <t xml:space="preserve">              FCON-10590</t>
  </si>
  <si>
    <t xml:space="preserve">              FCON-10595</t>
  </si>
  <si>
    <t xml:space="preserve">              FCON-10600</t>
  </si>
  <si>
    <t xml:space="preserve">              FCON-10605</t>
  </si>
  <si>
    <t xml:space="preserve">              FCON-10610</t>
  </si>
  <si>
    <t xml:space="preserve">              FCON-10615</t>
  </si>
  <si>
    <t xml:space="preserve">              FCON-10620</t>
  </si>
  <si>
    <t xml:space="preserve">              FCON-10625</t>
  </si>
  <si>
    <t xml:space="preserve">              FCON-10630</t>
  </si>
  <si>
    <t xml:space="preserve">              FCON-10635</t>
  </si>
  <si>
    <t xml:space="preserve">              FCON-10640</t>
  </si>
  <si>
    <t xml:space="preserve">            FCON-10645</t>
  </si>
  <si>
    <t xml:space="preserve">            FCON-10650</t>
  </si>
  <si>
    <t xml:space="preserve">            FCON-10655</t>
  </si>
  <si>
    <t xml:space="preserve">          FCON-10660</t>
  </si>
  <si>
    <t xml:space="preserve">          FCON-10665</t>
  </si>
  <si>
    <t xml:space="preserve">          FCON-10670</t>
  </si>
  <si>
    <t xml:space="preserve">          FCON-10675</t>
  </si>
  <si>
    <t xml:space="preserve">          FCON-10680</t>
  </si>
  <si>
    <t xml:space="preserve">          FCON-10685</t>
  </si>
  <si>
    <t xml:space="preserve">          FCON-10690</t>
  </si>
  <si>
    <t xml:space="preserve">          FCON-10695</t>
  </si>
  <si>
    <t xml:space="preserve">          FCON-10700</t>
  </si>
  <si>
    <t xml:space="preserve">          FCON-10705</t>
  </si>
  <si>
    <t xml:space="preserve">          FCON-10710</t>
  </si>
  <si>
    <t xml:space="preserve">          FCON-10715</t>
  </si>
  <si>
    <t xml:space="preserve">          FCON-10720</t>
  </si>
  <si>
    <t xml:space="preserve">          FCON-10725</t>
  </si>
  <si>
    <t xml:space="preserve">          FCON-10730</t>
  </si>
  <si>
    <t xml:space="preserve">          FCON-10735</t>
  </si>
  <si>
    <t xml:space="preserve">          FCON-10740</t>
  </si>
  <si>
    <t xml:space="preserve">          FCON-10745</t>
  </si>
  <si>
    <t xml:space="preserve">          FCON-10750</t>
  </si>
  <si>
    <t xml:space="preserve">        T16-7 Intersecciones a nivel</t>
  </si>
  <si>
    <t xml:space="preserve">        T17-1 Tramo 17 - Movimiento de tierra finalizado y sistema de drenaje finalizados</t>
  </si>
  <si>
    <t xml:space="preserve">          FCON-10795</t>
  </si>
  <si>
    <t xml:space="preserve">          FCON-10800</t>
  </si>
  <si>
    <t xml:space="preserve">          FCON-10810</t>
  </si>
  <si>
    <t xml:space="preserve">          FCON-10815</t>
  </si>
  <si>
    <t>Protección de taludes</t>
  </si>
  <si>
    <t xml:space="preserve">          FCON-10820</t>
  </si>
  <si>
    <t xml:space="preserve">          FCON-10825</t>
  </si>
  <si>
    <t xml:space="preserve">          FCON-10835</t>
  </si>
  <si>
    <t xml:space="preserve">          FCON-10840</t>
  </si>
  <si>
    <t xml:space="preserve">          FCON-10845</t>
  </si>
  <si>
    <t xml:space="preserve">          FCON-10850</t>
  </si>
  <si>
    <t xml:space="preserve">          FCON-10855</t>
  </si>
  <si>
    <t xml:space="preserve">          FCON-10860</t>
  </si>
  <si>
    <t xml:space="preserve">          FCON-10865</t>
  </si>
  <si>
    <t xml:space="preserve">          FCON-10870</t>
  </si>
  <si>
    <t xml:space="preserve">          FCON-10875</t>
  </si>
  <si>
    <t xml:space="preserve">          FCON-10880</t>
  </si>
  <si>
    <t xml:space="preserve">          FCON-10885</t>
  </si>
  <si>
    <t xml:space="preserve">          FCON-10890</t>
  </si>
  <si>
    <t xml:space="preserve">          FCON-10895</t>
  </si>
  <si>
    <t xml:space="preserve">          FCON-10900</t>
  </si>
  <si>
    <t xml:space="preserve">        T17-3A Vía férrea Tramo 17 con sistemas férreos instalados</t>
  </si>
  <si>
    <t xml:space="preserve">            FCON-10905</t>
  </si>
  <si>
    <t xml:space="preserve">            FCON-10915</t>
  </si>
  <si>
    <t xml:space="preserve">            FCON-10910</t>
  </si>
  <si>
    <t xml:space="preserve">            FCON-10920</t>
  </si>
  <si>
    <t>Motaje de brazos,Sistemas de Contrapeso y anclajes, instalación de porticos, puntos radiales y catenaria rigida</t>
  </si>
  <si>
    <t xml:space="preserve">            FCON-10925</t>
  </si>
  <si>
    <t xml:space="preserve">            FCON-10930</t>
  </si>
  <si>
    <t xml:space="preserve">            FCON-10935</t>
  </si>
  <si>
    <t xml:space="preserve">            FCON-10940</t>
  </si>
  <si>
    <t xml:space="preserve">            FCON-10945</t>
  </si>
  <si>
    <t xml:space="preserve">            FCON-10950</t>
  </si>
  <si>
    <t xml:space="preserve">            FCON-10955</t>
  </si>
  <si>
    <t xml:space="preserve">            FCON-10960</t>
  </si>
  <si>
    <t xml:space="preserve">            FCON-10965</t>
  </si>
  <si>
    <t xml:space="preserve">            FCON-10975</t>
  </si>
  <si>
    <t xml:space="preserve">            FCON-10985</t>
  </si>
  <si>
    <t xml:space="preserve">            FCON-10990</t>
  </si>
  <si>
    <t xml:space="preserve">            FCON-10970</t>
  </si>
  <si>
    <t xml:space="preserve">            FCON-10980</t>
  </si>
  <si>
    <t xml:space="preserve">            FCON-10995</t>
  </si>
  <si>
    <t xml:space="preserve">            FCON-11000</t>
  </si>
  <si>
    <t xml:space="preserve">            FCON-11005</t>
  </si>
  <si>
    <t xml:space="preserve">            FCON-11010</t>
  </si>
  <si>
    <t xml:space="preserve">            FCON-11015</t>
  </si>
  <si>
    <t xml:space="preserve">            FCON-11020</t>
  </si>
  <si>
    <t xml:space="preserve">            FCON-11025</t>
  </si>
  <si>
    <t xml:space="preserve">            FCON-11030</t>
  </si>
  <si>
    <t xml:space="preserve">            FCON-11035</t>
  </si>
  <si>
    <t xml:space="preserve">            FCON-11040</t>
  </si>
  <si>
    <t xml:space="preserve">            FCON-11045</t>
  </si>
  <si>
    <t xml:space="preserve">            FCON-11055</t>
  </si>
  <si>
    <t xml:space="preserve">            FCON-11050</t>
  </si>
  <si>
    <t xml:space="preserve">            FCON-11060</t>
  </si>
  <si>
    <t xml:space="preserve">            FCON-11065</t>
  </si>
  <si>
    <t xml:space="preserve">            FCON-11070</t>
  </si>
  <si>
    <t xml:space="preserve">            FCON-11075</t>
  </si>
  <si>
    <t xml:space="preserve">            FCON-11080</t>
  </si>
  <si>
    <t xml:space="preserve">            FCON-11085</t>
  </si>
  <si>
    <t xml:space="preserve">            FCON-11090</t>
  </si>
  <si>
    <t xml:space="preserve">            FCON-11095</t>
  </si>
  <si>
    <t xml:space="preserve">            FCON-11100</t>
  </si>
  <si>
    <t xml:space="preserve">            FCON-11105</t>
  </si>
  <si>
    <t xml:space="preserve">            FCON-11110</t>
  </si>
  <si>
    <t xml:space="preserve">        T17-5 Intersecciones a nivel</t>
  </si>
  <si>
    <t xml:space="preserve">          FCON-11245</t>
  </si>
  <si>
    <t xml:space="preserve">          FCON-11250</t>
  </si>
  <si>
    <t xml:space="preserve">          FCON-11255</t>
  </si>
  <si>
    <t xml:space="preserve">          FCON-11260</t>
  </si>
  <si>
    <t xml:space="preserve">          FCON-11265</t>
  </si>
  <si>
    <t xml:space="preserve">          FCON-11270</t>
  </si>
  <si>
    <t xml:space="preserve">          FCON-11275</t>
  </si>
  <si>
    <t xml:space="preserve">          FCON-11280</t>
  </si>
  <si>
    <t xml:space="preserve">          FCON-11285</t>
  </si>
  <si>
    <t xml:space="preserve">          FCON-11290</t>
  </si>
  <si>
    <t xml:space="preserve">          FCON-11295</t>
  </si>
  <si>
    <t xml:space="preserve">          FCON-11300</t>
  </si>
  <si>
    <t xml:space="preserve">          FCON-11305</t>
  </si>
  <si>
    <t xml:space="preserve">          FCON-11310</t>
  </si>
  <si>
    <t xml:space="preserve">          FCON-11315</t>
  </si>
  <si>
    <t xml:space="preserve">          FCON-11320</t>
  </si>
  <si>
    <t xml:space="preserve">          FCON-11325</t>
  </si>
  <si>
    <t xml:space="preserve">          FCON-11330</t>
  </si>
  <si>
    <t xml:space="preserve">          FCON-11335</t>
  </si>
  <si>
    <t xml:space="preserve">        T18-2 Tramo 18 - Movimiento de tierra finalizado y sistema de drenaje finalizados</t>
  </si>
  <si>
    <t xml:space="preserve">          FCON-11345</t>
  </si>
  <si>
    <t xml:space="preserve">          FCON-11350</t>
  </si>
  <si>
    <t xml:space="preserve">          FCON-11360</t>
  </si>
  <si>
    <t xml:space="preserve">          FCON-11365</t>
  </si>
  <si>
    <t xml:space="preserve">          FCON-11370</t>
  </si>
  <si>
    <t xml:space="preserve">          FCON-11375</t>
  </si>
  <si>
    <t xml:space="preserve">          FCON-11385</t>
  </si>
  <si>
    <t xml:space="preserve">          FCON-11390</t>
  </si>
  <si>
    <t xml:space="preserve">          FCON-11395</t>
  </si>
  <si>
    <t xml:space="preserve">          FCON-11400</t>
  </si>
  <si>
    <t xml:space="preserve">          FCON-11405</t>
  </si>
  <si>
    <t xml:space="preserve">          FCON-11410</t>
  </si>
  <si>
    <t xml:space="preserve">          FCON-11415</t>
  </si>
  <si>
    <t xml:space="preserve">          FCON-11420</t>
  </si>
  <si>
    <t xml:space="preserve">          FCON-11425</t>
  </si>
  <si>
    <t xml:space="preserve">          FCON-11430</t>
  </si>
  <si>
    <t xml:space="preserve">          FCON-11435</t>
  </si>
  <si>
    <t xml:space="preserve">          FCON-11440</t>
  </si>
  <si>
    <t xml:space="preserve">          FCON-11445</t>
  </si>
  <si>
    <t xml:space="preserve">          FCON-11450</t>
  </si>
  <si>
    <t xml:space="preserve">        T18-4A Vía férrea Tramo 18 con sistemas férreos instalados</t>
  </si>
  <si>
    <t xml:space="preserve">            FCON-11455</t>
  </si>
  <si>
    <t xml:space="preserve">            FCON-11460</t>
  </si>
  <si>
    <t xml:space="preserve">            FCON-11465</t>
  </si>
  <si>
    <t xml:space="preserve">            FCON-11470</t>
  </si>
  <si>
    <t xml:space="preserve">            FCON-11475</t>
  </si>
  <si>
    <t xml:space="preserve">            FCON-11480</t>
  </si>
  <si>
    <t xml:space="preserve">            FCON-11485</t>
  </si>
  <si>
    <t xml:space="preserve">            FCON-11490</t>
  </si>
  <si>
    <t xml:space="preserve">            FCON-11495</t>
  </si>
  <si>
    <t xml:space="preserve">            FCON-11500</t>
  </si>
  <si>
    <t xml:space="preserve">            FCON-11505</t>
  </si>
  <si>
    <t xml:space="preserve">            FCON-11510</t>
  </si>
  <si>
    <t xml:space="preserve">            FCON-11515</t>
  </si>
  <si>
    <t xml:space="preserve">            FCON-11520</t>
  </si>
  <si>
    <t xml:space="preserve">            FCON-11525</t>
  </si>
  <si>
    <t xml:space="preserve">            FCON-11530</t>
  </si>
  <si>
    <t xml:space="preserve">            FCON-11535</t>
  </si>
  <si>
    <t xml:space="preserve">            FCON-11540</t>
  </si>
  <si>
    <t xml:space="preserve">            FCON-11545</t>
  </si>
  <si>
    <t xml:space="preserve">            FCON-11550</t>
  </si>
  <si>
    <t xml:space="preserve">            FCON-11555</t>
  </si>
  <si>
    <t xml:space="preserve">            FCON-11560</t>
  </si>
  <si>
    <t xml:space="preserve">            FCON-11565</t>
  </si>
  <si>
    <t xml:space="preserve">            FCON-11570</t>
  </si>
  <si>
    <t xml:space="preserve">            FCON-11575</t>
  </si>
  <si>
    <t xml:space="preserve">            FCON-11580</t>
  </si>
  <si>
    <t xml:space="preserve">            FCON-11585</t>
  </si>
  <si>
    <t xml:space="preserve">            FCON-11590</t>
  </si>
  <si>
    <t xml:space="preserve">            FCON-11595</t>
  </si>
  <si>
    <t xml:space="preserve">            FCON-11600</t>
  </si>
  <si>
    <t xml:space="preserve">            FCON-11605</t>
  </si>
  <si>
    <t xml:space="preserve">            FCON-11610</t>
  </si>
  <si>
    <t xml:space="preserve">            FCON-11615</t>
  </si>
  <si>
    <t xml:space="preserve">            FCON-11620</t>
  </si>
  <si>
    <t xml:space="preserve">            FCON-11625</t>
  </si>
  <si>
    <t xml:space="preserve">            FCON-11630</t>
  </si>
  <si>
    <t xml:space="preserve">            FCON-11635</t>
  </si>
  <si>
    <t xml:space="preserve">            FCON-11640</t>
  </si>
  <si>
    <t xml:space="preserve">            FCON-11645</t>
  </si>
  <si>
    <t xml:space="preserve">            FCON-11650</t>
  </si>
  <si>
    <t xml:space="preserve">            FCON-11655</t>
  </si>
  <si>
    <t xml:space="preserve">            FCON-11660</t>
  </si>
  <si>
    <t xml:space="preserve">          FCON-11665</t>
  </si>
  <si>
    <t xml:space="preserve">          FCON-11670</t>
  </si>
  <si>
    <t xml:space="preserve">          FCON-11675</t>
  </si>
  <si>
    <t xml:space="preserve">          FCON-11680</t>
  </si>
  <si>
    <t xml:space="preserve">          FCON-11685</t>
  </si>
  <si>
    <t xml:space="preserve">          FCON-11690</t>
  </si>
  <si>
    <t xml:space="preserve">          FCON-11695</t>
  </si>
  <si>
    <t xml:space="preserve">          FCON-11700</t>
  </si>
  <si>
    <t xml:space="preserve">          FCON-11705</t>
  </si>
  <si>
    <t xml:space="preserve">          FCON-11710</t>
  </si>
  <si>
    <t xml:space="preserve">          FCON-11715</t>
  </si>
  <si>
    <t xml:space="preserve">          FCON-11720</t>
  </si>
  <si>
    <t xml:space="preserve">          FCON-11725</t>
  </si>
  <si>
    <t xml:space="preserve">          FCON-11730</t>
  </si>
  <si>
    <t xml:space="preserve">        T18-6A Entrega Estación Facatativá con sistemas férreos instalados</t>
  </si>
  <si>
    <t xml:space="preserve">            FCON-11735</t>
  </si>
  <si>
    <t xml:space="preserve">            FCON-11740</t>
  </si>
  <si>
    <t xml:space="preserve">            FCON-11745</t>
  </si>
  <si>
    <t xml:space="preserve">            FCON-11750</t>
  </si>
  <si>
    <t xml:space="preserve">            FCON-11755</t>
  </si>
  <si>
    <t xml:space="preserve">            FCON-11760</t>
  </si>
  <si>
    <t xml:space="preserve">            FCON-11765</t>
  </si>
  <si>
    <t xml:space="preserve">            FCON-11770</t>
  </si>
  <si>
    <t xml:space="preserve">            FCON-11775</t>
  </si>
  <si>
    <t xml:space="preserve">            FCON-11780</t>
  </si>
  <si>
    <t xml:space="preserve">            FCON-11785</t>
  </si>
  <si>
    <t xml:space="preserve">            FCON-11790</t>
  </si>
  <si>
    <t xml:space="preserve">            FCON-11795</t>
  </si>
  <si>
    <t xml:space="preserve">            FCON-11800</t>
  </si>
  <si>
    <t xml:space="preserve">            FCON-11805</t>
  </si>
  <si>
    <t xml:space="preserve">            FCON-11810</t>
  </si>
  <si>
    <t xml:space="preserve">              FCON-11815</t>
  </si>
  <si>
    <t xml:space="preserve">              FCON-11820</t>
  </si>
  <si>
    <t xml:space="preserve">              FCON-11825</t>
  </si>
  <si>
    <t xml:space="preserve">              FCON-11830</t>
  </si>
  <si>
    <t xml:space="preserve">              FCON-11835</t>
  </si>
  <si>
    <t xml:space="preserve">              FCON-11840</t>
  </si>
  <si>
    <t xml:space="preserve">              FCON-11845</t>
  </si>
  <si>
    <t xml:space="preserve">              FCON-11850</t>
  </si>
  <si>
    <t xml:space="preserve">              FCON-11855</t>
  </si>
  <si>
    <t xml:space="preserve">              FCON-11860</t>
  </si>
  <si>
    <t xml:space="preserve">              FCON-11865</t>
  </si>
  <si>
    <t xml:space="preserve">              FCON-11870</t>
  </si>
  <si>
    <t xml:space="preserve">              FCON-11875</t>
  </si>
  <si>
    <t xml:space="preserve">            FCON-11880</t>
  </si>
  <si>
    <t xml:space="preserve">            FCON-11885</t>
  </si>
  <si>
    <t xml:space="preserve">            FCON-11890</t>
  </si>
  <si>
    <t xml:space="preserve">        T18-7 Intersecciones a nivel y vías de acceso "servicio"</t>
  </si>
  <si>
    <t xml:space="preserve">      Comisionamiento General - Seguimiento, red de contactos...), / General Commisioning</t>
  </si>
  <si>
    <t xml:space="preserve">        FCON-12390</t>
  </si>
  <si>
    <t>PK 0 + 000 - PK 39 + 660 Balasto</t>
  </si>
  <si>
    <t xml:space="preserve">        FCON-12395</t>
  </si>
  <si>
    <t>Verificación general Soldadura de carril unitario, liberación de tensiones</t>
  </si>
  <si>
    <t xml:space="preserve">        FCON-12400</t>
  </si>
  <si>
    <t>Verificación general detallada</t>
  </si>
  <si>
    <t xml:space="preserve">        FCON-12405</t>
  </si>
  <si>
    <t>Comisionamiento de Sistemas Ferroviarios (Catenaria, Potencia, Comunicación, Señalización)</t>
  </si>
  <si>
    <t xml:space="preserve">      SR - Subestaciones de Energía (TPSS) / Electric Substations</t>
  </si>
  <si>
    <t xml:space="preserve">          FCON-12410</t>
  </si>
  <si>
    <t>Construcción de obra civil</t>
  </si>
  <si>
    <t xml:space="preserve">          FCON-12415</t>
  </si>
  <si>
    <t>Instalacion de redes de ventilacion, agua, electricidad y Acabados</t>
  </si>
  <si>
    <t xml:space="preserve">          FCON-12420</t>
  </si>
  <si>
    <t>Urbanismo, paisajismo y obras relacionadas</t>
  </si>
  <si>
    <t xml:space="preserve">          SR-1-1 Instalación de Equipos de Subestación</t>
  </si>
  <si>
    <t xml:space="preserve">            FCON-12425</t>
  </si>
  <si>
    <t>Producción e instalación de piezas integradas en cimientos</t>
  </si>
  <si>
    <t xml:space="preserve">            FCON-12430</t>
  </si>
  <si>
    <t xml:space="preserve">            FCON-12435</t>
  </si>
  <si>
    <t>Fabricación e Instalación de Soportes</t>
  </si>
  <si>
    <t xml:space="preserve">            FCON-12440</t>
  </si>
  <si>
    <t>Producción e Instalación de Cables de Puesta a Tierra</t>
  </si>
  <si>
    <t xml:space="preserve">            FCON-12445</t>
  </si>
  <si>
    <t>Instalación de Red</t>
  </si>
  <si>
    <t xml:space="preserve">            FCON-12450</t>
  </si>
  <si>
    <t>Cableado y Conexión de Cables</t>
  </si>
  <si>
    <t xml:space="preserve">          Comunication</t>
  </si>
  <si>
    <t xml:space="preserve">            FCON-12455</t>
  </si>
  <si>
    <t xml:space="preserve">            FCON-12460</t>
  </si>
  <si>
    <t xml:space="preserve">            FCON-12465</t>
  </si>
  <si>
    <t xml:space="preserve">            FCON-12470</t>
  </si>
  <si>
    <t xml:space="preserve">            FCON-12475</t>
  </si>
  <si>
    <t xml:space="preserve">            FCON-12480</t>
  </si>
  <si>
    <t xml:space="preserve">            FCON-12485</t>
  </si>
  <si>
    <t xml:space="preserve">          FCON-12490</t>
  </si>
  <si>
    <t>Preaceptación de Puesta en Servicio de Equipos</t>
  </si>
  <si>
    <t xml:space="preserve">          FCON-12495</t>
  </si>
  <si>
    <t>Inspecciòn y Puesta en Servicio del Sistema SCADA</t>
  </si>
  <si>
    <t xml:space="preserve">          FCON-12500</t>
  </si>
  <si>
    <t>Construcción de Obra Civil</t>
  </si>
  <si>
    <t xml:space="preserve">          FCON-12505</t>
  </si>
  <si>
    <t xml:space="preserve">          FCON-12510</t>
  </si>
  <si>
    <t xml:space="preserve">          SR2-1 Instalación de Equipos de Subestación</t>
  </si>
  <si>
    <t xml:space="preserve">            FCON-12515</t>
  </si>
  <si>
    <t xml:space="preserve">            FCON-12520</t>
  </si>
  <si>
    <t xml:space="preserve">            FCON-12525</t>
  </si>
  <si>
    <t xml:space="preserve">            FCON-12530</t>
  </si>
  <si>
    <t xml:space="preserve">            FCON-12535</t>
  </si>
  <si>
    <t xml:space="preserve">            FCON-12540</t>
  </si>
  <si>
    <t xml:space="preserve">            FCON-12545</t>
  </si>
  <si>
    <t xml:space="preserve">            FCON-12550</t>
  </si>
  <si>
    <t xml:space="preserve">            FCON-12555</t>
  </si>
  <si>
    <t xml:space="preserve">            FCON-12560</t>
  </si>
  <si>
    <t xml:space="preserve">            FCON-12565</t>
  </si>
  <si>
    <t xml:space="preserve">            FCON-12570</t>
  </si>
  <si>
    <t xml:space="preserve">            FCON-12575</t>
  </si>
  <si>
    <t xml:space="preserve">          FCON-12580</t>
  </si>
  <si>
    <t xml:space="preserve">          FCON-12585</t>
  </si>
  <si>
    <t xml:space="preserve">          FCON-12590</t>
  </si>
  <si>
    <t xml:space="preserve">          FCON-12595</t>
  </si>
  <si>
    <t xml:space="preserve">          FCON-12600</t>
  </si>
  <si>
    <t xml:space="preserve">          SR3-1 Instalación de Equipos de Subestación</t>
  </si>
  <si>
    <t xml:space="preserve">            FCON-12605</t>
  </si>
  <si>
    <t xml:space="preserve">            FCON-12610</t>
  </si>
  <si>
    <t xml:space="preserve">            FCON-12615</t>
  </si>
  <si>
    <t xml:space="preserve">            FCON-12620</t>
  </si>
  <si>
    <t xml:space="preserve">            FCON-12625</t>
  </si>
  <si>
    <t xml:space="preserve">            FCON-12630</t>
  </si>
  <si>
    <t xml:space="preserve">            FCON-12635</t>
  </si>
  <si>
    <t xml:space="preserve">            FCON-12640</t>
  </si>
  <si>
    <t xml:space="preserve">            FCON-12645</t>
  </si>
  <si>
    <t xml:space="preserve">            FCON-12650</t>
  </si>
  <si>
    <t xml:space="preserve">            FCON-12655</t>
  </si>
  <si>
    <t xml:space="preserve">            FCON-12660</t>
  </si>
  <si>
    <t xml:space="preserve">            FCON-12665</t>
  </si>
  <si>
    <t xml:space="preserve">          FCON-12670</t>
  </si>
  <si>
    <t xml:space="preserve">          FCON-12675</t>
  </si>
  <si>
    <t xml:space="preserve">          FCON-12680</t>
  </si>
  <si>
    <t xml:space="preserve">          FCON-12685</t>
  </si>
  <si>
    <t xml:space="preserve">          FCON-12690</t>
  </si>
  <si>
    <t xml:space="preserve">          SR4-1 Instalación de Equipos de Subestación</t>
  </si>
  <si>
    <t xml:space="preserve">            FCON-12695</t>
  </si>
  <si>
    <t xml:space="preserve">            FCON-12700</t>
  </si>
  <si>
    <t xml:space="preserve">            FCON-12705</t>
  </si>
  <si>
    <t xml:space="preserve">            FCON-12710</t>
  </si>
  <si>
    <t xml:space="preserve">            FCON-12715</t>
  </si>
  <si>
    <t xml:space="preserve">            FCON-12720</t>
  </si>
  <si>
    <t xml:space="preserve">            FCON-12725</t>
  </si>
  <si>
    <t xml:space="preserve">            FCON-12730</t>
  </si>
  <si>
    <t xml:space="preserve">            FCON-12735</t>
  </si>
  <si>
    <t xml:space="preserve">            FCON-12740</t>
  </si>
  <si>
    <t xml:space="preserve">            FCON-12745</t>
  </si>
  <si>
    <t xml:space="preserve">            FCON-12750</t>
  </si>
  <si>
    <t xml:space="preserve">            FCON-12755</t>
  </si>
  <si>
    <t xml:space="preserve">          FCON-12760</t>
  </si>
  <si>
    <t xml:space="preserve">          FCON-12765</t>
  </si>
  <si>
    <t xml:space="preserve">          FCON-12770</t>
  </si>
  <si>
    <t xml:space="preserve">          FCON-12775</t>
  </si>
  <si>
    <t xml:space="preserve">          FCON-12780</t>
  </si>
  <si>
    <t xml:space="preserve">          SR5-1 Instalación de Equipos de Subestación</t>
  </si>
  <si>
    <t xml:space="preserve">            FCON-12785</t>
  </si>
  <si>
    <t xml:space="preserve">            FCON-12790</t>
  </si>
  <si>
    <t xml:space="preserve">            FCON-12795</t>
  </si>
  <si>
    <t xml:space="preserve">            FCON-12800</t>
  </si>
  <si>
    <t xml:space="preserve">            FCON-12805</t>
  </si>
  <si>
    <t xml:space="preserve">            FCON-12810</t>
  </si>
  <si>
    <t xml:space="preserve">            FCON-12815</t>
  </si>
  <si>
    <t xml:space="preserve">            FCON-12820</t>
  </si>
  <si>
    <t xml:space="preserve">            FCON-12825</t>
  </si>
  <si>
    <t xml:space="preserve">            FCON-12830</t>
  </si>
  <si>
    <t xml:space="preserve">            FCON-12835</t>
  </si>
  <si>
    <t xml:space="preserve">            FCON-12840</t>
  </si>
  <si>
    <t xml:space="preserve">            FCON-12845</t>
  </si>
  <si>
    <t xml:space="preserve">          FCON-12850</t>
  </si>
  <si>
    <t xml:space="preserve">          FCON-12855</t>
  </si>
  <si>
    <t xml:space="preserve">          FCON-12860</t>
  </si>
  <si>
    <t xml:space="preserve">          FCON-12865</t>
  </si>
  <si>
    <t xml:space="preserve">          FCON-12870</t>
  </si>
  <si>
    <t xml:space="preserve">          SR6-1 Instalación de Equipos de Subestación</t>
  </si>
  <si>
    <t xml:space="preserve">            FCON-12875</t>
  </si>
  <si>
    <t xml:space="preserve">            FCON-12880</t>
  </si>
  <si>
    <t xml:space="preserve">            FCON-12885</t>
  </si>
  <si>
    <t xml:space="preserve">            FCON-12890</t>
  </si>
  <si>
    <t xml:space="preserve">            FCON-12895</t>
  </si>
  <si>
    <t xml:space="preserve">            FCON-12900</t>
  </si>
  <si>
    <t xml:space="preserve">            FCON-12905</t>
  </si>
  <si>
    <t xml:space="preserve">            FCON-12910</t>
  </si>
  <si>
    <t xml:space="preserve">            FCON-12915</t>
  </si>
  <si>
    <t xml:space="preserve">            FCON-12920</t>
  </si>
  <si>
    <t xml:space="preserve">            FCON-12925</t>
  </si>
  <si>
    <t xml:space="preserve">            FCON-12930</t>
  </si>
  <si>
    <t xml:space="preserve">            FCON-12935</t>
  </si>
  <si>
    <t xml:space="preserve">          FCON-12940</t>
  </si>
  <si>
    <t xml:space="preserve">          FCON-12945</t>
  </si>
  <si>
    <t xml:space="preserve">          FCON-12950</t>
  </si>
  <si>
    <t xml:space="preserve">          FCON-12955</t>
  </si>
  <si>
    <t xml:space="preserve">          FCON-12960</t>
  </si>
  <si>
    <t xml:space="preserve">          SR7-1 Instalación de Equipos de Subestación</t>
  </si>
  <si>
    <t xml:space="preserve">            FCON-12965</t>
  </si>
  <si>
    <t xml:space="preserve">            FCON-12970</t>
  </si>
  <si>
    <t xml:space="preserve">            FCON-12975</t>
  </si>
  <si>
    <t xml:space="preserve">            FCON-12980</t>
  </si>
  <si>
    <t xml:space="preserve">            FCON-12985</t>
  </si>
  <si>
    <t xml:space="preserve">            FCON-12990</t>
  </si>
  <si>
    <t xml:space="preserve">            FCON-12995</t>
  </si>
  <si>
    <t xml:space="preserve">            FCON-13000</t>
  </si>
  <si>
    <t xml:space="preserve">            FCON-13005</t>
  </si>
  <si>
    <t xml:space="preserve">            FCON-13010</t>
  </si>
  <si>
    <t xml:space="preserve">            FCON-13015</t>
  </si>
  <si>
    <t xml:space="preserve">            FCON-13020</t>
  </si>
  <si>
    <t xml:space="preserve">            FCON-13025</t>
  </si>
  <si>
    <t xml:space="preserve">          FCON-13030</t>
  </si>
  <si>
    <t xml:space="preserve">          FCON-13035</t>
  </si>
  <si>
    <t xml:space="preserve">          FCON-13040</t>
  </si>
  <si>
    <t xml:space="preserve">          FCON-13045</t>
  </si>
  <si>
    <t xml:space="preserve">          FCON-13050</t>
  </si>
  <si>
    <t xml:space="preserve">          SR8-1 Instalación de Equipos de Subestación</t>
  </si>
  <si>
    <t xml:space="preserve">            FCON-13055</t>
  </si>
  <si>
    <t xml:space="preserve">            FCON-13060</t>
  </si>
  <si>
    <t xml:space="preserve">            FCON-13065</t>
  </si>
  <si>
    <t xml:space="preserve">            FCON-13070</t>
  </si>
  <si>
    <t xml:space="preserve">            FCON-13075</t>
  </si>
  <si>
    <t xml:space="preserve">            FCON-13080</t>
  </si>
  <si>
    <t xml:space="preserve">            FCON-13085</t>
  </si>
  <si>
    <t xml:space="preserve">            FCON-13090</t>
  </si>
  <si>
    <t xml:space="preserve">            FCON-13095</t>
  </si>
  <si>
    <t xml:space="preserve">            FCON-13100</t>
  </si>
  <si>
    <t xml:space="preserve">            FCON-13105</t>
  </si>
  <si>
    <t xml:space="preserve">            FCON-13110</t>
  </si>
  <si>
    <t xml:space="preserve">            FCON-13115</t>
  </si>
  <si>
    <t xml:space="preserve">          FCON-13120</t>
  </si>
  <si>
    <t xml:space="preserve">          FCON-13125</t>
  </si>
  <si>
    <t xml:space="preserve">          FCON-13130</t>
  </si>
  <si>
    <t xml:space="preserve">          FCON-13135</t>
  </si>
  <si>
    <t xml:space="preserve">          FCON-13140</t>
  </si>
  <si>
    <t xml:space="preserve">          SR9-1 Instalación de Equipos de Subestación</t>
  </si>
  <si>
    <t xml:space="preserve">            FCON-13145</t>
  </si>
  <si>
    <t xml:space="preserve">            FCON-13150</t>
  </si>
  <si>
    <t xml:space="preserve">            FCON-13155</t>
  </si>
  <si>
    <t xml:space="preserve">            FCON-13160</t>
  </si>
  <si>
    <t xml:space="preserve">            FCON-13165</t>
  </si>
  <si>
    <t xml:space="preserve">            FCON-13170</t>
  </si>
  <si>
    <t xml:space="preserve">            FCON-13175</t>
  </si>
  <si>
    <t xml:space="preserve">            FCON-13180</t>
  </si>
  <si>
    <t xml:space="preserve">            FCON-13185</t>
  </si>
  <si>
    <t xml:space="preserve">            FCON-13190</t>
  </si>
  <si>
    <t xml:space="preserve">            FCON-13195</t>
  </si>
  <si>
    <t xml:space="preserve">            FCON-13200</t>
  </si>
  <si>
    <t xml:space="preserve">            FCON-13205</t>
  </si>
  <si>
    <t xml:space="preserve">          FCON-13210</t>
  </si>
  <si>
    <t xml:space="preserve">          FCON-13215</t>
  </si>
  <si>
    <t xml:space="preserve">          FCON-13220</t>
  </si>
  <si>
    <t xml:space="preserve">          FCON-13225</t>
  </si>
  <si>
    <t xml:space="preserve">          FCON-13230</t>
  </si>
  <si>
    <t xml:space="preserve">          SR10-1 Instalación de Equipos de Subestación</t>
  </si>
  <si>
    <t xml:space="preserve">            FCON-13235</t>
  </si>
  <si>
    <t xml:space="preserve">            FCON-13240</t>
  </si>
  <si>
    <t xml:space="preserve">            FCON-13245</t>
  </si>
  <si>
    <t xml:space="preserve">            FCON-13250</t>
  </si>
  <si>
    <t xml:space="preserve">            FCON-13255</t>
  </si>
  <si>
    <t xml:space="preserve">            FCON-13260</t>
  </si>
  <si>
    <t xml:space="preserve">            FCON-13265</t>
  </si>
  <si>
    <t xml:space="preserve">            FCON-13270</t>
  </si>
  <si>
    <t xml:space="preserve">            FCON-13275</t>
  </si>
  <si>
    <t xml:space="preserve">            FCON-13280</t>
  </si>
  <si>
    <t xml:space="preserve">            FCON-13285</t>
  </si>
  <si>
    <t xml:space="preserve">            FCON-13290</t>
  </si>
  <si>
    <t xml:space="preserve">            FCON-13295</t>
  </si>
  <si>
    <t xml:space="preserve">          FCON-13300</t>
  </si>
  <si>
    <t xml:space="preserve">          FCON-13305</t>
  </si>
  <si>
    <t xml:space="preserve">      Puesto de Mando y Control / Control &amp; Command Room</t>
  </si>
  <si>
    <t xml:space="preserve">          Sala de Sistemas Comunicaciones</t>
  </si>
  <si>
    <t xml:space="preserve">            FCON-13310</t>
  </si>
  <si>
    <t>Instalación y Equipamiento de cableado estructurado y gabinetes sala de Comunicación</t>
  </si>
  <si>
    <t xml:space="preserve">            FCON-13315</t>
  </si>
  <si>
    <t>Instalación de acometidas eléctrica para sala de sistema de Comunicación</t>
  </si>
  <si>
    <t xml:space="preserve">            FCON-13320</t>
  </si>
  <si>
    <t>Instalación de cableado de datos de Sala de Comunicación - PMC</t>
  </si>
  <si>
    <t xml:space="preserve">            FCON-13325</t>
  </si>
  <si>
    <t xml:space="preserve">            FCON-13330</t>
  </si>
  <si>
    <t xml:space="preserve">            Sistema Scada</t>
  </si>
  <si>
    <t xml:space="preserve">              FCON-13335</t>
  </si>
  <si>
    <t>Instalación de servidor central SCADA</t>
  </si>
  <si>
    <t xml:space="preserve">              FCON-13340</t>
  </si>
  <si>
    <t>Procesador de  (Front-end)</t>
  </si>
  <si>
    <t xml:space="preserve">              FCON-13345</t>
  </si>
  <si>
    <t>Matriz de Discos (banco de almacenamiento de información)</t>
  </si>
  <si>
    <t xml:space="preserve">            Sistema E-Scada</t>
  </si>
  <si>
    <t xml:space="preserve">              FCON-13350</t>
  </si>
  <si>
    <t>Instalación de sistema central para E-SCADA</t>
  </si>
  <si>
    <t xml:space="preserve">            Sistema Transmisión</t>
  </si>
  <si>
    <t xml:space="preserve">              FCON-13355</t>
  </si>
  <si>
    <t>Servidor central del sistema de gestión de redes (NMS)</t>
  </si>
  <si>
    <t xml:space="preserve">              FCON-13360</t>
  </si>
  <si>
    <t>Nodo de distribución central (Nodo core) - Red Crítica</t>
  </si>
  <si>
    <t xml:space="preserve">              FCON-13365</t>
  </si>
  <si>
    <t>Equipos de Firewall</t>
  </si>
  <si>
    <t xml:space="preserve">              FCON-13370</t>
  </si>
  <si>
    <t>Nodo de distribución central (Nodo core) -  Red Integrada</t>
  </si>
  <si>
    <t xml:space="preserve">              FCON-13375</t>
  </si>
  <si>
    <t>Nodo de distribución central (Nodo core) -  Red Administrativa</t>
  </si>
  <si>
    <t xml:space="preserve">            Sistema TETRA</t>
  </si>
  <si>
    <t xml:space="preserve">              FCON-13380</t>
  </si>
  <si>
    <t>Centro de conmutaciones principal (Switching)</t>
  </si>
  <si>
    <t xml:space="preserve">              FCON-13385</t>
  </si>
  <si>
    <t>Centro de conmutaciones Secundario</t>
  </si>
  <si>
    <t xml:space="preserve">            Sistema WIFI</t>
  </si>
  <si>
    <t xml:space="preserve">              FCON-13390</t>
  </si>
  <si>
    <t>Servidor de WIFI</t>
  </si>
  <si>
    <t xml:space="preserve">              FCON-13395</t>
  </si>
  <si>
    <t>Controlador de WIFI</t>
  </si>
  <si>
    <t xml:space="preserve">            Sistema Telefonía</t>
  </si>
  <si>
    <t xml:space="preserve">              FCON-13400</t>
  </si>
  <si>
    <t>Servidor central de telefonía IP</t>
  </si>
  <si>
    <t xml:space="preserve">              FCON-13405</t>
  </si>
  <si>
    <t>Puerta de enlace de comunicación (Gateways)</t>
  </si>
  <si>
    <t xml:space="preserve">            Sistema Grabación de Voz</t>
  </si>
  <si>
    <t xml:space="preserve">              FCON-13410</t>
  </si>
  <si>
    <t>Instalación de sistema central de Gravación de Voz</t>
  </si>
  <si>
    <t xml:space="preserve">            Sistema CCTV</t>
  </si>
  <si>
    <t xml:space="preserve">              FCON-13415</t>
  </si>
  <si>
    <t>Servidor central de CCTV</t>
  </si>
  <si>
    <t xml:space="preserve">              FCON-13420</t>
  </si>
  <si>
    <t>Red de gravación de video</t>
  </si>
  <si>
    <t xml:space="preserve">              FCON-13425</t>
  </si>
  <si>
    <t>Disco duro para  grabación de video</t>
  </si>
  <si>
    <t xml:space="preserve">            Sistema Cronometría</t>
  </si>
  <si>
    <t xml:space="preserve">              FCON-13430</t>
  </si>
  <si>
    <t>Reloj Maestro o principal</t>
  </si>
  <si>
    <t xml:space="preserve">              FCON-13435</t>
  </si>
  <si>
    <t>servidor de redes de protocolo de tiempo (NTP)</t>
  </si>
  <si>
    <t xml:space="preserve">              FCON-13440</t>
  </si>
  <si>
    <t>Receptores de GPS</t>
  </si>
  <si>
    <t xml:space="preserve">            Sistema Control de acceso</t>
  </si>
  <si>
    <t xml:space="preserve">              FCON-13445</t>
  </si>
  <si>
    <t>Instalación de sistemas y servidores centrales para control de acceso (ACS)</t>
  </si>
  <si>
    <t xml:space="preserve">            Sistema Información al Pasajero</t>
  </si>
  <si>
    <t xml:space="preserve">              FCON-13450</t>
  </si>
  <si>
    <t>Instalación de servidor para sistema de información al pasajero (PIS)</t>
  </si>
  <si>
    <t xml:space="preserve">            Sistema de Megafonía</t>
  </si>
  <si>
    <t xml:space="preserve">              FCON-13455</t>
  </si>
  <si>
    <t>Instalación de servidor del sistema de Megafonía (PA)</t>
  </si>
  <si>
    <t xml:space="preserve">          Sala de AFC</t>
  </si>
  <si>
    <t xml:space="preserve">            FCON-13460</t>
  </si>
  <si>
    <t>Instalación y Equipamiento de cableado estructurado y gabinetes sala de AFC</t>
  </si>
  <si>
    <t xml:space="preserve">            FCON-13465</t>
  </si>
  <si>
    <t>Instalación de acometidas eléctrica para sala de AFC</t>
  </si>
  <si>
    <t xml:space="preserve">            FCON-13470</t>
  </si>
  <si>
    <t>Instalación de servidor central para sistema de verificacion de Ticketes (AFC)</t>
  </si>
  <si>
    <t xml:space="preserve">            FCON-13475</t>
  </si>
  <si>
    <t>Instalación de Matriz de Discos</t>
  </si>
  <si>
    <t xml:space="preserve">            FCON-13480</t>
  </si>
  <si>
    <t>Instalación de cableado de datos de Sala de AFC - PMC</t>
  </si>
  <si>
    <t xml:space="preserve">            FCON-13485</t>
  </si>
  <si>
    <t xml:space="preserve">            FCON-13490</t>
  </si>
  <si>
    <t xml:space="preserve">          Sala de Sistemas de Señalizaciòn</t>
  </si>
  <si>
    <t xml:space="preserve">            FCON-13495</t>
  </si>
  <si>
    <t>Instalación y Equipamiento de cableado estructurado y gabinetes sala de Señalización</t>
  </si>
  <si>
    <t xml:space="preserve">            FCON-13500</t>
  </si>
  <si>
    <t>Instalación de acometidas eléctrica para sala de Señalización</t>
  </si>
  <si>
    <t xml:space="preserve">            FCON-13505</t>
  </si>
  <si>
    <t>Instalación servidor de comunicación</t>
  </si>
  <si>
    <t xml:space="preserve">            FCON-13510</t>
  </si>
  <si>
    <t>Instalación servidor de base de datos</t>
  </si>
  <si>
    <t xml:space="preserve">            FCON-13515</t>
  </si>
  <si>
    <t>Instalación servidor de aplicaciones</t>
  </si>
  <si>
    <t xml:space="preserve">            FCON-13520</t>
  </si>
  <si>
    <t>Instalación de cableado de datos de Sala de Señalización - PMC</t>
  </si>
  <si>
    <t xml:space="preserve">            FCON-13525</t>
  </si>
  <si>
    <t xml:space="preserve">            FCON-13530</t>
  </si>
  <si>
    <t xml:space="preserve">          Sala de Centro de Control de Operación CCO</t>
  </si>
  <si>
    <t xml:space="preserve">            FCON-13535</t>
  </si>
  <si>
    <t>Instalación y Equipamiento de cableado estructurado y gabinetes sala de CCO</t>
  </si>
  <si>
    <t xml:space="preserve">            FCON-13540</t>
  </si>
  <si>
    <t>Instalación de acometidas eléctrica para sala de CCO</t>
  </si>
  <si>
    <t xml:space="preserve">            FCON-13545</t>
  </si>
  <si>
    <t>Instalación de estación de Trabajo para SCADA</t>
  </si>
  <si>
    <t xml:space="preserve">            FCON-13550</t>
  </si>
  <si>
    <t>Instalación de estación de Trabajo para E-SCADA</t>
  </si>
  <si>
    <t xml:space="preserve">            FCON-13555</t>
  </si>
  <si>
    <t>Instalación de estación de trabajo para sistema de gestión de redes (NMS)</t>
  </si>
  <si>
    <t xml:space="preserve">            FCON-13560</t>
  </si>
  <si>
    <t>Instalación de consolas de sistema TETRA</t>
  </si>
  <si>
    <t xml:space="preserve">            FCON-13565</t>
  </si>
  <si>
    <t>Instalación de estación de Trabajo para sistema de telefonía</t>
  </si>
  <si>
    <t xml:space="preserve">            FCON-13570</t>
  </si>
  <si>
    <t xml:space="preserve">            FCON-13575</t>
  </si>
  <si>
    <t>Instalación de estación de Trabajo para sistema CCTV</t>
  </si>
  <si>
    <t xml:space="preserve">            FCON-13580</t>
  </si>
  <si>
    <t>Instalación de estación de Trabajo para sistema Cronometría</t>
  </si>
  <si>
    <t xml:space="preserve">            FCON-13585</t>
  </si>
  <si>
    <t>Instalación de estación de Trabajo para sistema Control de acceso</t>
  </si>
  <si>
    <t xml:space="preserve">            FCON-13590</t>
  </si>
  <si>
    <t>Instalación de estación de Trabajo para sistema de información al pasajero</t>
  </si>
  <si>
    <t xml:space="preserve">            FCON-13595</t>
  </si>
  <si>
    <t>Instalación de estación de Trabajo con sistema de llamada con microfono (sistema de megafonía) PA</t>
  </si>
  <si>
    <t xml:space="preserve">            FCON-13600</t>
  </si>
  <si>
    <t>Instalación de estación de Trabajo para sistema AFC</t>
  </si>
  <si>
    <t xml:space="preserve">            FCON-13605</t>
  </si>
  <si>
    <t>Instalación de Videowall</t>
  </si>
  <si>
    <t xml:space="preserve">            FCON-13610</t>
  </si>
  <si>
    <t>Instalación de estación de trabajo para sistemas de señalización</t>
  </si>
  <si>
    <t xml:space="preserve">            FCON-13615</t>
  </si>
  <si>
    <t>Instalación de cableado de datos de Sala de CCO - PMC</t>
  </si>
  <si>
    <t xml:space="preserve">            FCON-13620</t>
  </si>
  <si>
    <t xml:space="preserve">            FCON-13625</t>
  </si>
  <si>
    <t xml:space="preserve">          Sala de Capacitación</t>
  </si>
  <si>
    <t xml:space="preserve">            FCON-13630</t>
  </si>
  <si>
    <t>Instalación y Equipamiento de cableado estructurado y gabinetes sala de Capacitación</t>
  </si>
  <si>
    <t xml:space="preserve">            FCON-13635</t>
  </si>
  <si>
    <t>Instalación de acometidas eléctrica para sala de Capacitación</t>
  </si>
  <si>
    <t xml:space="preserve">            FCON-13640</t>
  </si>
  <si>
    <t>Instalación estaciones de trabajo para entrenamiento</t>
  </si>
  <si>
    <t xml:space="preserve">            FCON-13645</t>
  </si>
  <si>
    <t>Instalación Servidor de entrenamiento</t>
  </si>
  <si>
    <t xml:space="preserve">            FCON-13650</t>
  </si>
  <si>
    <t>Instalación de cableado de datos de Sala de Capacitación - PMC</t>
  </si>
  <si>
    <t xml:space="preserve">            FCON-13655</t>
  </si>
  <si>
    <t xml:space="preserve">            FCON-13660</t>
  </si>
  <si>
    <t xml:space="preserve">          Sala de Simulación</t>
  </si>
  <si>
    <t xml:space="preserve">            FCON-13665</t>
  </si>
  <si>
    <t>Instalación y Equipamiento de cableado estructurado y gabinetes sala de Simulación</t>
  </si>
  <si>
    <t xml:space="preserve">            FCON-13670</t>
  </si>
  <si>
    <t>Instalación de acometidas eléctrica para sala de Simulación</t>
  </si>
  <si>
    <t xml:space="preserve">            FCON-13675</t>
  </si>
  <si>
    <t>Estación de trabajo de edición de diagramas de Operación</t>
  </si>
  <si>
    <t xml:space="preserve">            FCON-13680</t>
  </si>
  <si>
    <t>Instalación de cableado de datos de Sala de Simulación - PMC</t>
  </si>
  <si>
    <t xml:space="preserve">            FCON-13685</t>
  </si>
  <si>
    <t xml:space="preserve">            FCON-13690</t>
  </si>
  <si>
    <t xml:space="preserve">            FCON-13695</t>
  </si>
  <si>
    <t xml:space="preserve">            FCON-13700</t>
  </si>
  <si>
    <t>Realización de pruebas SAT de Equipos y sistemas AFC</t>
  </si>
  <si>
    <t xml:space="preserve">          Sistema de Señalización</t>
  </si>
  <si>
    <t xml:space="preserve">            FCON-13705</t>
  </si>
  <si>
    <t xml:space="preserve">            FCON-13710</t>
  </si>
  <si>
    <t>Realización de pruebas SAT de Equipos y sistemas de CCO</t>
  </si>
  <si>
    <t xml:space="preserve">            FCON-13715</t>
  </si>
  <si>
    <t>Realización de pruebas SAT de Equipos y sistemas de sala de Capacitación</t>
  </si>
  <si>
    <t xml:space="preserve">            FCON-13720</t>
  </si>
  <si>
    <t>Realización de pruebas SAT de Equipos y sistemas de Simulación</t>
  </si>
  <si>
    <t xml:space="preserve">        FCON-13725</t>
  </si>
  <si>
    <t>Preparación de fabricación</t>
  </si>
  <si>
    <t xml:space="preserve">          FCON-13730</t>
  </si>
  <si>
    <t xml:space="preserve">          FCON-13735</t>
  </si>
  <si>
    <t xml:space="preserve">          FCON-13740</t>
  </si>
  <si>
    <t xml:space="preserve">          FCON-13745</t>
  </si>
  <si>
    <t xml:space="preserve">          FCON-13750</t>
  </si>
  <si>
    <t xml:space="preserve">          FCON-13755</t>
  </si>
  <si>
    <t xml:space="preserve">          FCON-13760</t>
  </si>
  <si>
    <t xml:space="preserve">      Planes y Manuales / Manuals and Plans</t>
  </si>
  <si>
    <t xml:space="preserve">        FCON-14265</t>
  </si>
  <si>
    <t>Planes de Operación</t>
  </si>
  <si>
    <t xml:space="preserve">        FCON-14270</t>
  </si>
  <si>
    <t>Planes de mantenimiento</t>
  </si>
  <si>
    <t xml:space="preserve">        FCON-14260</t>
  </si>
  <si>
    <t>Entrega de Plan de Pre-operación</t>
  </si>
  <si>
    <t xml:space="preserve">        FCON-14275</t>
  </si>
  <si>
    <t>Manuales de Operación y Mantenimiento</t>
  </si>
  <si>
    <t xml:space="preserve">        FCON-14280</t>
  </si>
  <si>
    <t>Planes de Transición</t>
  </si>
  <si>
    <t xml:space="preserve">        FCON-14285</t>
  </si>
  <si>
    <t>Planes de gestión de activos</t>
  </si>
  <si>
    <t xml:space="preserve">        FCON-14290</t>
  </si>
  <si>
    <t>Entrega Propuesta de Puestos de Trabajo (Organigrama de operación)</t>
  </si>
  <si>
    <t xml:space="preserve">    Fase de Marcha Blanca / White March Stage</t>
  </si>
  <si>
    <t xml:space="preserve">      FMB-1</t>
  </si>
  <si>
    <t>Inicio Fase Marcha Blanca</t>
  </si>
  <si>
    <t xml:space="preserve">      FMB-5</t>
  </si>
  <si>
    <t>Pruebas de interfaz y Pruebas de Integración</t>
  </si>
  <si>
    <t xml:space="preserve">      FMB-10</t>
  </si>
  <si>
    <t>Formación de conductores</t>
  </si>
  <si>
    <t xml:space="preserve">      FMB-15</t>
  </si>
  <si>
    <t xml:space="preserve">      FMB-20</t>
  </si>
  <si>
    <t>Seguimiento cumplimiento Plan de aseguamiento del sistema (RAMS)</t>
  </si>
  <si>
    <t xml:space="preserve">      FMB-25</t>
  </si>
  <si>
    <t>Acompañamiento y Validaciones de Certificador ISA</t>
  </si>
  <si>
    <t xml:space="preserve">      FMB-30</t>
  </si>
  <si>
    <t>Prueba de Funcionamiento Continuo</t>
  </si>
  <si>
    <t xml:space="preserve">      FMB-35</t>
  </si>
  <si>
    <t>Simulacros de Respuesta a Emergencias</t>
  </si>
  <si>
    <t xml:space="preserve">      FMB-40</t>
  </si>
  <si>
    <t>Obtención de la Certificación ISA</t>
  </si>
  <si>
    <t xml:space="preserve">      FMB-45</t>
  </si>
  <si>
    <t>Fin Fase Marcha Blanca</t>
  </si>
  <si>
    <t>DIFERENCIA</t>
  </si>
  <si>
    <t>INICIO MOV. TIERRAS</t>
  </si>
  <si>
    <t>TAG INICIO M TIERRAS</t>
  </si>
  <si>
    <t>TAG FIN MOV. TIERRAS</t>
  </si>
  <si>
    <t>FIN MOV DE TIERRAS</t>
  </si>
  <si>
    <t>FCON-935</t>
  </si>
  <si>
    <t>VIA FERREA 1</t>
  </si>
  <si>
    <t>VIA FERREA 2</t>
  </si>
  <si>
    <t>VIA FERREA 3</t>
  </si>
  <si>
    <t>VIA FERREA 4</t>
  </si>
  <si>
    <t>VIA FERREA 5</t>
  </si>
  <si>
    <t>VIA FERREA 6</t>
  </si>
  <si>
    <t>VIA FERREA 7</t>
  </si>
  <si>
    <t>VIA FERREA 8</t>
  </si>
  <si>
    <t>VIA FERREA 9</t>
  </si>
  <si>
    <t>VIA FERREA 10</t>
  </si>
  <si>
    <t>VIA FERREA 11</t>
  </si>
  <si>
    <t>VIA FERREA 12</t>
  </si>
  <si>
    <t>VIA FERREA 13</t>
  </si>
  <si>
    <t>VIA FERREA 14</t>
  </si>
  <si>
    <t>VIA FERREA 15</t>
  </si>
  <si>
    <t>VIA FERREA 16</t>
  </si>
  <si>
    <t>VIA FERREA 17</t>
  </si>
  <si>
    <t>VIA FERREA 18</t>
  </si>
  <si>
    <t xml:space="preserve">VIA FERREA </t>
  </si>
  <si>
    <t xml:space="preserve">      Estudios y Diseños /Field Studies &amp; Designs</t>
  </si>
  <si>
    <t xml:space="preserve">        Diseños del Corredor / Main Corridor Designs</t>
  </si>
  <si>
    <t xml:space="preserve">        Interferencia de Redes / Utilities</t>
  </si>
  <si>
    <t xml:space="preserve">          Recolección de datos / Investigación / Encuesta / Field Studies</t>
  </si>
  <si>
    <t xml:space="preserve">            FP-985</t>
  </si>
  <si>
    <t xml:space="preserve">        Material Rodante / Rolling Stock</t>
  </si>
  <si>
    <t xml:space="preserve">          FP-1030</t>
  </si>
  <si>
    <t xml:space="preserve">          FP-1035</t>
  </si>
  <si>
    <t xml:space="preserve">          FP-1040</t>
  </si>
  <si>
    <t xml:space="preserve">        Diseños Finales de acuerdo a Otrosí #6  / Final Design According Adendum #6</t>
  </si>
  <si>
    <t xml:space="preserve">            Desarrollo y Entrega de Diseños #1 / Development and Submittal of Design #1</t>
  </si>
  <si>
    <t xml:space="preserve">              A4123</t>
  </si>
  <si>
    <t xml:space="preserve">            Revisión 1 Interventoria / Revision 1 by Controller</t>
  </si>
  <si>
    <t xml:space="preserve">              A4132</t>
  </si>
  <si>
    <t xml:space="preserve">            Desarrollo y Entrega de Diseños #2 / Development and Submittal of Design #2</t>
  </si>
  <si>
    <t xml:space="preserve">                A2040</t>
  </si>
  <si>
    <t xml:space="preserve">                A2050</t>
  </si>
  <si>
    <t>Diseño Iluminacion Exterior e Interior/ Exterior &amp; Internal Lighting Design</t>
  </si>
  <si>
    <t xml:space="preserve">                A2060</t>
  </si>
  <si>
    <t xml:space="preserve">                A2070</t>
  </si>
  <si>
    <t xml:space="preserve">                A2080</t>
  </si>
  <si>
    <t xml:space="preserve">                A2090</t>
  </si>
  <si>
    <t xml:space="preserve">                A2100</t>
  </si>
  <si>
    <t xml:space="preserve">            Revisión 1 Interventoria #2/ Revision 1 by Controller #2</t>
  </si>
  <si>
    <t xml:space="preserve">              A4162</t>
  </si>
  <si>
    <t xml:space="preserve">              A4202</t>
  </si>
  <si>
    <t xml:space="preserve">            Ajuste a Observaciones de Interventoria #2/ Modifications to Controller Comments #2</t>
  </si>
  <si>
    <t xml:space="preserve">              A4166</t>
  </si>
  <si>
    <t xml:space="preserve">            Revisión 2 Por Interventoria #2/ Revision 2 by Controller #2</t>
  </si>
  <si>
    <t xml:space="preserve">              A4170</t>
  </si>
  <si>
    <t>Revision 2 Estación Madrid 2 por Interventoria / Revision 2 Madrid 2 Station by Controller</t>
  </si>
  <si>
    <t xml:space="preserve">            Desarrollo y Entrega de Diseños #3 / Development and Submittal of Design #3</t>
  </si>
  <si>
    <t xml:space="preserve">              Entrega de Sistemas Ferreos Estaciones Suburbanas / Systems of Suburban Stations Submittal</t>
  </si>
  <si>
    <t xml:space="preserve">                A2800</t>
  </si>
  <si>
    <t xml:space="preserve">                A2810</t>
  </si>
  <si>
    <t xml:space="preserve">                A2820</t>
  </si>
  <si>
    <t xml:space="preserve">                A2830</t>
  </si>
  <si>
    <t xml:space="preserve">                A2840</t>
  </si>
  <si>
    <t xml:space="preserve">                A2850</t>
  </si>
  <si>
    <t xml:space="preserve">                A2851</t>
  </si>
  <si>
    <t xml:space="preserve">              Desarrollo y Entrega Diseño Subestaciónes El Corzo y PK5 / Substations El Corzo &amp; PK5 Submittal</t>
  </si>
  <si>
    <t xml:space="preserve">                Subestacion El Corzo / El Corzo Substation</t>
  </si>
  <si>
    <t xml:space="preserve">                  A4270</t>
  </si>
  <si>
    <t xml:space="preserve">                  A4271</t>
  </si>
  <si>
    <t xml:space="preserve">                Subestacion PK5 / PK5 Substation</t>
  </si>
  <si>
    <t xml:space="preserve">                  A4267</t>
  </si>
  <si>
    <t xml:space="preserve">                  A4268</t>
  </si>
  <si>
    <t xml:space="preserve">            Desarrollo y Entrega de Diseños #4 / Development and Submittal of Design #4</t>
  </si>
  <si>
    <t xml:space="preserve">              A1690</t>
  </si>
  <si>
    <t xml:space="preserve">              A1700</t>
  </si>
  <si>
    <t xml:space="preserve">              Desarrollo y Entrega Sistemas Ferreos Corredor / Main Corridor Systems Submittal</t>
  </si>
  <si>
    <t xml:space="preserve">                A1560</t>
  </si>
  <si>
    <t xml:space="preserve">                A1570</t>
  </si>
  <si>
    <t xml:space="preserve">                A1580</t>
  </si>
  <si>
    <t xml:space="preserve">                A1590</t>
  </si>
  <si>
    <t xml:space="preserve">              Desarrollo y Entrega Sistemas Ferreos Estaciones Urbanas / Urban Stations Systems Submittal</t>
  </si>
  <si>
    <t xml:space="preserve">                A1600</t>
  </si>
  <si>
    <t xml:space="preserve">                A1610</t>
  </si>
  <si>
    <t xml:space="preserve">                A4364</t>
  </si>
  <si>
    <t xml:space="preserve">                A4374</t>
  </si>
  <si>
    <t xml:space="preserve">                A4384</t>
  </si>
  <si>
    <t xml:space="preserve">      Muestras, Prototipos y Maquetas / Prototypes</t>
  </si>
  <si>
    <t>Diseño de las Muestras, Prototipos y Maquetas</t>
  </si>
  <si>
    <t>Construcción de las Muestras, Prototipos y Maquetas</t>
  </si>
  <si>
    <t>Entrega de las Muestras, Prototipos y Maquetas</t>
  </si>
  <si>
    <t>Levantamiento de Vía Existente PK35 - PK14 / Start of Existing Track Removal PK35 - PK14</t>
  </si>
  <si>
    <t xml:space="preserve">        T0-1D Entrega # 4 / Submittal #4</t>
  </si>
  <si>
    <t xml:space="preserve">          Revisión 2 Por Interventoria #4/ Revision 2 by Controller #4</t>
  </si>
  <si>
    <t>Revisión 2 Interventoria Sistemas Ferreos Corredor / Revision 2 by Controller Main Corridor Systems</t>
  </si>
  <si>
    <t>Revisión 2 Interventoria Sistemas Estaciones Urbanas / Revision by Controller Urban Stations Systems</t>
  </si>
  <si>
    <t>Revisión 2 Interventoria Alta y Media Tensión / Revision 2 by Controller HV and MV</t>
  </si>
  <si>
    <t>Revisión 2 Interventoria Interfaces #4/ Revision 2 by Controller Interfaces #4</t>
  </si>
  <si>
    <t xml:space="preserve">            A5204</t>
  </si>
  <si>
    <t xml:space="preserve">            A5214</t>
  </si>
  <si>
    <t xml:space="preserve">            A5224</t>
  </si>
  <si>
    <t xml:space="preserve">            A5234</t>
  </si>
  <si>
    <t xml:space="preserve">        FCON-265</t>
  </si>
  <si>
    <t>Desarrollo y Entregas Periódicas de la Memoria Técnica</t>
  </si>
  <si>
    <t>Excavación y Mejoramiento de la Subrasante</t>
  </si>
  <si>
    <t xml:space="preserve">        FUE-225</t>
  </si>
  <si>
    <t xml:space="preserve">        FUE-235</t>
  </si>
  <si>
    <t xml:space="preserve">        FUE-245</t>
  </si>
  <si>
    <t xml:space="preserve">        FUE-255</t>
  </si>
  <si>
    <t xml:space="preserve">        FUE-265</t>
  </si>
  <si>
    <t xml:space="preserve">        FUE-275</t>
  </si>
  <si>
    <t xml:space="preserve">            FP-990</t>
  </si>
  <si>
    <t xml:space="preserve">            FP-995</t>
  </si>
  <si>
    <t xml:space="preserve">          Plan para el traslado y/o manejo de Redes (Unidad de ejecución UE) / Utilities Plan Management</t>
  </si>
  <si>
    <t xml:space="preserve">            FP-1015</t>
  </si>
  <si>
    <t xml:space="preserve">            FP-1220</t>
  </si>
  <si>
    <t xml:space="preserve">            FP-1000</t>
  </si>
  <si>
    <t>Desarrollo de Diseños para cada Operador Despues de Otrosí 2</t>
  </si>
  <si>
    <t xml:space="preserve">            FP-1020</t>
  </si>
  <si>
    <t xml:space="preserve">            FP-1010</t>
  </si>
  <si>
    <t>Concialiación de items de presupuesto para el traslado de redes</t>
  </si>
  <si>
    <t xml:space="preserve">            FP-1005</t>
  </si>
  <si>
    <t xml:space="preserve">            FP-1025</t>
  </si>
  <si>
    <t xml:space="preserve">          FP-1050</t>
  </si>
  <si>
    <t xml:space="preserve">          FP-1045</t>
  </si>
  <si>
    <t xml:space="preserve">          FP-1055</t>
  </si>
  <si>
    <t xml:space="preserve">              A994</t>
  </si>
  <si>
    <t xml:space="preserve">              A996</t>
  </si>
  <si>
    <t xml:space="preserve">              A4121</t>
  </si>
  <si>
    <t xml:space="preserve">              A4122</t>
  </si>
  <si>
    <t xml:space="preserve">              A4124</t>
  </si>
  <si>
    <t xml:space="preserve">              A4125</t>
  </si>
  <si>
    <t xml:space="preserve">              A4126</t>
  </si>
  <si>
    <t xml:space="preserve">              A4128</t>
  </si>
  <si>
    <t xml:space="preserve">              A4127</t>
  </si>
  <si>
    <t xml:space="preserve">              A4129</t>
  </si>
  <si>
    <t xml:space="preserve">              A4130</t>
  </si>
  <si>
    <t xml:space="preserve">              A4131</t>
  </si>
  <si>
    <t xml:space="preserve">            Ajuste a Observaciones de Interventoria #1/ Modifications to Controller Comments #1</t>
  </si>
  <si>
    <t xml:space="preserve">              A4133</t>
  </si>
  <si>
    <t xml:space="preserve">              A4134</t>
  </si>
  <si>
    <t xml:space="preserve">              A4135</t>
  </si>
  <si>
    <t xml:space="preserve">              A4136</t>
  </si>
  <si>
    <t xml:space="preserve">              A4137</t>
  </si>
  <si>
    <t xml:space="preserve">              A4138</t>
  </si>
  <si>
    <t xml:space="preserve">              A4139</t>
  </si>
  <si>
    <t xml:space="preserve">              A4140</t>
  </si>
  <si>
    <t xml:space="preserve">              A4141</t>
  </si>
  <si>
    <t xml:space="preserve">            Revisión 2  Por Interventoria / Revision 2 by Controller</t>
  </si>
  <si>
    <t xml:space="preserve">              A4142</t>
  </si>
  <si>
    <t>Revisión 2 Diseño geometrico Ferreo / Revision 2 Ferreal Geometric Design</t>
  </si>
  <si>
    <t xml:space="preserve">              A4143</t>
  </si>
  <si>
    <t>Revisión 2 Banco de Ductos /  Revision 2 Duct Bank</t>
  </si>
  <si>
    <t xml:space="preserve">              A4144</t>
  </si>
  <si>
    <t>Revisión 2 Geologia, Geotecnia / Revision 2 Geology, Geotechnics</t>
  </si>
  <si>
    <t xml:space="preserve">              A4145</t>
  </si>
  <si>
    <t>Revisión 2 Informes de Desarme de vías y Demoliciones / Revision 2 Reports to Demolish &amp; removal of  Existing Tracks</t>
  </si>
  <si>
    <t xml:space="preserve">              A4146</t>
  </si>
  <si>
    <t>Revisión 2 Diseño Hidraulico e Hidrologia Corredor / Revision 2 Main corridor hydraulic Design</t>
  </si>
  <si>
    <t xml:space="preserve">              A4147</t>
  </si>
  <si>
    <t>Revisión 2 Diseños de Movimiento de Tierras / Revision 2 Earth Works Design</t>
  </si>
  <si>
    <t xml:space="preserve">              A4148</t>
  </si>
  <si>
    <t>Revisión 2 Avance #1 Gestión de Interfaces / Revision 2 Submittal #1 Interfaces</t>
  </si>
  <si>
    <t xml:space="preserve">              A4149</t>
  </si>
  <si>
    <t>Revisión 2 Especificaciones Técnicas/ Revision 2 Technicall Specifications Submittal</t>
  </si>
  <si>
    <t xml:space="preserve">              A4150</t>
  </si>
  <si>
    <t>Revisión 2 Avance #1 Diseños de Redes / Revision 2 Submittal #1 Utilities Design</t>
  </si>
  <si>
    <t xml:space="preserve">              A4634</t>
  </si>
  <si>
    <t xml:space="preserve">              A4644</t>
  </si>
  <si>
    <t xml:space="preserve">              A4654</t>
  </si>
  <si>
    <t xml:space="preserve">              A4664</t>
  </si>
  <si>
    <t xml:space="preserve">              A4674</t>
  </si>
  <si>
    <t xml:space="preserve">              A4684</t>
  </si>
  <si>
    <t xml:space="preserve">              A4694</t>
  </si>
  <si>
    <t xml:space="preserve">              A4704</t>
  </si>
  <si>
    <t xml:space="preserve">              A4714</t>
  </si>
  <si>
    <t xml:space="preserve">              A4183</t>
  </si>
  <si>
    <t xml:space="preserve">              A4193</t>
  </si>
  <si>
    <t xml:space="preserve">              A4194</t>
  </si>
  <si>
    <t xml:space="preserve">              A4195</t>
  </si>
  <si>
    <t xml:space="preserve">                A1750</t>
  </si>
  <si>
    <t xml:space="preserve">                A1760</t>
  </si>
  <si>
    <t xml:space="preserve">                A2120</t>
  </si>
  <si>
    <t xml:space="preserve">                A1790</t>
  </si>
  <si>
    <t xml:space="preserve">                A1810</t>
  </si>
  <si>
    <t xml:space="preserve">                A1820</t>
  </si>
  <si>
    <t xml:space="preserve">                A1910</t>
  </si>
  <si>
    <t xml:space="preserve">                A1920</t>
  </si>
  <si>
    <t xml:space="preserve">                A1930</t>
  </si>
  <si>
    <t xml:space="preserve">                A1940</t>
  </si>
  <si>
    <t xml:space="preserve">                A1950</t>
  </si>
  <si>
    <t xml:space="preserve">                A1960</t>
  </si>
  <si>
    <t xml:space="preserve">                A1970</t>
  </si>
  <si>
    <t xml:space="preserve">                A1980</t>
  </si>
  <si>
    <t xml:space="preserve">                A1990</t>
  </si>
  <si>
    <t>Diseño geometrico Férreo /  Railway Geometric Design</t>
  </si>
  <si>
    <t xml:space="preserve">                A2000</t>
  </si>
  <si>
    <t>Diseño de PMC / PMC Design</t>
  </si>
  <si>
    <t xml:space="preserve">                A2010</t>
  </si>
  <si>
    <t xml:space="preserve">                A2020</t>
  </si>
  <si>
    <t xml:space="preserve">                A2030</t>
  </si>
  <si>
    <t xml:space="preserve">                A4614</t>
  </si>
  <si>
    <t>Diseño geometrico Vial /  Roads Geometric Design</t>
  </si>
  <si>
    <t xml:space="preserve">              Estaciones Suburbanas / SubUrban Stations</t>
  </si>
  <si>
    <t xml:space="preserve">                Entrega Estación Mosquera 1 - Submittal Mosquera 1 Station</t>
  </si>
  <si>
    <t xml:space="preserve">                  A1840</t>
  </si>
  <si>
    <t xml:space="preserve">                  A1850</t>
  </si>
  <si>
    <t xml:space="preserve">                  A1860</t>
  </si>
  <si>
    <t xml:space="preserve">                  A1870</t>
  </si>
  <si>
    <t xml:space="preserve">                  A1880</t>
  </si>
  <si>
    <t xml:space="preserve">                  A1890</t>
  </si>
  <si>
    <t xml:space="preserve">                  A1900</t>
  </si>
  <si>
    <t xml:space="preserve">                Entrega Estación Mosquera 2 / Mosquera 2 Station Submittal</t>
  </si>
  <si>
    <t xml:space="preserve">                  A2630</t>
  </si>
  <si>
    <t xml:space="preserve">                  A2640</t>
  </si>
  <si>
    <t xml:space="preserve">                  A2650</t>
  </si>
  <si>
    <t xml:space="preserve">                  A2660</t>
  </si>
  <si>
    <t xml:space="preserve">                  A2670</t>
  </si>
  <si>
    <t xml:space="preserve">                  A2680</t>
  </si>
  <si>
    <t xml:space="preserve">                  A2690</t>
  </si>
  <si>
    <t xml:space="preserve">                Entrega Estación El Corzo / El Corzo Station Submittal</t>
  </si>
  <si>
    <t xml:space="preserve">                  A2200</t>
  </si>
  <si>
    <t xml:space="preserve">                  A2210</t>
  </si>
  <si>
    <t xml:space="preserve">                  A2220</t>
  </si>
  <si>
    <t xml:space="preserve">                  A2230</t>
  </si>
  <si>
    <t xml:space="preserve">                  A2240</t>
  </si>
  <si>
    <t xml:space="preserve">                  A2250</t>
  </si>
  <si>
    <t xml:space="preserve">                  A2260</t>
  </si>
  <si>
    <t xml:space="preserve">                Entrega Estación Facatativa / Facatativa Station Submittal</t>
  </si>
  <si>
    <t xml:space="preserve">                  A2130</t>
  </si>
  <si>
    <t xml:space="preserve">                  A2140</t>
  </si>
  <si>
    <t xml:space="preserve">                  A2150</t>
  </si>
  <si>
    <t xml:space="preserve">                  A2160</t>
  </si>
  <si>
    <t xml:space="preserve">                  A2170</t>
  </si>
  <si>
    <t xml:space="preserve">                  A2180</t>
  </si>
  <si>
    <t xml:space="preserve">                  A2190</t>
  </si>
  <si>
    <t xml:space="preserve">                Entrega Estación Madrid 1 / Madrid 1 Station Submittal</t>
  </si>
  <si>
    <t xml:space="preserve">                  A2280</t>
  </si>
  <si>
    <t xml:space="preserve">                  A2290</t>
  </si>
  <si>
    <t xml:space="preserve">                  A2300</t>
  </si>
  <si>
    <t xml:space="preserve">                  A2310</t>
  </si>
  <si>
    <t xml:space="preserve">                  A2320</t>
  </si>
  <si>
    <t xml:space="preserve">                  A2279</t>
  </si>
  <si>
    <t xml:space="preserve">                  A2322</t>
  </si>
  <si>
    <t xml:space="preserve">                Entrega Estación Funza 1 / Funza 1 Station Submittal</t>
  </si>
  <si>
    <t xml:space="preserve">                  A2490</t>
  </si>
  <si>
    <t xml:space="preserve">                  A2500</t>
  </si>
  <si>
    <t xml:space="preserve">                  A2510</t>
  </si>
  <si>
    <t xml:space="preserve">                  A2520</t>
  </si>
  <si>
    <t xml:space="preserve">                  A2530</t>
  </si>
  <si>
    <t xml:space="preserve">                  A2540</t>
  </si>
  <si>
    <t xml:space="preserve">                  A2550</t>
  </si>
  <si>
    <t xml:space="preserve">                Entrega Estación Funza 2 / Funza 2 Station Submittal</t>
  </si>
  <si>
    <t xml:space="preserve">                  A2560</t>
  </si>
  <si>
    <t xml:space="preserve">                  A2570</t>
  </si>
  <si>
    <t xml:space="preserve">                  A2580</t>
  </si>
  <si>
    <t xml:space="preserve">                  A2590</t>
  </si>
  <si>
    <t xml:space="preserve">                  A2600</t>
  </si>
  <si>
    <t xml:space="preserve">                  A2610</t>
  </si>
  <si>
    <t xml:space="preserve">                  A2620</t>
  </si>
  <si>
    <t xml:space="preserve">              Desarrollo Diseño Puentes Férreos / Ferreal Bridges Submittal</t>
  </si>
  <si>
    <t xml:space="preserve">                Entrega Puente Rio Bogotá / Bogotá River Bridge Submittal</t>
  </si>
  <si>
    <t xml:space="preserve">                  A2340</t>
  </si>
  <si>
    <t xml:space="preserve">                  A2350</t>
  </si>
  <si>
    <t xml:space="preserve">                  A2370</t>
  </si>
  <si>
    <t xml:space="preserve">                Entrega Puente Checua / Checua Bridge Submittal</t>
  </si>
  <si>
    <t xml:space="preserve">                  A3920</t>
  </si>
  <si>
    <t xml:space="preserve">                  A3930</t>
  </si>
  <si>
    <t xml:space="preserve">                  A3950</t>
  </si>
  <si>
    <t xml:space="preserve">                Entrega Puente Subachoque / Subachoque Bridge Submittal</t>
  </si>
  <si>
    <t xml:space="preserve">                  A2710</t>
  </si>
  <si>
    <t xml:space="preserve">                  A2720</t>
  </si>
  <si>
    <t xml:space="preserve">                  A2740</t>
  </si>
  <si>
    <t xml:space="preserve">                Entrega Puente Botello / Botello Bridge Submittal</t>
  </si>
  <si>
    <t xml:space="preserve">                  A2760</t>
  </si>
  <si>
    <t xml:space="preserve">                  A2770</t>
  </si>
  <si>
    <t xml:space="preserve">                  A2790</t>
  </si>
  <si>
    <t xml:space="preserve">              Desarrollo Diseños Obras Menores Suburbanas / Suburban Minor works</t>
  </si>
  <si>
    <t xml:space="preserve">                A2450</t>
  </si>
  <si>
    <t xml:space="preserve">                A2460</t>
  </si>
  <si>
    <t xml:space="preserve">                A2470</t>
  </si>
  <si>
    <t xml:space="preserve">                A2480</t>
  </si>
  <si>
    <t xml:space="preserve">              Desarrollo  Diseño de Intersecciones Suburbanas, Vias de Servicio y Pacificadas / Suburban Intersect</t>
  </si>
  <si>
    <t xml:space="preserve">                A2390</t>
  </si>
  <si>
    <t xml:space="preserve">                A2400</t>
  </si>
  <si>
    <t xml:space="preserve">                A2410</t>
  </si>
  <si>
    <t xml:space="preserve">                A2420</t>
  </si>
  <si>
    <t xml:space="preserve">                A2430</t>
  </si>
  <si>
    <t xml:space="preserve">                A2440</t>
  </si>
  <si>
    <t xml:space="preserve">              A4160</t>
  </si>
  <si>
    <t xml:space="preserve">              A4161</t>
  </si>
  <si>
    <t xml:space="preserve">              A4163</t>
  </si>
  <si>
    <t xml:space="preserve">              A4208</t>
  </si>
  <si>
    <t xml:space="preserve">              A4209</t>
  </si>
  <si>
    <t xml:space="preserve">              A4210</t>
  </si>
  <si>
    <t xml:space="preserve">              A4211</t>
  </si>
  <si>
    <t xml:space="preserve">              A4212</t>
  </si>
  <si>
    <t xml:space="preserve">              A4213</t>
  </si>
  <si>
    <t xml:space="preserve">              A4214</t>
  </si>
  <si>
    <t xml:space="preserve">              A4215</t>
  </si>
  <si>
    <t xml:space="preserve">              A4216</t>
  </si>
  <si>
    <t xml:space="preserve">              A4217</t>
  </si>
  <si>
    <t xml:space="preserve">              A4218</t>
  </si>
  <si>
    <t xml:space="preserve">              A4200</t>
  </si>
  <si>
    <t xml:space="preserve">              A4201</t>
  </si>
  <si>
    <t xml:space="preserve">              A4203</t>
  </si>
  <si>
    <t xml:space="preserve">              A4204</t>
  </si>
  <si>
    <t xml:space="preserve">              A4205</t>
  </si>
  <si>
    <t xml:space="preserve">              A4206</t>
  </si>
  <si>
    <t xml:space="preserve">              A4207</t>
  </si>
  <si>
    <t xml:space="preserve">              A4219</t>
  </si>
  <si>
    <t xml:space="preserve">              A4220</t>
  </si>
  <si>
    <t xml:space="preserve">              A4164</t>
  </si>
  <si>
    <t xml:space="preserve">              A4165</t>
  </si>
  <si>
    <t xml:space="preserve">              A4167</t>
  </si>
  <si>
    <t xml:space="preserve">              A4229</t>
  </si>
  <si>
    <t xml:space="preserve">              A4230</t>
  </si>
  <si>
    <t xml:space="preserve">              A4231</t>
  </si>
  <si>
    <t xml:space="preserve">              A4232</t>
  </si>
  <si>
    <t xml:space="preserve">              A4233</t>
  </si>
  <si>
    <t xml:space="preserve">              A4234</t>
  </si>
  <si>
    <t xml:space="preserve">              A4235</t>
  </si>
  <si>
    <t xml:space="preserve">              A4236</t>
  </si>
  <si>
    <t xml:space="preserve">              A4237</t>
  </si>
  <si>
    <t xml:space="preserve">              A4238</t>
  </si>
  <si>
    <t xml:space="preserve">              A4239</t>
  </si>
  <si>
    <t xml:space="preserve">              A4221</t>
  </si>
  <si>
    <t xml:space="preserve">              A4222</t>
  </si>
  <si>
    <t xml:space="preserve">              A4223</t>
  </si>
  <si>
    <t xml:space="preserve">              A4224</t>
  </si>
  <si>
    <t xml:space="preserve">              A4225</t>
  </si>
  <si>
    <t xml:space="preserve">              A4226</t>
  </si>
  <si>
    <t xml:space="preserve">              A4227</t>
  </si>
  <si>
    <t xml:space="preserve">              A4228</t>
  </si>
  <si>
    <t xml:space="preserve">              A4240</t>
  </si>
  <si>
    <t xml:space="preserve">              A4241</t>
  </si>
  <si>
    <t xml:space="preserve">              A4168</t>
  </si>
  <si>
    <t>Revision 2 Puente Mosquera por Interventoria / Revision 2 Mosquera Bridge by Controller</t>
  </si>
  <si>
    <t xml:space="preserve">              A4169</t>
  </si>
  <si>
    <t>Revision 2 Puente Av. Americas por Interventoria / Revision 2 Av. Americas Bridge by Controller</t>
  </si>
  <si>
    <t xml:space="preserve">              A4171</t>
  </si>
  <si>
    <t>Revision 2 Cochera PK5 Interventoria / Revision 2 PK5 Workshop by Controller</t>
  </si>
  <si>
    <t xml:space="preserve">              A4250</t>
  </si>
  <si>
    <t>Revision 2 Estación Mosquera 1 / Revision 2 by Controller Mosquera 1 Station</t>
  </si>
  <si>
    <t xml:space="preserve">              A4251</t>
  </si>
  <si>
    <t>Revision 2 Estación Mosquera 2 / Revision 2 by Controller Mosquera 2 Station</t>
  </si>
  <si>
    <t xml:space="preserve">              A4252</t>
  </si>
  <si>
    <t>Revision 2 Estación El Corzo/ Revision 2 by Controller El Corzo Station</t>
  </si>
  <si>
    <t xml:space="preserve">              A4253</t>
  </si>
  <si>
    <t>Revision 2 Estación Facatativá/ Revision 2 by Controller Facatativá Station</t>
  </si>
  <si>
    <t xml:space="preserve">              A4254</t>
  </si>
  <si>
    <t>Revision 2 Estación Madrid 1/ Revision 2 by Controller Madrid 1 Station</t>
  </si>
  <si>
    <t xml:space="preserve">              A4255</t>
  </si>
  <si>
    <t>Revision 2 Estación Funza 1/ Revision 2 by Controller Funza 1 Station</t>
  </si>
  <si>
    <t xml:space="preserve">              A4256</t>
  </si>
  <si>
    <t>Revision 2 Estación Funza 2/ Revision 2 by Controller Funza 2 Station</t>
  </si>
  <si>
    <t xml:space="preserve">              A4257</t>
  </si>
  <si>
    <t>Revision 2 Puente Rio Bogotá/ Revision 2 by Controller Bogota River Bridge</t>
  </si>
  <si>
    <t xml:space="preserve">              A4258</t>
  </si>
  <si>
    <t>Revision 2 Puente Checua/ Revision 2 by Controller Checua Bridge</t>
  </si>
  <si>
    <t xml:space="preserve">              A4259</t>
  </si>
  <si>
    <t>Revision 2 Puente Subachoque/ Revision 2 by Controller Subachoque Bridge</t>
  </si>
  <si>
    <t xml:space="preserve">              A4260</t>
  </si>
  <si>
    <t>Revision 2 Puente Botello/ Revision 2 by Controller Botello Bridge</t>
  </si>
  <si>
    <t xml:space="preserve">              A4242</t>
  </si>
  <si>
    <t>Revision 2 Track Works / Revision 2 By Controller Track Works</t>
  </si>
  <si>
    <t xml:space="preserve">              A4243</t>
  </si>
  <si>
    <t>Revision 2 Diseño Geometrico por Redes / Revision 2 by Controller Geometrical Design Updated Due to Utilities</t>
  </si>
  <si>
    <t xml:space="preserve">              A4244</t>
  </si>
  <si>
    <t>Revision 2 Diseño Banco de Ductos por Redes / Revision 2 by Controlle Duct bank Updated Due to Utilities</t>
  </si>
  <si>
    <t xml:space="preserve">              A4245</t>
  </si>
  <si>
    <t>Revision 2 Diseño Hidraulico por Redes /Revision 2 by Controller Hydraulic Updated Due to Utilities</t>
  </si>
  <si>
    <t xml:space="preserve">              A4246</t>
  </si>
  <si>
    <t>Revision 2 Estudio Topografico / Revision 2 by Controller Tophographic Study Updated</t>
  </si>
  <si>
    <t xml:space="preserve">              A4247</t>
  </si>
  <si>
    <t>Revision 2 Avance #2 Gestión de Interfaces / Revision 2 by Controller Submittal #2 Interfaces</t>
  </si>
  <si>
    <t xml:space="preserve">              A4248</t>
  </si>
  <si>
    <t>Revision 2 Especificaciones Técnicas #2/ Revision 2 by Controller Technicall Specifications Submittal #2</t>
  </si>
  <si>
    <t xml:space="preserve">              A4249</t>
  </si>
  <si>
    <t>Revision 2 Avance #2 Diseños de Redes / Revision 2 by Controller Submittal #2 Utilities Design</t>
  </si>
  <si>
    <t xml:space="preserve">              A4261</t>
  </si>
  <si>
    <t>Revision 2 Obra menores Suburbanas/ Revision 2 by Controller Suburban Minor Works</t>
  </si>
  <si>
    <t xml:space="preserve">              A4262</t>
  </si>
  <si>
    <t>Revision 2 Intersecciones, vias de servicio Suburbanas/ Revision 2 by Controller Suburban Intersections, Roads</t>
  </si>
  <si>
    <t xml:space="preserve">              A4724</t>
  </si>
  <si>
    <t xml:space="preserve">              A4734</t>
  </si>
  <si>
    <t xml:space="preserve">              A4744</t>
  </si>
  <si>
    <t xml:space="preserve">              A4754</t>
  </si>
  <si>
    <t xml:space="preserve">              A4844</t>
  </si>
  <si>
    <t xml:space="preserve">              A4854</t>
  </si>
  <si>
    <t xml:space="preserve">              A4864</t>
  </si>
  <si>
    <t xml:space="preserve">              A4874</t>
  </si>
  <si>
    <t xml:space="preserve">              A4884</t>
  </si>
  <si>
    <t xml:space="preserve">              A4894</t>
  </si>
  <si>
    <t xml:space="preserve">              A4904</t>
  </si>
  <si>
    <t xml:space="preserve">              A4914</t>
  </si>
  <si>
    <t xml:space="preserve">              A4924</t>
  </si>
  <si>
    <t xml:space="preserve">              A4934</t>
  </si>
  <si>
    <t xml:space="preserve">              A4944</t>
  </si>
  <si>
    <t xml:space="preserve">              A4764</t>
  </si>
  <si>
    <t xml:space="preserve">              A4774</t>
  </si>
  <si>
    <t xml:space="preserve">              A4784</t>
  </si>
  <si>
    <t xml:space="preserve">              A4794</t>
  </si>
  <si>
    <t xml:space="preserve">              A4804</t>
  </si>
  <si>
    <t xml:space="preserve">              A4814</t>
  </si>
  <si>
    <t xml:space="preserve">              A4824</t>
  </si>
  <si>
    <t xml:space="preserve">              A4834</t>
  </si>
  <si>
    <t xml:space="preserve">              A4954</t>
  </si>
  <si>
    <t xml:space="preserve">              A4964</t>
  </si>
  <si>
    <t xml:space="preserve">              A1540</t>
  </si>
  <si>
    <t xml:space="preserve">              A4263</t>
  </si>
  <si>
    <t xml:space="preserve">              A4264</t>
  </si>
  <si>
    <t xml:space="preserve">              A4265</t>
  </si>
  <si>
    <t xml:space="preserve">              Entrega de Diseño de Sistemas Ferreos pk5 / Systems PK5 Submittal</t>
  </si>
  <si>
    <t xml:space="preserve">                A2870</t>
  </si>
  <si>
    <t xml:space="preserve">                A4282</t>
  </si>
  <si>
    <t xml:space="preserve">                A4283</t>
  </si>
  <si>
    <t xml:space="preserve">                A4284</t>
  </si>
  <si>
    <t>Diseño de TeleComunicaciones / COMMS Submittal</t>
  </si>
  <si>
    <t xml:space="preserve">                A4285</t>
  </si>
  <si>
    <t xml:space="preserve">                A4286</t>
  </si>
  <si>
    <t xml:space="preserve">              Desarrollo y Entrega de Diseños Estaciones Urbanas / Urban Stations Submittal</t>
  </si>
  <si>
    <t xml:space="preserve">                Desarrollo y Entrega Estación Calle 26/ Calle 26 Station Submittal</t>
  </si>
  <si>
    <t xml:space="preserve">                  A2940</t>
  </si>
  <si>
    <t xml:space="preserve">                  A2950</t>
  </si>
  <si>
    <t xml:space="preserve">                  A2960</t>
  </si>
  <si>
    <t xml:space="preserve">                  A2970</t>
  </si>
  <si>
    <t xml:space="preserve">                  A2980</t>
  </si>
  <si>
    <t xml:space="preserve">                  A2990</t>
  </si>
  <si>
    <t xml:space="preserve">                  A3000</t>
  </si>
  <si>
    <t xml:space="preserve">                Desarrollo y Entrega Estación NQS/ NQS Station Submittal</t>
  </si>
  <si>
    <t xml:space="preserve">                  A3280</t>
  </si>
  <si>
    <t xml:space="preserve">                  A3290</t>
  </si>
  <si>
    <t xml:space="preserve">                  A3300</t>
  </si>
  <si>
    <t xml:space="preserve">                  A3310</t>
  </si>
  <si>
    <t xml:space="preserve">                  A3320</t>
  </si>
  <si>
    <t xml:space="preserve">                  A3330</t>
  </si>
  <si>
    <t xml:space="preserve">                  A3340</t>
  </si>
  <si>
    <t xml:space="preserve">                Desarrollo y Entrega Estación Cra 40/ Cra 40 Station Submittal</t>
  </si>
  <si>
    <t xml:space="preserve">                  A3010</t>
  </si>
  <si>
    <t xml:space="preserve">                  A3020</t>
  </si>
  <si>
    <t xml:space="preserve">                  A3030</t>
  </si>
  <si>
    <t xml:space="preserve">                  A3040</t>
  </si>
  <si>
    <t xml:space="preserve">                  A3050</t>
  </si>
  <si>
    <t xml:space="preserve">                  A3060</t>
  </si>
  <si>
    <t xml:space="preserve">                  A3070</t>
  </si>
  <si>
    <t xml:space="preserve">                Desarrollo y Entrega Estación Cra 50/ Cra 50 Station Submittal</t>
  </si>
  <si>
    <t xml:space="preserve">                  A3080</t>
  </si>
  <si>
    <t xml:space="preserve">                  A3090</t>
  </si>
  <si>
    <t xml:space="preserve">                  A3100</t>
  </si>
  <si>
    <t xml:space="preserve">                  A3110</t>
  </si>
  <si>
    <t xml:space="preserve">                  A3120</t>
  </si>
  <si>
    <t xml:space="preserve">                  A3130</t>
  </si>
  <si>
    <t xml:space="preserve">                  A3140</t>
  </si>
  <si>
    <t xml:space="preserve">                Desarrollo y Entrega Estación Cra 68/ Cra 68 Station Submittal</t>
  </si>
  <si>
    <t xml:space="preserve">                  A3350</t>
  </si>
  <si>
    <t xml:space="preserve">                  A3360</t>
  </si>
  <si>
    <t xml:space="preserve">                  A3370</t>
  </si>
  <si>
    <t xml:space="preserve">                  A3380</t>
  </si>
  <si>
    <t xml:space="preserve">                  A3390</t>
  </si>
  <si>
    <t xml:space="preserve">                  A3400</t>
  </si>
  <si>
    <t xml:space="preserve">                  A3410</t>
  </si>
  <si>
    <t xml:space="preserve">                Desarrollo y Entrega Estación Av. Boyaca / Av. Boyaca Station Submittal</t>
  </si>
  <si>
    <t xml:space="preserve">                  A3150</t>
  </si>
  <si>
    <t xml:space="preserve">                  A3160</t>
  </si>
  <si>
    <t xml:space="preserve">                  A3170</t>
  </si>
  <si>
    <t xml:space="preserve">                  A3180</t>
  </si>
  <si>
    <t xml:space="preserve">                  A3190</t>
  </si>
  <si>
    <t xml:space="preserve">                  A3200</t>
  </si>
  <si>
    <t xml:space="preserve">                  A3210</t>
  </si>
  <si>
    <t xml:space="preserve">                Desarrollo y Entrega Estación Av. Cali / Av. Cali Station Submittal</t>
  </si>
  <si>
    <t xml:space="preserve">                  A3530</t>
  </si>
  <si>
    <t xml:space="preserve">                  A3540</t>
  </si>
  <si>
    <t xml:space="preserve">                  A3550</t>
  </si>
  <si>
    <t xml:space="preserve">                  A3560</t>
  </si>
  <si>
    <t xml:space="preserve">                  A3570</t>
  </si>
  <si>
    <t xml:space="preserve">                  A3580</t>
  </si>
  <si>
    <t xml:space="preserve">                  A3590</t>
  </si>
  <si>
    <t xml:space="preserve">                Desarrollo y Entrega Estación Catam / Catam Station Submittal</t>
  </si>
  <si>
    <t xml:space="preserve">                  A3670</t>
  </si>
  <si>
    <t xml:space="preserve">                  A3680</t>
  </si>
  <si>
    <t xml:space="preserve">                  A3690</t>
  </si>
  <si>
    <t xml:space="preserve">                  A3700</t>
  </si>
  <si>
    <t xml:space="preserve">                  A3710</t>
  </si>
  <si>
    <t xml:space="preserve">                  A3720</t>
  </si>
  <si>
    <t xml:space="preserve">                  A3730</t>
  </si>
  <si>
    <t xml:space="preserve">              Desarrollo y Entrega Diseño Puentes Urbanos / Urban Bridges Submittal</t>
  </si>
  <si>
    <t xml:space="preserve">                Desarrollo y Entrega Puente Cra 30/ Cra 30 Bridge Submittal</t>
  </si>
  <si>
    <t xml:space="preserve">                  A3480</t>
  </si>
  <si>
    <t xml:space="preserve">                  A3490</t>
  </si>
  <si>
    <t xml:space="preserve">                  A3500</t>
  </si>
  <si>
    <t xml:space="preserve">                  A3510</t>
  </si>
  <si>
    <t xml:space="preserve">                  A3520</t>
  </si>
  <si>
    <t xml:space="preserve">                Desarrollo y Entrega Puente Cra 68/ Cra 68 Bridge Submittal</t>
  </si>
  <si>
    <t xml:space="preserve">                  A3960</t>
  </si>
  <si>
    <t xml:space="preserve">                  A3970</t>
  </si>
  <si>
    <t xml:space="preserve">                  A3980</t>
  </si>
  <si>
    <t xml:space="preserve">                  A3990</t>
  </si>
  <si>
    <t xml:space="preserve">                  A4000</t>
  </si>
  <si>
    <t xml:space="preserve">                Desarrollo y Entrega Puente Av. Boyacá / Av. Boyaca Bridge Submittal</t>
  </si>
  <si>
    <t xml:space="preserve">                  A3230</t>
  </si>
  <si>
    <t xml:space="preserve">                  A3240</t>
  </si>
  <si>
    <t xml:space="preserve">                  A3250</t>
  </si>
  <si>
    <t xml:space="preserve">                  A3270</t>
  </si>
  <si>
    <t xml:space="preserve">                  A3260</t>
  </si>
  <si>
    <t xml:space="preserve">                Desarrollo y Entrega Box San Francisco / Box San Francisco Submittal</t>
  </si>
  <si>
    <t xml:space="preserve">                  A3740</t>
  </si>
  <si>
    <t xml:space="preserve">                  A3750</t>
  </si>
  <si>
    <t xml:space="preserve">                  A3760</t>
  </si>
  <si>
    <t xml:space="preserve">                  A3780</t>
  </si>
  <si>
    <t xml:space="preserve">                  A3770</t>
  </si>
  <si>
    <t xml:space="preserve">              Desarrollo y Entrega Intersecciones Urbanas / Urban Intersections Submittal</t>
  </si>
  <si>
    <t xml:space="preserve">                A3820</t>
  </si>
  <si>
    <t xml:space="preserve">                A3830</t>
  </si>
  <si>
    <t xml:space="preserve">                A3840</t>
  </si>
  <si>
    <t xml:space="preserve">                A3850</t>
  </si>
  <si>
    <t xml:space="preserve">                A3860</t>
  </si>
  <si>
    <t xml:space="preserve">                A3861</t>
  </si>
  <si>
    <t xml:space="preserve">              Desarrollo y Entrega Obras Menores Zona Urbana / Urban Minor Works Submittal</t>
  </si>
  <si>
    <t xml:space="preserve">                A3870</t>
  </si>
  <si>
    <t xml:space="preserve">                A3880</t>
  </si>
  <si>
    <t xml:space="preserve">                A3890</t>
  </si>
  <si>
    <t xml:space="preserve">                A3900</t>
  </si>
  <si>
    <t xml:space="preserve">                  A4269</t>
  </si>
  <si>
    <t xml:space="preserve">                  A4266</t>
  </si>
  <si>
    <t xml:space="preserve">            Revisión 1 Interventoria Entrega #3/ Revision 1 by Controller Submittal #3</t>
  </si>
  <si>
    <t xml:space="preserve">              A4280</t>
  </si>
  <si>
    <t xml:space="preserve">              A4287</t>
  </si>
  <si>
    <t xml:space="preserve">              A4288</t>
  </si>
  <si>
    <t xml:space="preserve">              A4289</t>
  </si>
  <si>
    <t xml:space="preserve">              A4290</t>
  </si>
  <si>
    <t xml:space="preserve">              A4291</t>
  </si>
  <si>
    <t xml:space="preserve">              A4292</t>
  </si>
  <si>
    <t xml:space="preserve">              A4293</t>
  </si>
  <si>
    <t xml:space="preserve">              A4294</t>
  </si>
  <si>
    <t xml:space="preserve">              A4295</t>
  </si>
  <si>
    <t xml:space="preserve">              A4296</t>
  </si>
  <si>
    <t xml:space="preserve">              A4297</t>
  </si>
  <si>
    <t xml:space="preserve">              A4298</t>
  </si>
  <si>
    <t xml:space="preserve">              A4299</t>
  </si>
  <si>
    <t xml:space="preserve">              A4300</t>
  </si>
  <si>
    <t xml:space="preserve">              A4301</t>
  </si>
  <si>
    <t xml:space="preserve">              A4302</t>
  </si>
  <si>
    <t xml:space="preserve">              A4303</t>
  </si>
  <si>
    <t xml:space="preserve">              A4304</t>
  </si>
  <si>
    <t xml:space="preserve">              A4305</t>
  </si>
  <si>
    <t xml:space="preserve">              A4306</t>
  </si>
  <si>
    <t xml:space="preserve">              A4307</t>
  </si>
  <si>
    <t xml:space="preserve">            Ajuste a Observaciones de Interventoria Entrega #3/ Modifications to Controller Comments #3</t>
  </si>
  <si>
    <t xml:space="preserve">              A4309</t>
  </si>
  <si>
    <t xml:space="preserve">              A4310</t>
  </si>
  <si>
    <t xml:space="preserve">              A4311</t>
  </si>
  <si>
    <t xml:space="preserve">              A4312</t>
  </si>
  <si>
    <t xml:space="preserve">              A4313</t>
  </si>
  <si>
    <t xml:space="preserve">              A4314</t>
  </si>
  <si>
    <t xml:space="preserve">              A4315</t>
  </si>
  <si>
    <t xml:space="preserve">              A4316</t>
  </si>
  <si>
    <t xml:space="preserve">              A4317</t>
  </si>
  <si>
    <t xml:space="preserve">              A4318</t>
  </si>
  <si>
    <t xml:space="preserve">              A4319</t>
  </si>
  <si>
    <t xml:space="preserve">              A4320</t>
  </si>
  <si>
    <t xml:space="preserve">              A4321</t>
  </si>
  <si>
    <t xml:space="preserve">              A4322</t>
  </si>
  <si>
    <t xml:space="preserve">              A4323</t>
  </si>
  <si>
    <t xml:space="preserve">              A4324</t>
  </si>
  <si>
    <t xml:space="preserve">              A4325</t>
  </si>
  <si>
    <t xml:space="preserve">              A4326</t>
  </si>
  <si>
    <t xml:space="preserve">              A4327</t>
  </si>
  <si>
    <t xml:space="preserve">              A4328</t>
  </si>
  <si>
    <t xml:space="preserve">              A4329</t>
  </si>
  <si>
    <t xml:space="preserve">              A4330</t>
  </si>
  <si>
    <t xml:space="preserve">            A4570</t>
  </si>
  <si>
    <t xml:space="preserve">        A4624</t>
  </si>
  <si>
    <t>Obtención de la Licencia Ambiental</t>
  </si>
  <si>
    <t>Levantamiento de Vía Existente PK5 - PK14 / Start of Existing Track Removal PK5 - PK14</t>
  </si>
  <si>
    <t xml:space="preserve">        T0-1C Entregra #3 /Submittal #3</t>
  </si>
  <si>
    <t xml:space="preserve">          Revisión 2 Por Interventoria #3/ Revision 2 by Controller #3</t>
  </si>
  <si>
    <t>Revisión 2 Interventoria Sistemas Férreos PK5 / Revision 2 By Controller PK5 Systems</t>
  </si>
  <si>
    <t>Revisión 2 Interventoria Sistemas Férreos Estaciones Suburbanas / Revision 2 By Controller Suburban Stations Systems</t>
  </si>
  <si>
    <t>Revisión 2 Interventoria Estación Calle 26 / Revision 2 By Controller Calle 26 Station</t>
  </si>
  <si>
    <t>Revisión 2 Interventoria Estación NQS / Revision 2 By Controller NQS Station</t>
  </si>
  <si>
    <t>Revisión 2 Interventoria Estación Cra 40 / Revision 2 By Controller Cra 40 Station</t>
  </si>
  <si>
    <t>Revisión 2 Interventoria Estación Cra 50 / Revision 2 By Controller Cra 50 Station</t>
  </si>
  <si>
    <t>Revisión 2 Interventoria Estación Cra 68 / Revision 2 By Controller Cra 68 Station</t>
  </si>
  <si>
    <t>Revisión 2 Interventoria Estación Av. Boyacá / Revision 2 By Controller Av. Boyacá Station</t>
  </si>
  <si>
    <t>Revisión 2 Interventoria Estación Av. Cali / Revision 2 By Controller Av. Cali Station</t>
  </si>
  <si>
    <t>Revisión 2 Interventoria Estación Catam / Revision 2 By Controller Catam Station</t>
  </si>
  <si>
    <t>Revisión 2 Interventoria Estación Fontibón / Revision 2 By Controller Fontibon Station</t>
  </si>
  <si>
    <t>Revisión 2 Interventoria Puente Cra 30 / Revision 2 By Controller Cra 30 Bridge</t>
  </si>
  <si>
    <t>Revisión 2 Interventoria Puente Av. 68 / Revision 2 By Controller Av. 68 Bridge</t>
  </si>
  <si>
    <t>Revisión 2 Interventoria Puente Av. Boyacá / Revision 2 By Controller Boyaca Bridge</t>
  </si>
  <si>
    <t>Revisión 2 Interventoria Box San Francisco / Revision 2 By Controller San Francisco Box</t>
  </si>
  <si>
    <t>Revisión 2 Interventoria Intersecciones Urbanas / Revision 2 By Controller Urban Intersections</t>
  </si>
  <si>
    <t>Revisión 2 Interventoria Obras Menores Urbanas / Revision 2 By Controller Urban Minor Works</t>
  </si>
  <si>
    <t>Revisión 2 Interventoria Subestación El Corzo / Revision 2 By Controller El Corzo Substation</t>
  </si>
  <si>
    <t>Revisión 2 Interventoria Subestación PK5 / Revision 2 By Controller PK5 Substation</t>
  </si>
  <si>
    <t>Revisión 2 Interventoria Material Rodante / Revision 2 By Controller Rolling Stock</t>
  </si>
  <si>
    <t>Revisión 2 Interventoria Gestión de Interfaces #3 / Revision 2 By Controller Interfaces #3</t>
  </si>
  <si>
    <t>Revisión 2 Interventoria Especificaciones Técnicas #3 / Revision 2 By Controller Technicall Specifications #3</t>
  </si>
  <si>
    <t>Revisión 2 Interventoria Diseños de Redes Generales / Revision 2 By Controller Utilities Design</t>
  </si>
  <si>
    <t xml:space="preserve">            A4974</t>
  </si>
  <si>
    <t xml:space="preserve">            A4984</t>
  </si>
  <si>
    <t xml:space="preserve">            A4994</t>
  </si>
  <si>
    <t xml:space="preserve">            A5004</t>
  </si>
  <si>
    <t xml:space="preserve">            A5014</t>
  </si>
  <si>
    <t xml:space="preserve">            A5024</t>
  </si>
  <si>
    <t xml:space="preserve">            A5034</t>
  </si>
  <si>
    <t xml:space="preserve">            A5044</t>
  </si>
  <si>
    <t xml:space="preserve">            A5054</t>
  </si>
  <si>
    <t xml:space="preserve">            A5064</t>
  </si>
  <si>
    <t xml:space="preserve">            A5074</t>
  </si>
  <si>
    <t xml:space="preserve">            A5084</t>
  </si>
  <si>
    <t xml:space="preserve">            A5094</t>
  </si>
  <si>
    <t xml:space="preserve">            A5104</t>
  </si>
  <si>
    <t xml:space="preserve">            A5114</t>
  </si>
  <si>
    <t xml:space="preserve">            A5124</t>
  </si>
  <si>
    <t xml:space="preserve">            A5134</t>
  </si>
  <si>
    <t xml:space="preserve">            A5144</t>
  </si>
  <si>
    <t xml:space="preserve">            A5154</t>
  </si>
  <si>
    <t xml:space="preserve">            A5164</t>
  </si>
  <si>
    <t xml:space="preserve">            A5174</t>
  </si>
  <si>
    <t xml:space="preserve">            A5184</t>
  </si>
  <si>
    <t xml:space="preserve">            A5194</t>
  </si>
  <si>
    <t>Levantamiento de Pavimento Existente y Demoliciones</t>
  </si>
  <si>
    <t>Montaje de brazos,Sistemas de Contrapeso y anclajes, instalación de porticos y puntos radiales</t>
  </si>
  <si>
    <t xml:space="preserve">          FCON-14510</t>
  </si>
  <si>
    <t xml:space="preserve">          FCON-14520</t>
  </si>
  <si>
    <t xml:space="preserve">          FCON-14530</t>
  </si>
  <si>
    <t xml:space="preserve">          SR11-1 Instalación de Equipos de Subestación</t>
  </si>
  <si>
    <t xml:space="preserve">            FCON-14300</t>
  </si>
  <si>
    <t xml:space="preserve">            FCON-14310</t>
  </si>
  <si>
    <t xml:space="preserve">            FCON-14320</t>
  </si>
  <si>
    <t xml:space="preserve">            FCON-14330</t>
  </si>
  <si>
    <t xml:space="preserve">            FCON-14340</t>
  </si>
  <si>
    <t xml:space="preserve">            FCON-14350</t>
  </si>
  <si>
    <t xml:space="preserve">            FCON-14670</t>
  </si>
  <si>
    <t xml:space="preserve">            FCON-14750</t>
  </si>
  <si>
    <t xml:space="preserve">            FCON-14760</t>
  </si>
  <si>
    <t xml:space="preserve">            FCON-14770</t>
  </si>
  <si>
    <t xml:space="preserve">            FCON-14680</t>
  </si>
  <si>
    <t xml:space="preserve">            FCON-14690</t>
  </si>
  <si>
    <t xml:space="preserve">            FCON-14700</t>
  </si>
  <si>
    <t xml:space="preserve">          FCON-14360</t>
  </si>
  <si>
    <t xml:space="preserve">          FCON-14600</t>
  </si>
  <si>
    <t xml:space="preserve">          FCON-14540</t>
  </si>
  <si>
    <t xml:space="preserve">          FCON-14550</t>
  </si>
  <si>
    <t xml:space="preserve">          FCON-14560</t>
  </si>
  <si>
    <t xml:space="preserve">          SR12-1 Instalación de Equipos de Subestación</t>
  </si>
  <si>
    <t xml:space="preserve">            FCON-14370</t>
  </si>
  <si>
    <t xml:space="preserve">            FCON-14380</t>
  </si>
  <si>
    <t xml:space="preserve">            FCON-14390</t>
  </si>
  <si>
    <t xml:space="preserve">            FCON-14400</t>
  </si>
  <si>
    <t xml:space="preserve">            FCON-14410</t>
  </si>
  <si>
    <t xml:space="preserve">            FCON-14420</t>
  </si>
  <si>
    <t xml:space="preserve">            FCON-14710</t>
  </si>
  <si>
    <t xml:space="preserve">            FCON-14780</t>
  </si>
  <si>
    <t xml:space="preserve">            FCON-14790</t>
  </si>
  <si>
    <t xml:space="preserve">            FCON-14800</t>
  </si>
  <si>
    <t xml:space="preserve">            FCON-14720</t>
  </si>
  <si>
    <t xml:space="preserve">            FCON-14730</t>
  </si>
  <si>
    <t xml:space="preserve">            FCON-14740</t>
  </si>
  <si>
    <t xml:space="preserve">          FCON-14430</t>
  </si>
  <si>
    <t xml:space="preserve">          FCON-14610</t>
  </si>
  <si>
    <t xml:space="preserve">          FCON-14570</t>
  </si>
  <si>
    <t xml:space="preserve">          FCON-14580</t>
  </si>
  <si>
    <t xml:space="preserve">          FCON-14590</t>
  </si>
  <si>
    <t xml:space="preserve">          SR13-1 Instalación de Equipos de Subestación</t>
  </si>
  <si>
    <t xml:space="preserve">            FCON-14440</t>
  </si>
  <si>
    <t xml:space="preserve">            FCON-14450</t>
  </si>
  <si>
    <t xml:space="preserve">            FCON-14460</t>
  </si>
  <si>
    <t xml:space="preserve">            FCON-14470</t>
  </si>
  <si>
    <t xml:space="preserve">            FCON-14480</t>
  </si>
  <si>
    <t xml:space="preserve">            FCON-14490</t>
  </si>
  <si>
    <t xml:space="preserve">            FCON-14630</t>
  </si>
  <si>
    <t xml:space="preserve">            FCON-14810</t>
  </si>
  <si>
    <t xml:space="preserve">            FCON-14820</t>
  </si>
  <si>
    <t xml:space="preserve">            FCON-14830</t>
  </si>
  <si>
    <t xml:space="preserve">            FCON-14640</t>
  </si>
  <si>
    <t xml:space="preserve">            FCON-14650</t>
  </si>
  <si>
    <t xml:space="preserve">            FCON-14660</t>
  </si>
  <si>
    <t xml:space="preserve">          FCON-14500</t>
  </si>
  <si>
    <t xml:space="preserve">          FCON-14620</t>
  </si>
  <si>
    <t>TAG FINAL  VIA FERREA</t>
  </si>
  <si>
    <t>TAG SOLDARUA DE RIELES</t>
  </si>
  <si>
    <t>INICO SOLDADURA DE RIELES</t>
  </si>
  <si>
    <t>FCON-10140</t>
  </si>
  <si>
    <t>FCON-9790</t>
  </si>
  <si>
    <t>FCON-9100</t>
  </si>
  <si>
    <t>FCON-8510</t>
  </si>
  <si>
    <t>FCON-7920</t>
  </si>
  <si>
    <t>FCON-7230</t>
  </si>
  <si>
    <t>FCON-6640</t>
  </si>
  <si>
    <t>FCON-6050</t>
  </si>
  <si>
    <t>FCON-5590</t>
  </si>
  <si>
    <t>FCON-5000</t>
  </si>
  <si>
    <t>FCON-4410</t>
  </si>
  <si>
    <t>FCON-3720</t>
  </si>
  <si>
    <t>FCON-3025</t>
  </si>
  <si>
    <t>FCON-2100</t>
  </si>
  <si>
    <t>FCON-995</t>
  </si>
  <si>
    <t>FCON-380</t>
  </si>
  <si>
    <t>FCON-10875</t>
  </si>
  <si>
    <t>FCON-11425</t>
  </si>
  <si>
    <t>Construcción Via de Balasto Enmarcado</t>
  </si>
  <si>
    <t>SISTEMAS FERREOS</t>
  </si>
  <si>
    <t>TAG INICIO  SISTEMAS FERREOS</t>
  </si>
  <si>
    <t>TAG FINAL SISTEMAS FERREOS</t>
  </si>
  <si>
    <t>FCON-1065</t>
  </si>
  <si>
    <t>FCON-1215</t>
  </si>
  <si>
    <t>FCON-600</t>
  </si>
  <si>
    <t>FCON-2175</t>
  </si>
  <si>
    <t>FCON-3100</t>
  </si>
  <si>
    <t>FCON-3795</t>
  </si>
  <si>
    <t>FCON-7995</t>
  </si>
  <si>
    <t>FCON-4485</t>
  </si>
  <si>
    <t>FCON-5075</t>
  </si>
  <si>
    <t>FCON-5235</t>
  </si>
  <si>
    <t>FCON-3955</t>
  </si>
  <si>
    <t>FCON-3260</t>
  </si>
  <si>
    <t>FCON-2335</t>
  </si>
  <si>
    <t>FCON-5665</t>
  </si>
  <si>
    <t>FCON-5825</t>
  </si>
  <si>
    <t>FCON-6125</t>
  </si>
  <si>
    <t>FCON-6285</t>
  </si>
  <si>
    <t>FCON-6715</t>
  </si>
  <si>
    <t>FCON-6875</t>
  </si>
  <si>
    <t>FCON-7305</t>
  </si>
  <si>
    <t>FCON-7465</t>
  </si>
  <si>
    <t>FCON-8155</t>
  </si>
  <si>
    <t>FCON-8585</t>
  </si>
  <si>
    <t>FCON-8745</t>
  </si>
  <si>
    <t>FCON-9865</t>
  </si>
  <si>
    <t>FCON-10025</t>
  </si>
  <si>
    <t>FCON-10265</t>
  </si>
  <si>
    <t>FCON-10425</t>
  </si>
  <si>
    <t>FCON-9175</t>
  </si>
  <si>
    <t>FCON-9335</t>
  </si>
  <si>
    <t>FCON-10950</t>
  </si>
  <si>
    <t>FCON-11110</t>
  </si>
  <si>
    <t>FCON-11500</t>
  </si>
  <si>
    <t>FCON-11660</t>
  </si>
  <si>
    <t>SISTEMAS FERREOS 1</t>
  </si>
  <si>
    <t>SISTEMAS FERREOS 2</t>
  </si>
  <si>
    <t>SISTEMAS FERREOS 3</t>
  </si>
  <si>
    <t>SISTEMAS FERREOS 4</t>
  </si>
  <si>
    <t>SISTEMAS FERREOS 5</t>
  </si>
  <si>
    <t>SISTEMAS FERREOS 6</t>
  </si>
  <si>
    <t>SISTEMAS FERREOS 7</t>
  </si>
  <si>
    <t>SISTEMAS FERREOS 8</t>
  </si>
  <si>
    <t>SISTEMAS FERREOS 9</t>
  </si>
  <si>
    <t>SISTEMAS FERREOS 10</t>
  </si>
  <si>
    <t>SISTEMAS FERREOS 11</t>
  </si>
  <si>
    <t>SISTEMAS FERREOS 12</t>
  </si>
  <si>
    <t>SISTEMAS FERREOS 13</t>
  </si>
  <si>
    <t>SISTEMAS FERREOS 14</t>
  </si>
  <si>
    <t>SISTEMAS FERREOS 15</t>
  </si>
  <si>
    <t>SISTEMAS FERREOS 16</t>
  </si>
  <si>
    <t>SISTEMAS FERREOS 17</t>
  </si>
  <si>
    <t>SISTEMAS FERREOS 18</t>
  </si>
  <si>
    <t xml:space="preserve"> FINAL SISTEMAS FERREOS</t>
  </si>
  <si>
    <t>INICIO SISTEMAS FERREOS</t>
  </si>
  <si>
    <t>INICO PK ESTACION</t>
  </si>
  <si>
    <t>FIN  PK ESTACION</t>
  </si>
  <si>
    <t>ESTACION CR68</t>
  </si>
  <si>
    <t>ESTACION CR 40</t>
  </si>
  <si>
    <t>TAG FINAL ESTACIONES</t>
  </si>
  <si>
    <t>TAG INICIO ESTACIONES</t>
  </si>
  <si>
    <t>FCON-455</t>
  </si>
  <si>
    <t>FCON-4640</t>
  </si>
  <si>
    <t>FCON-620</t>
  </si>
  <si>
    <t>FCON-685</t>
  </si>
  <si>
    <t xml:space="preserve">ESTACION NQS         </t>
  </si>
  <si>
    <t xml:space="preserve">ESTACION CRA.50   </t>
  </si>
  <si>
    <t>ESTACION CALLE 26</t>
  </si>
  <si>
    <t>FINAL ESTACIONES</t>
  </si>
  <si>
    <t xml:space="preserve"> INICIO ESTACIONES</t>
  </si>
  <si>
    <t>FCON-1235</t>
  </si>
  <si>
    <t>FCON-1300</t>
  </si>
  <si>
    <t>FCON-1465</t>
  </si>
  <si>
    <t>FCON-1530</t>
  </si>
  <si>
    <t>FCON-2340</t>
  </si>
  <si>
    <t>FCON-2405</t>
  </si>
  <si>
    <t>FCON-2570</t>
  </si>
  <si>
    <t>FCON-2635</t>
  </si>
  <si>
    <t>FCON-3265</t>
  </si>
  <si>
    <t>FCON-3330</t>
  </si>
  <si>
    <t>FCON-4060</t>
  </si>
  <si>
    <t>FCON-4125</t>
  </si>
  <si>
    <t>FCON-4650</t>
  </si>
  <si>
    <t>FCON-4715</t>
  </si>
  <si>
    <t>FCON-5240</t>
  </si>
  <si>
    <t>FCON-5305</t>
  </si>
  <si>
    <t>FCON-6880</t>
  </si>
  <si>
    <t>FCON-6945</t>
  </si>
  <si>
    <t>FCON-7470</t>
  </si>
  <si>
    <t>FCON-6290</t>
  </si>
  <si>
    <t>FCON-6355</t>
  </si>
  <si>
    <t>FCON-7630</t>
  </si>
  <si>
    <t>FCON-8160</t>
  </si>
  <si>
    <t>FCON-8225</t>
  </si>
  <si>
    <t>FCON-8750</t>
  </si>
  <si>
    <t>FCON-8815</t>
  </si>
  <si>
    <t>FCON-10430</t>
  </si>
  <si>
    <t>FCON-10495</t>
  </si>
  <si>
    <t>FCON-9340</t>
  </si>
  <si>
    <t>FCON-9405</t>
  </si>
  <si>
    <t>FCON-11665</t>
  </si>
  <si>
    <t>FCON-11730</t>
  </si>
  <si>
    <t>ESTACIONES</t>
  </si>
  <si>
    <t>FCON-7530</t>
  </si>
  <si>
    <t>PUENTES</t>
  </si>
  <si>
    <t xml:space="preserve">PUENTE CRA.30             </t>
  </si>
  <si>
    <t xml:space="preserve">   PUENTE LAS AMERICAS</t>
  </si>
  <si>
    <t>INIO PK PUENTE</t>
  </si>
  <si>
    <t>FIN DE PK PUENTES</t>
  </si>
  <si>
    <t>TAG INICO PUENTE</t>
  </si>
  <si>
    <t>TAG FINAL PUENTES</t>
  </si>
  <si>
    <t>FCON-1765</t>
  </si>
  <si>
    <t>FCON-2800</t>
  </si>
  <si>
    <t>FCON-2890</t>
  </si>
  <si>
    <t>FCON-1855</t>
  </si>
  <si>
    <t>FCON-1870</t>
  </si>
  <si>
    <t>FCON-1965</t>
  </si>
  <si>
    <t>FCON-3495</t>
  </si>
  <si>
    <t>FCON-3585</t>
  </si>
  <si>
    <t>FCON-3960</t>
  </si>
  <si>
    <t>FCON-4050</t>
  </si>
  <si>
    <t>FCON-5830</t>
  </si>
  <si>
    <t>FCON-5915</t>
  </si>
  <si>
    <t>FCON-9570</t>
  </si>
  <si>
    <t>FCON-9660</t>
  </si>
  <si>
    <t>FCON-10660</t>
  </si>
  <si>
    <t>FCON-10745</t>
  </si>
  <si>
    <t>FCON-11245</t>
  </si>
  <si>
    <t>FCON-11335</t>
  </si>
  <si>
    <t>INICO PUENTE</t>
  </si>
  <si>
    <t>FINAL PUENTES</t>
  </si>
  <si>
    <t>PUENTES Y TALLERES</t>
  </si>
  <si>
    <t>TALLER PK5</t>
  </si>
  <si>
    <t>TALLER CORZO</t>
  </si>
  <si>
    <t>CTC-3</t>
  </si>
  <si>
    <t>MARCHA BLANCA</t>
  </si>
  <si>
    <t>FMB-1</t>
  </si>
  <si>
    <t>FMB-45</t>
  </si>
  <si>
    <t>FCON-7535</t>
  </si>
  <si>
    <t>MOVIMIENTO DE TIERRAS Y DRENAJE</t>
  </si>
  <si>
    <t>VIA FERREA</t>
  </si>
  <si>
    <t>TALLERES</t>
  </si>
  <si>
    <t>TRAMO DE EJECUCION</t>
  </si>
  <si>
    <t>T =</t>
  </si>
  <si>
    <t xml:space="preserve">      RAM SAFETY</t>
  </si>
  <si>
    <t xml:space="preserve">        FP-775</t>
  </si>
  <si>
    <t xml:space="preserve">        FP-780</t>
  </si>
  <si>
    <t xml:space="preserve">        FP-785</t>
  </si>
  <si>
    <t xml:space="preserve">        FP-790</t>
  </si>
  <si>
    <t xml:space="preserve">        FP-1230</t>
  </si>
  <si>
    <t xml:space="preserve">        FP-795</t>
  </si>
  <si>
    <t xml:space="preserve">        Ajuste de RAMS de Acuerdo a Diseños Finales / RAMS Submittal</t>
  </si>
  <si>
    <t xml:space="preserve">          Entrega #1 De RAMS / RAMS Submittal #1</t>
  </si>
  <si>
    <t>Entrega #1 RAMS Documentos Generales / Submittal #1 Overall Documents RAMS</t>
  </si>
  <si>
    <t xml:space="preserve">            A4584</t>
  </si>
  <si>
    <t>Entrega #1 RAMS de Tracks e Infraestructura / RAMS Tracks e Infrastructure Submittal #1</t>
  </si>
  <si>
    <t xml:space="preserve">          Entrega #2 de RAMS / RAMS Submittal #2</t>
  </si>
  <si>
    <t xml:space="preserve">            A4578</t>
  </si>
  <si>
    <t xml:space="preserve">            A4580</t>
  </si>
  <si>
    <t xml:space="preserve">            A4577</t>
  </si>
  <si>
    <t>Entrega RAMS MEP / RAMS MEP Submittal #1</t>
  </si>
  <si>
    <t xml:space="preserve">            A4572</t>
  </si>
  <si>
    <t>Entrega RAMS Subestaciones de Tracción / RAMS TPSS Submittal #1</t>
  </si>
  <si>
    <t xml:space="preserve">            A4574</t>
  </si>
  <si>
    <t>Entrega RAMS de Catenaria / RAMS OCS Submittal #1</t>
  </si>
  <si>
    <t xml:space="preserve">          Entrega #3 de RAMS / RAMS Submittal #3</t>
  </si>
  <si>
    <t xml:space="preserve">            A4590</t>
  </si>
  <si>
    <t xml:space="preserve">            A4592</t>
  </si>
  <si>
    <t xml:space="preserve">            A4594</t>
  </si>
  <si>
    <t xml:space="preserve">            A4596</t>
  </si>
  <si>
    <t xml:space="preserve">            A4598</t>
  </si>
  <si>
    <t xml:space="preserve">            A4600</t>
  </si>
  <si>
    <t>Entrega RAMS de Media Tensión  / RAMS MV Final Submittal</t>
  </si>
  <si>
    <t xml:space="preserve">            A4604</t>
  </si>
  <si>
    <t xml:space="preserve">        A5236</t>
  </si>
  <si>
    <t xml:space="preserve">      FPCON-1</t>
  </si>
  <si>
    <t xml:space="preserve">      FPCON-4</t>
  </si>
  <si>
    <t xml:space="preserve">      FPCON-6</t>
  </si>
  <si>
    <t xml:space="preserve">      FPCON-8</t>
  </si>
  <si>
    <t>Entrega de Primeros Predios para Traslado de Redes por parte de la EFR / Utilities Relocation FirstLands Delivery by EFR</t>
  </si>
  <si>
    <t xml:space="preserve">      FPCON-10</t>
  </si>
  <si>
    <t>T14-01 Descapote Tramo 14 PK24+920 - PK26+540</t>
  </si>
  <si>
    <t>Finalización Tramo T16</t>
  </si>
  <si>
    <t>Finalización Tramo T15</t>
  </si>
  <si>
    <t>Finalización Tramo T12</t>
  </si>
  <si>
    <t>Finalización Tramo T14</t>
  </si>
  <si>
    <t>Finalización Tramo T13</t>
  </si>
  <si>
    <t>Finalización Tramo T10</t>
  </si>
  <si>
    <t>Finalización Tramo T9</t>
  </si>
  <si>
    <t>Finalización Tramo T8</t>
  </si>
  <si>
    <t>Finalización Tramo T7</t>
  </si>
  <si>
    <t>Finalización Puesto de mnando y Control (PMC)</t>
  </si>
  <si>
    <t>Finalización Tramo T6</t>
  </si>
  <si>
    <t>Finalización Tramo T11</t>
  </si>
  <si>
    <t>Finalización Talleres y Cocheras</t>
  </si>
  <si>
    <t>Finalización Tramo T5</t>
  </si>
  <si>
    <t>Finalización Tramo T4</t>
  </si>
  <si>
    <t>Finalización Subestaciones de Energía</t>
  </si>
  <si>
    <t>Finalización Tramo T3</t>
  </si>
  <si>
    <t>Finalización Tramo T17</t>
  </si>
  <si>
    <t>Finalización Tramo T2</t>
  </si>
  <si>
    <t>Finalización Tramo T18</t>
  </si>
  <si>
    <t>Finalización Tramo T1</t>
  </si>
  <si>
    <t>Instalación de estación de Trabajo para sistema de grabación de voz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</si>
  <si>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</si>
  <si>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</si>
  <si>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</si>
  <si>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</si>
  <si>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</si>
  <si>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</si>
  <si>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</si>
  <si>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</si>
  <si>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</si>
  <si>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</si>
  <si>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</si>
  <si>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</si>
  <si>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</si>
  <si>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</si>
  <si>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</si>
  <si>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</si>
  <si>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</si>
  <si>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</si>
  <si>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T13-2 Vía férrea Tramo 13 - K23+000 A K24+920 (Final. Unidad)</t>
  </si>
  <si>
    <t>T13-1 Tramo 13 - Movimiento de tierra finalizado y sistema de drenaje finalizados (Final. Unidad)</t>
  </si>
  <si>
    <t>T13-4 Entrega Estructura y acabados Estación Madrid 1 (Final. Unidad)</t>
  </si>
  <si>
    <t>T13-3A Vía férrea Tramo 13 con sistemas férreos instalados (Final. Unidad)</t>
  </si>
  <si>
    <t>T13-3B Vía férrea Tramo 13 con sistemas férreos verificados y probados (Final. Unidad)</t>
  </si>
  <si>
    <t>T13-6 Intersecciones a nivel (Final. Unidad)</t>
  </si>
  <si>
    <t>T13-5A Entrega Estación Madrid 1 con sistemas férreos instalados (Final. Unidad)</t>
  </si>
  <si>
    <t>T13-5B Entrega Estación Madrid 1 con sistemas férreos verificados, probados y funcionado (Final. Unidad)</t>
  </si>
  <si>
    <t xml:space="preserve">      T14 Tramo 14 - Estación Madrid 2 - Río Subachoque PK24+920 - PK26+540 (Final Unidades)</t>
  </si>
  <si>
    <t>T14-6 Construcción Estructura Rio Subachoque (Final. Unidad)</t>
  </si>
  <si>
    <t>T14-2 Vía férrea Tramo 14 - K24+920 A K26+540 (Final. Unidad)</t>
  </si>
  <si>
    <t>T14-1 Tramo 14 - Movimiento de tierra finalizado y sistema de drenaje finalizados (Final. Unidad)</t>
  </si>
  <si>
    <t>T14-4 Entrega Estructura y acabados Estación Madrid 2 (Final. Unidad)</t>
  </si>
  <si>
    <t>T14-3A Vía férrea Tramo 14 con sistemas férreos instalados (Final. Unidad)</t>
  </si>
  <si>
    <t>T14-3B Vía férrea Tramo 14 con sistemas férreos verificados y probados (Final. Unidad)</t>
  </si>
  <si>
    <t>T14-7 Intersecciones a nivel (Final. Unidad)</t>
  </si>
  <si>
    <t>T14-5A Entrega Estación Madrid 2 con sistemas férreos instalados (Final. Unidad)</t>
  </si>
  <si>
    <t>T14-5B Entrega Estación Madrid 2 con sistemas férreos verificados, probados y funcionando (Final. Unidad)</t>
  </si>
  <si>
    <t xml:space="preserve">      T15 Tramo 15 - Río Subachoque - cruce a nivel PK26+540 - PK30+860 (Final Unidades)</t>
  </si>
  <si>
    <t>T15-2 Vía férrea Tramo 15 - K26+540 A K30+860 (Final. Unidad)</t>
  </si>
  <si>
    <t>T15-1 Tramo 15 - Movimiento de tierra finalizado y sistema de drenaje finalizados (Final. Unidad)</t>
  </si>
  <si>
    <t>T15-3A Vía férrea Tramo 15 con sistemas férreos instalados (Final. Unidad)</t>
  </si>
  <si>
    <t>T15-3B Vía férrea Tramo 15 con sistemas férreos verificados y probados (Final. Unidad)</t>
  </si>
  <si>
    <t>T15-4 Intersecciones a nivel (Final. Unidad)</t>
  </si>
  <si>
    <t xml:space="preserve">      T16 Tramo 16 - cruce a nivel - Estación El Corzo PK30+860 - PK35+960 (Final Unidades)</t>
  </si>
  <si>
    <t>T16-2 Vía férrea Tramo 16 - K30+860 A K35+960 (Final. Unidad)</t>
  </si>
  <si>
    <t>T16-1 Tramo 16 - Movimiento de tierra finalizado y sistema de drenaje finalizados (Final. Unidad)</t>
  </si>
  <si>
    <t>T16-4 Entrega Estructura y acabados Estación El Corzo (Final. Unidad)</t>
  </si>
  <si>
    <t>T16-6 Construcción Estructura Río Checua (Final. Unidad)</t>
  </si>
  <si>
    <t>T16-3A Vía férrea Tramo 16 con sistemas férreos instalados (Final. Unidad)</t>
  </si>
  <si>
    <t>T16-3B Vía férrea Tramo 16 con sistemas férreos verificados y probados (Final. Unidad)</t>
  </si>
  <si>
    <t>T16-7 Intersecciones a nivel (Final. Unidad)</t>
  </si>
  <si>
    <t>T16-5A Entrega Estación El Corzo con sistemas férreos instalados (Final. Unidad)</t>
  </si>
  <si>
    <t>T16-5B Entrega Estación El Corzo con sistemas férreos verificados, probados y funcionando (Final. Unidad)</t>
  </si>
  <si>
    <t xml:space="preserve">      T17 Tramo 17 - Estación El Corzo - Pte. Camino  PK35+960 - PK37+800 (Final Unidades)</t>
  </si>
  <si>
    <t>T17-2 Vía férrea Tramo 17 - K35+960 A K37+800 (Final. Unidad)</t>
  </si>
  <si>
    <t>T17-1 Tramo 17 - Movimiento de tierra finalizado y sistema de drenaje finalizados (Final. Unidad)</t>
  </si>
  <si>
    <t>T17-3A Vía férrea Tramo 17 con sistemas férreos instalados (Final. Unidad)</t>
  </si>
  <si>
    <t>T17-3B Vía férrea Tramo 17 con sistemas férreos verificados y probados (Final. Unidad)</t>
  </si>
  <si>
    <t>T17-5 Intersecciones a nivel (Final. Unidad)</t>
  </si>
  <si>
    <t xml:space="preserve">      T18 Tramo 18 - Pte. Camino - estación Facatativá PK37+800 - PK39+660 (Final Unidades)</t>
  </si>
  <si>
    <t>T18-1 Construcción Estructura Rio Botello (Final. Unidad)</t>
  </si>
  <si>
    <t>T18-3 Vía férrea Tramo 18 - K37+800 A K39+660 (Final. Unidad)</t>
  </si>
  <si>
    <t>T18-2 Tramo 18 - Movimiento de tierra finalizado y sistema de drenaje finalizados (Final. Unidad)</t>
  </si>
  <si>
    <t>T18-5 Entrega Estructura y Acabados Estación Facatativá (Final. Unidad)</t>
  </si>
  <si>
    <t>T18-4A Vía férrea Tramo 18 con sistemas férreos instalados (Final. Unidad)</t>
  </si>
  <si>
    <t>T18-4B Vía férrea Tramo 18 con sistemas férreos verificados y probados (Final. Unidad)</t>
  </si>
  <si>
    <t>T18-7 Intersecciones a nivel y vías de acceso "servicio" (Final. Unidad)</t>
  </si>
  <si>
    <t>T18-6A Entrega Estación Facatativá con sistemas férreos instalados (Final. Unidad)</t>
  </si>
  <si>
    <t>T18-6B Entrega Estación Facatativá con sistemas férreos verificados, probados y funcionado (Final. Unidad)</t>
  </si>
  <si>
    <t xml:space="preserve">      Talleres y Cocheras (TyC) (Final Unidades)</t>
  </si>
  <si>
    <t>TC-1 Movimiento de tierras TyC pk5 (Final. Unidad)</t>
  </si>
  <si>
    <t>TC-2 Infraestructura, instalaciones y urbanismo TyC pk5 (Final. Unidad)</t>
  </si>
  <si>
    <t>TC-3 superestructura de vía TyC pk5 (Final. Unidad)</t>
  </si>
  <si>
    <t>TC-4 Sistemas férreos instalados y verificados TyC pk5 (Final. Unidad)</t>
  </si>
  <si>
    <t>TC-5 Otros equipos (Final. Unidad)</t>
  </si>
  <si>
    <t>TC-6 Movimiento de tierras TyC el Corzo (Final. Unidad)</t>
  </si>
  <si>
    <t>TC-7 superestructura de vía TyC el Corzo (Final. Unidad)</t>
  </si>
  <si>
    <t>TC-8 Construcción taller (Final. Unidad)</t>
  </si>
  <si>
    <t>TC-9 Construcción y dotación oficinas (Final. Unidad)</t>
  </si>
  <si>
    <t>TC-10 Instalaciones y redes (Final. Unidad)</t>
  </si>
  <si>
    <t>TC-11Instalaciones Especiales (El Corzo)</t>
  </si>
  <si>
    <t>TC-12 Urbanismo TyC el Corzo (Final. Unidad)</t>
  </si>
  <si>
    <t>TC-13 Energía y sistemas TyC el Corzo (Final. Unidad)</t>
  </si>
  <si>
    <t xml:space="preserve">      MR - Pruebas FAT a Coches (Final Unidades)</t>
  </si>
  <si>
    <t>(MR-1 FAT del primer coche (Final. Unidad)</t>
  </si>
  <si>
    <t>(MR-2 FAT del segundo coche (Final. Unidad)</t>
  </si>
  <si>
    <t>(MR-3 FAT del tercer coche (Final. Unidad)</t>
  </si>
  <si>
    <t>(MR-4 FAT de los coches 4 a 6 (Final. Unidad)</t>
  </si>
  <si>
    <t>(MR-5 FAT de los coches 7 a 9 (Final. Unidad)</t>
  </si>
  <si>
    <t>(MR-6 FAT de los coches 10 a 12 (Final. Unidad)</t>
  </si>
  <si>
    <t>(MR-7 FAT de los coches 13 a 15 (Final. Unidad)</t>
  </si>
  <si>
    <t>(MR-8 FAT de los coches 16 a 18 (Final. Unidad)</t>
  </si>
  <si>
    <t>(MR-9 FAT de los coches 19 a 21 (Final. Unidad)</t>
  </si>
  <si>
    <t>(MR-10 FAT de los coches 22 a 24 (Final. Unidad)</t>
  </si>
  <si>
    <t>(MR-11 FAT de los coches 25 a 28 (Final. Unidad)</t>
  </si>
  <si>
    <t>(MR-12 FAT de los coches 29 a 38 (Final. Unidad)</t>
  </si>
  <si>
    <t xml:space="preserve">      SR - Subestaciones de Energía (TPSS) (Final Unidades)</t>
  </si>
  <si>
    <t>SR3-2 Energización Subestación 3a (Final. Unidad)</t>
  </si>
  <si>
    <t>SR4-1 Construcción Subestación 4a (Final. Unidad)</t>
  </si>
  <si>
    <t>SR4-2 Energización Subestación 4a (Final. Unidad)</t>
  </si>
  <si>
    <t>SR6-2 Energización Subestación 6a (Final. Unidad)</t>
  </si>
  <si>
    <t>SR1-1 Construcción Subestación 1a (Final. Unidad)</t>
  </si>
  <si>
    <t>SR1-2 Energización Subestación 1a (Final. Unidad)</t>
  </si>
  <si>
    <t>SR7-1 Construcción Subestación 7a (Final. Unidad)</t>
  </si>
  <si>
    <t>SR2-1 Construcción Subestación 2a (Final. Unidad)</t>
  </si>
  <si>
    <t>SR2-2 Energización Subestación 2a (Final. Unidad)</t>
  </si>
  <si>
    <t>SR6-1 Construcción Subestación 6a (Final. Unidad)</t>
  </si>
  <si>
    <t>SR5-2 Energización Subestación 5a (Final. Unidad)</t>
  </si>
  <si>
    <t>SR3-1 Construcción Subestación 3a (Final. Unidad)</t>
  </si>
  <si>
    <t>SR5-1 Construcción Subestación 5a (Final. Unidad)</t>
  </si>
  <si>
    <t>SR7-2 Energización Subestación 7a (Final. Unidad)</t>
  </si>
  <si>
    <t>SR8-1 Construcción Subestación 8a (Final. Unidad)</t>
  </si>
  <si>
    <t>SR8-2 Energización Subestación 8a (Final. Unidad)</t>
  </si>
  <si>
    <t>SR9-1 Construcción Subestación 9a (Final. Unidad)</t>
  </si>
  <si>
    <t>SR9-2 Energización Subestación 9a (Final. Unidad)</t>
  </si>
  <si>
    <t>SR10-1 Construcción Subestación 10ª  (Final. Unidad)</t>
  </si>
  <si>
    <t>SR10-2 Energización Subestación 10ª  (Final. Unidad)</t>
  </si>
  <si>
    <t>SR11-1 Construcción Subestación 11ª  (Final. Unidad)</t>
  </si>
  <si>
    <t>SR12-1 Construcción Subestación 12ª  (Final. Unidad)</t>
  </si>
  <si>
    <t>SR13-1 Construcción Subestación 13ª  (Final. Unidad)</t>
  </si>
  <si>
    <t>SR11-2 Energización Subestación 11ª  (Final. Unidad)</t>
  </si>
  <si>
    <t>SR12-2 Energización Subestación 12ª  (Final. Unidad)</t>
  </si>
  <si>
    <t>SR13-2 Energización Subestación 13ª  (Final. Unidad)</t>
  </si>
  <si>
    <t xml:space="preserve">      PMC Puesto de Mando y Control (Final Unidades)</t>
  </si>
  <si>
    <t>PMC-1 Construcción del PMC con sistemas (Final. Unidad)</t>
  </si>
  <si>
    <t>PMC-2 PMC con sistemas verificados y probados (Final. Unidad)</t>
  </si>
  <si>
    <t xml:space="preserve">          T0-1A Trabajos de Campo y Estudios de Detalle - Entrega #1 / Submittal #1</t>
  </si>
  <si>
    <t>Informes de Desarme de vías y Demoliciones Infraestructura existente / Reports to Demolish &amp; Removal of  Existing Tracks</t>
  </si>
  <si>
    <t>Desarrollo y Entrega Diseños de Movimiento de Tierras (Informe y Planos)/ Earth Works Design Submittal</t>
  </si>
  <si>
    <t>Desarrollo Avance #1 de Redes (Memorias Generales y Planos implantación) / Submittal #1 Utilities Design</t>
  </si>
  <si>
    <t xml:space="preserve">              Desarrollo de Diseño Geometrico Férreo / Geometric Design</t>
  </si>
  <si>
    <t xml:space="preserve">                A995</t>
  </si>
  <si>
    <t>Desarrollo y Entrega Informe de Diseño geometrico Ferreo / Ferreal Geometric Design Report Submittal</t>
  </si>
  <si>
    <t xml:space="preserve">                A1025</t>
  </si>
  <si>
    <t>Desarrollo Planta General: Implantación Puentes y Estaciones / Top-Side (Plan) Drawing with bridges &amp; Stations</t>
  </si>
  <si>
    <t xml:space="preserve">                A1035</t>
  </si>
  <si>
    <t>Desarrollo Perfil General: Implantación Puentes y Estaciones / Front Side (Elevation) Drawing with Bridges &amp; Stations</t>
  </si>
  <si>
    <t xml:space="preserve">                A1045</t>
  </si>
  <si>
    <t>Desarrollo Secciones Transversales Típicas / Typical Sections Drawings</t>
  </si>
  <si>
    <t xml:space="preserve">                A1055</t>
  </si>
  <si>
    <t>Desarrollo Secciones Transversales cada 10 metros / Sections Each 10 meters</t>
  </si>
  <si>
    <t xml:space="preserve">              Desarrollo Diseño Banco de Ductos / Duct Bank Desing</t>
  </si>
  <si>
    <t xml:space="preserve">                A1005</t>
  </si>
  <si>
    <t>Desarrollo y Entrega Informe de Diseño Banco de Ductos / Duct Bank Report Submittal</t>
  </si>
  <si>
    <t xml:space="preserve">                A1065</t>
  </si>
  <si>
    <t>Planta General / Top-side (Plan) Drawing</t>
  </si>
  <si>
    <t xml:space="preserve">                A1075</t>
  </si>
  <si>
    <t>Perfil General / Front-side (Elevation) Drawing</t>
  </si>
  <si>
    <t xml:space="preserve">                A1085</t>
  </si>
  <si>
    <t>Secciones Detalladas / Detailed Sections</t>
  </si>
  <si>
    <t xml:space="preserve">              Desarrollo Diseño Hidráulica e Hidrología Corredor Férreo / Hydraulic Design</t>
  </si>
  <si>
    <t xml:space="preserve">                A1006</t>
  </si>
  <si>
    <t>Desarrollo Informe de hidrologia y socavación del Corredor / Main corridor hydraulic Report Design Submittal</t>
  </si>
  <si>
    <t xml:space="preserve">                A5246</t>
  </si>
  <si>
    <t>Desarrollo Informe Modelación Hidráulica y Ánalisis de las Ocupaciones / Hydraulic Modelation Report Design Submittal</t>
  </si>
  <si>
    <t xml:space="preserve">                A5256</t>
  </si>
  <si>
    <t>Desarrollo Diseño hidraulico del Drenaje del Corredor Férreo / Hydraulic Drain Design of Tracks Submittal</t>
  </si>
  <si>
    <t xml:space="preserve">                A5266</t>
  </si>
  <si>
    <t>Desarrollo Plano de Planta General / HydraulicTop-side (Plant) Drawing Submittal</t>
  </si>
  <si>
    <t xml:space="preserve">                A5276</t>
  </si>
  <si>
    <t>Desarrollo Plano de Perfil General / Hydraulic Front-side (Elevation) Drawing Submittal</t>
  </si>
  <si>
    <t xml:space="preserve">                A5286</t>
  </si>
  <si>
    <t>Desarrollo Secciones Detalladas / Hydraulic Detailed sections Submittal</t>
  </si>
  <si>
    <t xml:space="preserve">              Desarrollo Diseño de Geologia y Geotecnia</t>
  </si>
  <si>
    <t xml:space="preserve">                A1015</t>
  </si>
  <si>
    <t>Desarrollo Geologia de todo el corredor plataforma férrea / Geology Design Submittal</t>
  </si>
  <si>
    <t xml:space="preserve">                A5296</t>
  </si>
  <si>
    <t>Desarrollo Geotecnia de todo el corredor plataforma férrea / Geotechnics Design Submittal</t>
  </si>
  <si>
    <t xml:space="preserve">                A5306</t>
  </si>
  <si>
    <t>Desarrollo Informe de Estabilidad del Corredor / Stability Report Submittal</t>
  </si>
  <si>
    <t xml:space="preserve">                A5316</t>
  </si>
  <si>
    <t>Desarrollo Diseño de Pavimentos y Plataforma / Pavement and platform design submittal</t>
  </si>
  <si>
    <t xml:space="preserve">            Obtención de la No Objeción /  Get Not Objection</t>
  </si>
  <si>
    <t>Obtención No Objeción Diseño geometrico Ferreo / Approval Ferreal Geometric Design</t>
  </si>
  <si>
    <t>Obtención No Objeción Banco de Ductos /  Approval Duct Bank</t>
  </si>
  <si>
    <t>Obtención No Objeción Geologia, Geotecnia / Approval Geology, Geotechnics</t>
  </si>
  <si>
    <t>Obtención No Objeción Informes de Desarme de vías y Demoliciones / Approval Reports to Demolish &amp; removal of  Existing T</t>
  </si>
  <si>
    <t>Obtención No Objeción Diseño Hidraulico e Hidrologia Corredor / Approval Main corridor hydraulic Design</t>
  </si>
  <si>
    <t>Obtención No Objeción Diseños de Movimiento de Tierras / Approval Earth Works Design</t>
  </si>
  <si>
    <t>Obtención No Objeción Avance #1 Gestión de Interfaces / Approval Submittal #1 Interfaces</t>
  </si>
  <si>
    <t>Obtención No Objeción Especificaciones Técnicas/ Approval Technicall Specifications Submittal</t>
  </si>
  <si>
    <t>Obtención No Objeción Avance #1 Diseños de Redes / Approval Submittal #1 Utilities Design</t>
  </si>
  <si>
    <t xml:space="preserve">          T0-1B Trabajos de Campo y Estudios de Detalle - Entrega #2 / Submittal #2</t>
  </si>
  <si>
    <t xml:space="preserve">              A4273</t>
  </si>
  <si>
    <t>Diseño Track Works Todo el Corredor / Track Works Main Corridor</t>
  </si>
  <si>
    <t xml:space="preserve">              Desarrollo y Entrega Puente Mosquera / Submittal Mosquera Bridge</t>
  </si>
  <si>
    <t>Diseño MEP (Mecanico, Electrico y Pluvial) / MEP Design</t>
  </si>
  <si>
    <t xml:space="preserve">              Desarrollo y Entrega Puente Av. Américas / Américas Bridge Submittal</t>
  </si>
  <si>
    <t xml:space="preserve">              Desarrollo y Entrega Estación Madrid 2 / Madrid 2 Station Submittal</t>
  </si>
  <si>
    <t>Diseño MEP (Mecanico, Electrico y Pluvial)  / MEP Design</t>
  </si>
  <si>
    <t xml:space="preserve">              Desarrollo y Entrega Cochera PK5 / Workshop PK5 Submittal</t>
  </si>
  <si>
    <t xml:space="preserve">              Actualización Diseño Geometrico Férreo Por Ajustes de Redes/ Geometric Design Update by Utilities</t>
  </si>
  <si>
    <t xml:space="preserve">                A4180</t>
  </si>
  <si>
    <t>Actualización Reporte de Diseño Geometrico / Geometrical Design Updated Due to Utilities</t>
  </si>
  <si>
    <t xml:space="preserve">                A5356</t>
  </si>
  <si>
    <t>Actualización Planta General: Implantación Puentes y Estaciones / Top-Side (Plan) Drawing with bridges &amp; Stations</t>
  </si>
  <si>
    <t xml:space="preserve">                A5366</t>
  </si>
  <si>
    <t>Actualización Perfil General: Implantación Puentes y Estaciones / Front Side (Elevation) Drawing with Bridges &amp; Stations</t>
  </si>
  <si>
    <t xml:space="preserve">                A5376</t>
  </si>
  <si>
    <t>Actualización Secciones Transversales Típicas / Typical Sections Drawings</t>
  </si>
  <si>
    <t xml:space="preserve">                A5386</t>
  </si>
  <si>
    <t>Actualización Secciones Transversales cada 10 metros / Sections Each 10 meters</t>
  </si>
  <si>
    <t xml:space="preserve">              Actualización Diseño Banco de Ductos Por Redes / Duct Bank Desing Update by Utilites</t>
  </si>
  <si>
    <t xml:space="preserve">                A4181</t>
  </si>
  <si>
    <t>Actualización Informe Diseño Banco de Ductos por Redes / Duct bank Design Updated Due to Utilities</t>
  </si>
  <si>
    <t xml:space="preserve">                A5396</t>
  </si>
  <si>
    <t>Actualización Planta General / Top-side (Plan) Drawing</t>
  </si>
  <si>
    <t xml:space="preserve">                A5406</t>
  </si>
  <si>
    <t>Actualización Perfil General / Front-side (Elevation) Drawing</t>
  </si>
  <si>
    <t xml:space="preserve">                A5416</t>
  </si>
  <si>
    <t>Actualización Secciones Detalladas / Detailed Sections</t>
  </si>
  <si>
    <t xml:space="preserve">              Actualización Diseño Hidráulica e Hidrología Corredor Férreo por redes/ Hydraulic Design Update</t>
  </si>
  <si>
    <t xml:space="preserve">                A4182</t>
  </si>
  <si>
    <t>Actualización Informe Diseño Hidraulico y Socavación por Redes / Hydraulic Design Updated Due to Utilities</t>
  </si>
  <si>
    <t xml:space="preserve">                A5426</t>
  </si>
  <si>
    <t>Actualización Informe Modelación Hidráulica y Ánalisis de las Ocupaciones / Hydraulic Modelation Report Design Submittal</t>
  </si>
  <si>
    <t xml:space="preserve">                A5436</t>
  </si>
  <si>
    <t>Actualización Diseño hidraulico del Drenaje del Corredor Férreo / Hydraulic Drain Design of Tracks Submittal</t>
  </si>
  <si>
    <t xml:space="preserve">                A5446</t>
  </si>
  <si>
    <t>Actualización Plano de Planta General / HydraulicTop-side (Plant) Drawing Submittal</t>
  </si>
  <si>
    <t xml:space="preserve">                A5456</t>
  </si>
  <si>
    <t>Actualización Plano de Perfil General / Hydraulic Front-side (Elevation) Drawing Submittal</t>
  </si>
  <si>
    <t xml:space="preserve">                A5466</t>
  </si>
  <si>
    <t>Actualización Secciones Detalladas / Hydraulic Detailed sections Submittal</t>
  </si>
  <si>
    <t>Diseño Estructural de Obras Hidraulicas / Structural Design For Hydraulic works</t>
  </si>
  <si>
    <t xml:space="preserve">                A5476</t>
  </si>
  <si>
    <t>Diseño de Cimentacion Subestaciones / Substations Foundations Design</t>
  </si>
  <si>
    <t xml:space="preserve">                A5486</t>
  </si>
  <si>
    <t>Informe de Geotecnia de Obras Menores/ Geotechnical Report Minor Works</t>
  </si>
  <si>
    <t xml:space="preserve">                A5496</t>
  </si>
  <si>
    <t>Urbanismo y Paisajismo del Corredor/ Urbanism of Main Corridor</t>
  </si>
  <si>
    <t xml:space="preserve">            Obtención de la No Objeción #2/ Get Not Objection #2</t>
  </si>
  <si>
    <t>Obtención No Objeción Puente Mosquera por Interventoria / Approval Mosquera Bridge by Controller</t>
  </si>
  <si>
    <t>Obtención No Objeción Puente Av. Americas por Interventoria / Approval Av. Americas Bridge by Controller</t>
  </si>
  <si>
    <t>Obtención No Objeción Estación Madrid 2 por Interventoria / Approval Madrid 2 Station by Controller</t>
  </si>
  <si>
    <t>Obtención No Objeción Cochera PK5 Interventoria / Approval PK5 Workshop by Controller</t>
  </si>
  <si>
    <t>Obtención No Objeción Track Works / Approval By Controller Track Works</t>
  </si>
  <si>
    <t>Obtención No Objeción Diseño Geometrico por Redes / Approval by Controller Geometrical Design Updated Due to Utilities</t>
  </si>
  <si>
    <t>Obtención No Objeción Diseño Banco de Ductos por Redes / Approval by Controlle Duct bank Updated Due to Utilities</t>
  </si>
  <si>
    <t>Obtención No Objeción Diseño Hidraulico por Redes /Approval by Controller Hydraulic Updated Due to Utilities</t>
  </si>
  <si>
    <t>Obtención No Objeción Estudio Topografico / Approval by Controller Tophographic Study Updated</t>
  </si>
  <si>
    <t>Obtención No Objeción Avance #2 Gestión de Interfaces / Approval by Controller Submittal #2 Interfaces</t>
  </si>
  <si>
    <t>Obtención No Objeción Especificaciones Técnicas #2/ Approval by Controller Technicall Specifications Submittal #2</t>
  </si>
  <si>
    <t>Obtención No Objeción Avance #2 Diseños de Redes / Approval by Controller Submittal #2 Utilities Design</t>
  </si>
  <si>
    <t>Obtención No Objeción Estación Mosquera 1 / Approval by Controller Mosquera 1 Station</t>
  </si>
  <si>
    <t>Obtención No Objeción Estación Mosquera 2 / Approval by Controller Mosquera 2 Station</t>
  </si>
  <si>
    <t>Obtención No Objeción Estación El Corzo/ Approval by Controller El Corzo Station</t>
  </si>
  <si>
    <t>Obtención No Objeción Estación Facatativá/ Approval by Controller Facatativá Station</t>
  </si>
  <si>
    <t>Obtención No Objeción Estación Madrid 1/ Approval by Controller Madrid 1 Station</t>
  </si>
  <si>
    <t>Obtención No Objeción Estación Funza 1/ Approval by Controller Funza 1 Station</t>
  </si>
  <si>
    <t>Obtención No Objeción Estación Funza 2/ Approval by Controller Funza 2 Station</t>
  </si>
  <si>
    <t>Obtención No Objeción Puente Rio Bogotá/ Approval by Controller Bogota River Bridge</t>
  </si>
  <si>
    <t>Obtención No Objeción Puente Checua/ Approval by Controller Checua Bridge</t>
  </si>
  <si>
    <t>Obtención No Objeción Puente Subachoque/ Approval by Controller Subachoque Bridge</t>
  </si>
  <si>
    <t>Obtención No Objeción Puente Botello/ Approval by Controller Botello Bridge</t>
  </si>
  <si>
    <t>Obtención No Objeción Obra menores Suburbanas/ Approval by Controller Suburban Minor Works</t>
  </si>
  <si>
    <t>Obtención No Objeción Intersecciones, vias de servicio Suburbanas/ Approval by Controller Suburban Intersections, Roads</t>
  </si>
  <si>
    <t xml:space="preserve">          T0-1C Trabajos de Campo y Estudios de Detalle - Entrega #3 / Submittal #3</t>
  </si>
  <si>
    <t xml:space="preserve">                Desarrollo y Entrega Estación Fontibón / Fontibón Station Submittal</t>
  </si>
  <si>
    <t xml:space="preserve">                  A5536</t>
  </si>
  <si>
    <t xml:space="preserve">                  A5546</t>
  </si>
  <si>
    <t xml:space="preserve">                  A5556</t>
  </si>
  <si>
    <t xml:space="preserve">                  A5566</t>
  </si>
  <si>
    <t xml:space="preserve">                  A5576</t>
  </si>
  <si>
    <t xml:space="preserve">                  A5586</t>
  </si>
  <si>
    <t xml:space="preserve">                  A5596</t>
  </si>
  <si>
    <t>Diseño Estructural de Obras Hidraulicas / Hydraulic Structural Design</t>
  </si>
  <si>
    <t xml:space="preserve">                A5506</t>
  </si>
  <si>
    <t>Informe de Geotecnia de Obras Menores / Geotechnical Report Minor Works</t>
  </si>
  <si>
    <t xml:space="preserve">                A5516</t>
  </si>
  <si>
    <t>Diseño de Cimentación Subestaciones / Substations Foundations Design</t>
  </si>
  <si>
    <t xml:space="preserve">                A5526</t>
  </si>
  <si>
    <t>Urbanismo y Paisajismo del Corredor / Urbanism Main Corridor</t>
  </si>
  <si>
    <t xml:space="preserve">              A5606</t>
  </si>
  <si>
    <t xml:space="preserve">          T0-1D Trabajos de Campo y Estudios de Detalle - Entrega #4 / Submittal #4</t>
  </si>
  <si>
    <t xml:space="preserve">        FP-1240</t>
  </si>
  <si>
    <t>Actualización del Plan de Gestión de Calidad</t>
  </si>
  <si>
    <t xml:space="preserve">        FP-1250</t>
  </si>
  <si>
    <t>Actualización del Plan de Salud y Seguridad en el Trabajo</t>
  </si>
  <si>
    <t>Estaciones (Arquitectura) -  Desarrollo de Diseño Conceptual e Implantación</t>
  </si>
  <si>
    <t>Desarrollo de Inventario de Redes ( Inventario completo de redes)</t>
  </si>
  <si>
    <t>Exploracion Campaña Geotecnica Complementaria (E&amp;D Fase III)</t>
  </si>
  <si>
    <t>Desarrollo de  Infraestructura  ferroviaria Geotécnia (E&amp;D Fase III de una de las Estaciones)</t>
  </si>
  <si>
    <t>MEP (Mecanico, Electrico y Desagues) (E&amp;D Fase III de una de las Estaciones)</t>
  </si>
  <si>
    <t>Estaciones (Arquitectura , Urbanismos y Paisajismo) (E&amp;D Fase III de una de las Estaciones)</t>
  </si>
  <si>
    <t>Desarrollo Diseño Geométrico de Alineamiento (E&amp;D Fase III)</t>
  </si>
  <si>
    <t>BOQ y Presupuesto Para una de las Estaciones (Cantidades y presupuesto)</t>
  </si>
  <si>
    <t>Diseño Geotécnico (Infraestructura ferroviaria y Geotecnia E&amp;D Fase III)</t>
  </si>
  <si>
    <t>MEP (Mecanico, Electrico y Desagues) y Protección Contra Incendios (E&amp;D Fase III)</t>
  </si>
  <si>
    <t>Super Estructura de Via (E&amp;D Fase III)</t>
  </si>
  <si>
    <t>Estaciones (Arquitectura , Urbanismos y Paisajismo (E&amp;D Fase III)</t>
  </si>
  <si>
    <t>BOQ y Presupuesto Para una de las Estaciones (Cantidades y Delta Presupuesto)</t>
  </si>
  <si>
    <t xml:space="preserve">          D. E-E 210</t>
  </si>
  <si>
    <t>Sistemas Ferroviarios (Telecomunicaciones, Catenaria, Puertas, Señalización)</t>
  </si>
  <si>
    <t xml:space="preserve">      Obras del Taller ANI (Recibo Funcional) / ANI's Workshop Construction</t>
  </si>
  <si>
    <t>Recepción Funcional de las Obras del Taller ANI</t>
  </si>
  <si>
    <t xml:space="preserve">          Cons_ANI_358</t>
  </si>
  <si>
    <t>Fin Obras del Taller ANI</t>
  </si>
  <si>
    <t>24/10/23*</t>
  </si>
  <si>
    <t>Aprobación de Diseño y Presupuesto Protección Tubo CENIT / CENIT Relocation Approval</t>
  </si>
  <si>
    <t>Aprobación de Diseño y Presupuesto Protección Tubo Acueducto / Acueducto Relocation Approval</t>
  </si>
  <si>
    <t xml:space="preserve">        Redes de EAAB  - 42 CCP Protección de Tuberías / EAAB Utilities (Hydraulic)</t>
  </si>
  <si>
    <t>Relleno / Backfill</t>
  </si>
  <si>
    <t>Excavación para la fundación / Excavation</t>
  </si>
  <si>
    <t>Armado de Canastillas Pilotes / Rebar Assembly</t>
  </si>
  <si>
    <t xml:space="preserve">          Cons_ANI_1048</t>
  </si>
  <si>
    <t>Prefabricado de Tapas / Slab Pre-manufacturing</t>
  </si>
  <si>
    <t xml:space="preserve">          Cons_ANI_1058</t>
  </si>
  <si>
    <t>Construcción de pilotes / Piles Construction</t>
  </si>
  <si>
    <t xml:space="preserve">          Cons_ANI_1068</t>
  </si>
  <si>
    <t>Descabece de Pilotes / Pile´s Head Preparation</t>
  </si>
  <si>
    <t xml:space="preserve">          Cons_ANI_1078</t>
  </si>
  <si>
    <t>Construcción Vigas Cabezal / Head beams Construction</t>
  </si>
  <si>
    <t xml:space="preserve">          Cons_ANI_1088</t>
  </si>
  <si>
    <t>Fraguado Vigas / Concrete Resistence time</t>
  </si>
  <si>
    <t xml:space="preserve">          Cons_ANI_1098</t>
  </si>
  <si>
    <t>Instalación de Tapas / Slab Installation</t>
  </si>
  <si>
    <t xml:space="preserve">        Protección Redes de CENIT / CENIT Utilities (Oil-gas)</t>
  </si>
  <si>
    <t>Elevación del nivel de la rasante / Backfill</t>
  </si>
  <si>
    <t>Preparacion del terreno y verificaciones de seguridad / Safety preliminaries</t>
  </si>
  <si>
    <t>Excavación / Excavations</t>
  </si>
  <si>
    <t>Corte y Retiro del Tubo / Cut and removal the pipe</t>
  </si>
  <si>
    <t>Instalación de nuevo Tubo / New Pipe Installation</t>
  </si>
  <si>
    <t xml:space="preserve">        Construcción de via / Track Construction</t>
  </si>
  <si>
    <t>Desmantelamiento Via Zona 1 / Track Removal Zone 1</t>
  </si>
  <si>
    <t>Desmantelamiento Via Zona 1 / Track Removal Zone 3</t>
  </si>
  <si>
    <t xml:space="preserve">          Zona 1</t>
  </si>
  <si>
    <t xml:space="preserve">            Cons_ANI_788</t>
  </si>
  <si>
    <t>Instalación y Vibrado de Subbalasto / Sub-ballast Installation</t>
  </si>
  <si>
    <t xml:space="preserve">            Cons_ANI_798</t>
  </si>
  <si>
    <t>Construcción de sistema de drenaje / Drain System construction</t>
  </si>
  <si>
    <t xml:space="preserve">            Cons_ANI_808</t>
  </si>
  <si>
    <t>Excavación y Tratamiento de cimentación / Excavation and soil improvemnet</t>
  </si>
  <si>
    <t xml:space="preserve">            Cons_ANI_818</t>
  </si>
  <si>
    <t>Instalación material (Base) , nivelación y compactación. / Backfill substructure</t>
  </si>
  <si>
    <t xml:space="preserve">            Zona 1 Track Installation</t>
  </si>
  <si>
    <t xml:space="preserve">              Cons_ANI_908</t>
  </si>
  <si>
    <t>Colocación y Vibrado del balasto inferior / First Layer of Ballast</t>
  </si>
  <si>
    <t xml:space="preserve">              Cons_ANI_918</t>
  </si>
  <si>
    <t>Configurar traviesas y sujetadores / Sleeper installations</t>
  </si>
  <si>
    <t xml:space="preserve">              Cons_ANI_928</t>
  </si>
  <si>
    <t>Instalación de rieles de vía / Rails installation</t>
  </si>
  <si>
    <t xml:space="preserve">              Cons_ANI_938</t>
  </si>
  <si>
    <t>Instalación y Vibrado de balasto / Final Ballast installation</t>
  </si>
  <si>
    <t xml:space="preserve">          Zona 2</t>
  </si>
  <si>
    <t xml:space="preserve">            Cons_ANI_828</t>
  </si>
  <si>
    <t xml:space="preserve">            Cons_ANI_838</t>
  </si>
  <si>
    <t xml:space="preserve">            Cons_ANI_848</t>
  </si>
  <si>
    <t xml:space="preserve">            Cons_ANI_858</t>
  </si>
  <si>
    <t xml:space="preserve">            Zona 2 Track Installation</t>
  </si>
  <si>
    <t xml:space="preserve">              Cons_ANI_948</t>
  </si>
  <si>
    <t xml:space="preserve">              Cons_ANI_958</t>
  </si>
  <si>
    <t xml:space="preserve">              Cons_ANI_968</t>
  </si>
  <si>
    <t xml:space="preserve">              Cons_ANI_978</t>
  </si>
  <si>
    <t xml:space="preserve">          Zona 3</t>
  </si>
  <si>
    <t xml:space="preserve">            Cons_ANI_868</t>
  </si>
  <si>
    <t xml:space="preserve">            Cons_ANI_878</t>
  </si>
  <si>
    <t xml:space="preserve">            Cons_ANI_888</t>
  </si>
  <si>
    <t xml:space="preserve">            Cons_ANI_898</t>
  </si>
  <si>
    <t xml:space="preserve">            Zona 3 Track Installation</t>
  </si>
  <si>
    <t xml:space="preserve">              Cons_ANI_988</t>
  </si>
  <si>
    <t xml:space="preserve">              Cons_ANI_998</t>
  </si>
  <si>
    <t xml:space="preserve">              Cons_ANI_1008</t>
  </si>
  <si>
    <t xml:space="preserve">              Cons_ANI_1018</t>
  </si>
  <si>
    <t xml:space="preserve">              Cons_ANI_1028</t>
  </si>
  <si>
    <t>Ajuste final de las pistas / Final aligment and leveling</t>
  </si>
  <si>
    <t xml:space="preserve">              Cons_ANI_1038</t>
  </si>
  <si>
    <t>Cambio de alineación y nivel de via 1 en área 5 (conexión temporal) / Track 1 &amp; area 5 adjustment</t>
  </si>
  <si>
    <t>Inicio Taller el Corzo</t>
  </si>
  <si>
    <t xml:space="preserve">      CTC-22</t>
  </si>
  <si>
    <t>Firma de Acta de Inicio Construcción</t>
  </si>
  <si>
    <t>Fundaciones de Postes de Catenaria</t>
  </si>
  <si>
    <t>Montaje y Anclaje de Postes de Catenaria</t>
  </si>
  <si>
    <t>Verificación de equipos</t>
  </si>
  <si>
    <t xml:space="preserve">        Taller Principal</t>
  </si>
  <si>
    <t xml:space="preserve">          CTC- 2055</t>
  </si>
  <si>
    <t>Muros Fachada</t>
  </si>
  <si>
    <t>Construcción de fundaciones</t>
  </si>
  <si>
    <t>Pisos en concreto 1 Nivel</t>
  </si>
  <si>
    <t>Terraza</t>
  </si>
  <si>
    <t>Pisos en concreto 2 Nivel</t>
  </si>
  <si>
    <t xml:space="preserve">          CTC- 2065</t>
  </si>
  <si>
    <t>Instalación de Escalera</t>
  </si>
  <si>
    <t xml:space="preserve">          CTC- 2075</t>
  </si>
  <si>
    <t xml:space="preserve">          CTC- 2095</t>
  </si>
  <si>
    <t>Rellenos</t>
  </si>
  <si>
    <t>Pisos en concreto (Incluye Losa de Patio de acopio)</t>
  </si>
  <si>
    <t>Muros De Fachada</t>
  </si>
  <si>
    <t xml:space="preserve">          CTC- 2085</t>
  </si>
  <si>
    <t>Fabricación Estructura Metálica</t>
  </si>
  <si>
    <t xml:space="preserve">          CTC- 2105</t>
  </si>
  <si>
    <t xml:space="preserve">          CTC- 2115</t>
  </si>
  <si>
    <t>Cerramiento Patio de Acopio</t>
  </si>
  <si>
    <t xml:space="preserve">          CTC- 2125</t>
  </si>
  <si>
    <t>Instalación Puertas y Ventanas</t>
  </si>
  <si>
    <t>Pisos en concreto Nivel 1</t>
  </si>
  <si>
    <t>Muros Fachada e Internos</t>
  </si>
  <si>
    <t xml:space="preserve">          CTC- 2515</t>
  </si>
  <si>
    <t xml:space="preserve">          CTC- 2525</t>
  </si>
  <si>
    <t>Pisos en concreto Nivel 2</t>
  </si>
  <si>
    <t xml:space="preserve">          CTC- 2535</t>
  </si>
  <si>
    <t>Escalera Interna</t>
  </si>
  <si>
    <t xml:space="preserve">          CTC- 2545</t>
  </si>
  <si>
    <t>Escaleras Externas</t>
  </si>
  <si>
    <t xml:space="preserve">          CTC- 2555</t>
  </si>
  <si>
    <t xml:space="preserve">          CTC- 2595</t>
  </si>
  <si>
    <t>Dotación de Oficinas</t>
  </si>
  <si>
    <t>Construcción de Muros Estructurales Nivel-1</t>
  </si>
  <si>
    <t>Instalación de Puertas Y Ventanas</t>
  </si>
  <si>
    <t xml:space="preserve">          CTC- 2135</t>
  </si>
  <si>
    <t>Construcción Placa en Concreto Nivel -1</t>
  </si>
  <si>
    <t xml:space="preserve">          CTC- 2145</t>
  </si>
  <si>
    <t>Construcción de Vigas Nivel 0</t>
  </si>
  <si>
    <t xml:space="preserve">          CTC- 2155</t>
  </si>
  <si>
    <t xml:space="preserve">          CTC- 2165</t>
  </si>
  <si>
    <t>Muros de Fachada e Internos</t>
  </si>
  <si>
    <t xml:space="preserve">          CTC- 2175</t>
  </si>
  <si>
    <t xml:space="preserve">          CTC- 2185</t>
  </si>
  <si>
    <t>Construccion de Pedestales</t>
  </si>
  <si>
    <t>Pisos de Plataformas en concreto</t>
  </si>
  <si>
    <t>Techo</t>
  </si>
  <si>
    <t xml:space="preserve">          CTC- 2195</t>
  </si>
  <si>
    <t xml:space="preserve">          CTC- 2205</t>
  </si>
  <si>
    <t>Terraza Oficinas</t>
  </si>
  <si>
    <t xml:space="preserve">          CTC- 2215</t>
  </si>
  <si>
    <t>Piso de Oficinas</t>
  </si>
  <si>
    <t xml:space="preserve">          CTC- 2225</t>
  </si>
  <si>
    <t>Muros de Oficinas (Externos e Internos)</t>
  </si>
  <si>
    <t xml:space="preserve">          CTC- 2235</t>
  </si>
  <si>
    <t>Instalación Estructura Metálica</t>
  </si>
  <si>
    <t xml:space="preserve">          CTC- 2245</t>
  </si>
  <si>
    <t xml:space="preserve">        Edificio de lavado</t>
  </si>
  <si>
    <t>Terraza Oficina</t>
  </si>
  <si>
    <t xml:space="preserve">          CTC- 2255</t>
  </si>
  <si>
    <t>Construcción de Fosos</t>
  </si>
  <si>
    <t xml:space="preserve">          CTC- 2265</t>
  </si>
  <si>
    <t xml:space="preserve">          CTC- 2275</t>
  </si>
  <si>
    <t>Piso Concreto de Oficina</t>
  </si>
  <si>
    <t xml:space="preserve">          CTC- 2285</t>
  </si>
  <si>
    <t>Muros de Oficina</t>
  </si>
  <si>
    <t xml:space="preserve">          CTC- 2295</t>
  </si>
  <si>
    <t xml:space="preserve">          CTC- 2305</t>
  </si>
  <si>
    <t>Instalación de Mamparas Laterales</t>
  </si>
  <si>
    <t xml:space="preserve">          CTC- 2485</t>
  </si>
  <si>
    <t xml:space="preserve">        Almacén Exterior</t>
  </si>
  <si>
    <t xml:space="preserve">          CTC- 2315</t>
  </si>
  <si>
    <t xml:space="preserve">          CTC- 2325</t>
  </si>
  <si>
    <t>Terraza Almacen</t>
  </si>
  <si>
    <t xml:space="preserve">          CTC- 2335</t>
  </si>
  <si>
    <t xml:space="preserve">          CTC- 2345</t>
  </si>
  <si>
    <t xml:space="preserve">          CTC- 2355</t>
  </si>
  <si>
    <t xml:space="preserve">          CTC- 2365</t>
  </si>
  <si>
    <t>Construcción de fosos</t>
  </si>
  <si>
    <t xml:space="preserve">          CTC- 2375</t>
  </si>
  <si>
    <t xml:space="preserve">          CTC- 2385</t>
  </si>
  <si>
    <t>Rellenos internos y externos</t>
  </si>
  <si>
    <t xml:space="preserve">          CTC- 2395</t>
  </si>
  <si>
    <t xml:space="preserve">          CTC- 2405</t>
  </si>
  <si>
    <t xml:space="preserve">        Dique de Combustible</t>
  </si>
  <si>
    <t>Mejoramiento de Rasante</t>
  </si>
  <si>
    <t>Construccion Placa de Fondo</t>
  </si>
  <si>
    <t>Construcción Muros del Dique</t>
  </si>
  <si>
    <t xml:space="preserve">        Tanques de Agua Lluvia</t>
  </si>
  <si>
    <t>Construcción de fundaciones Placa de Fondo</t>
  </si>
  <si>
    <t>Construccion de Muros</t>
  </si>
  <si>
    <t>Construcción Placa Superior</t>
  </si>
  <si>
    <t>Acceso, Acabados y/o Impermeabilización</t>
  </si>
  <si>
    <t xml:space="preserve">          CTC- 2415</t>
  </si>
  <si>
    <t>Relleno Perimetral</t>
  </si>
  <si>
    <t xml:space="preserve">        Tanques de Agua Potable</t>
  </si>
  <si>
    <t xml:space="preserve">          CTC- 2425</t>
  </si>
  <si>
    <t xml:space="preserve">          CTC- 2435</t>
  </si>
  <si>
    <t xml:space="preserve">          CTC- 2445</t>
  </si>
  <si>
    <t xml:space="preserve">          CTC- 2455</t>
  </si>
  <si>
    <t xml:space="preserve">          CTC- 2465</t>
  </si>
  <si>
    <t xml:space="preserve">          CTC- 2475</t>
  </si>
  <si>
    <t xml:space="preserve">          CTC- 2495</t>
  </si>
  <si>
    <t xml:space="preserve">          CTC- 2505</t>
  </si>
  <si>
    <t xml:space="preserve">          CTC- 2565</t>
  </si>
  <si>
    <t xml:space="preserve">          CTC- 2575</t>
  </si>
  <si>
    <t xml:space="preserve">          CTC- 2585</t>
  </si>
  <si>
    <t>Acabados con Puertas y ventanas</t>
  </si>
  <si>
    <t xml:space="preserve">        Redes Exteriores y Generales</t>
  </si>
  <si>
    <t xml:space="preserve">          CTC-560</t>
  </si>
  <si>
    <t xml:space="preserve">          CTC-565</t>
  </si>
  <si>
    <t xml:space="preserve">          CTC-570</t>
  </si>
  <si>
    <t xml:space="preserve">          CTC-575</t>
  </si>
  <si>
    <t xml:space="preserve">          CTC-585</t>
  </si>
  <si>
    <t>Redes de Agua</t>
  </si>
  <si>
    <t xml:space="preserve">          CTC-1240</t>
  </si>
  <si>
    <t>Redes de Drenajes</t>
  </si>
  <si>
    <t>Redes Electricas</t>
  </si>
  <si>
    <t>Redes Contraincendio Subterraneos</t>
  </si>
  <si>
    <t xml:space="preserve">        Redes Taller Principal</t>
  </si>
  <si>
    <t xml:space="preserve">          CTC-551</t>
  </si>
  <si>
    <t xml:space="preserve">          CTC-760</t>
  </si>
  <si>
    <t xml:space="preserve">          CTC-770</t>
  </si>
  <si>
    <t xml:space="preserve">          CTC-780</t>
  </si>
  <si>
    <t>Redes Contraincendio</t>
  </si>
  <si>
    <t xml:space="preserve">          CTC-790</t>
  </si>
  <si>
    <t>Redes HVAC</t>
  </si>
  <si>
    <t>Redes Neumaticas</t>
  </si>
  <si>
    <t xml:space="preserve">        Redes Oficinas de Taller</t>
  </si>
  <si>
    <t xml:space="preserve">          CTC-940</t>
  </si>
  <si>
    <t xml:space="preserve">          CTC-950</t>
  </si>
  <si>
    <t xml:space="preserve">          CTC-960</t>
  </si>
  <si>
    <t xml:space="preserve">          CTC-970</t>
  </si>
  <si>
    <t xml:space="preserve">          CTC-980</t>
  </si>
  <si>
    <t xml:space="preserve">        Redes Taller MOW</t>
  </si>
  <si>
    <t xml:space="preserve">          CTC-800</t>
  </si>
  <si>
    <t xml:space="preserve">          CTC-810</t>
  </si>
  <si>
    <t xml:space="preserve">          CTC-820</t>
  </si>
  <si>
    <t xml:space="preserve">          CTC-830</t>
  </si>
  <si>
    <t xml:space="preserve">        Redes Subestación de Tracción</t>
  </si>
  <si>
    <t xml:space="preserve">          CTC-860</t>
  </si>
  <si>
    <t xml:space="preserve">          CTC-870</t>
  </si>
  <si>
    <t xml:space="preserve">          CTC-880</t>
  </si>
  <si>
    <t xml:space="preserve">          CTC-890</t>
  </si>
  <si>
    <t xml:space="preserve">        Redes Subestación de Baja Tensión</t>
  </si>
  <si>
    <t xml:space="preserve">          CTC-910</t>
  </si>
  <si>
    <t xml:space="preserve">          CTC-920</t>
  </si>
  <si>
    <t xml:space="preserve">          CTC-930</t>
  </si>
  <si>
    <t xml:space="preserve">        Redes Pantografo</t>
  </si>
  <si>
    <t xml:space="preserve">          CTC-990</t>
  </si>
  <si>
    <t xml:space="preserve">          CTC-1010</t>
  </si>
  <si>
    <t xml:space="preserve">        Redes Edificio de Lavado</t>
  </si>
  <si>
    <t xml:space="preserve">          CTC-1020</t>
  </si>
  <si>
    <t xml:space="preserve">          CTC-1030</t>
  </si>
  <si>
    <t xml:space="preserve">          CTC-1040</t>
  </si>
  <si>
    <t xml:space="preserve">          CTC-1290</t>
  </si>
  <si>
    <t xml:space="preserve">        Redes Taller Mantenimiento de Via</t>
  </si>
  <si>
    <t xml:space="preserve">          CTC-1050</t>
  </si>
  <si>
    <t xml:space="preserve">          CTC-1060</t>
  </si>
  <si>
    <t xml:space="preserve">        Redes Almacén Exterior</t>
  </si>
  <si>
    <t xml:space="preserve">          CTC-1080</t>
  </si>
  <si>
    <t xml:space="preserve">        Redes Planta Tratamiento de Agua</t>
  </si>
  <si>
    <t xml:space="preserve">        Redes Cuarto de Bombas</t>
  </si>
  <si>
    <t xml:space="preserve">          CTC-1150</t>
  </si>
  <si>
    <t xml:space="preserve">          CTC-1160</t>
  </si>
  <si>
    <t xml:space="preserve">        Redes Cuarto de Residuos</t>
  </si>
  <si>
    <t xml:space="preserve">          CTC-1170</t>
  </si>
  <si>
    <t xml:space="preserve">          CTC-1330</t>
  </si>
  <si>
    <t xml:space="preserve">        Redes Cuarto de Inflamables</t>
  </si>
  <si>
    <t xml:space="preserve">          CTC-1200</t>
  </si>
  <si>
    <t xml:space="preserve">        Redes Edificio Administrativo</t>
  </si>
  <si>
    <t xml:space="preserve">        Redes Ed. Acceso</t>
  </si>
  <si>
    <t xml:space="preserve">          CTC-1420</t>
  </si>
  <si>
    <t>Construcción de Andenes</t>
  </si>
  <si>
    <t>Cerramiento</t>
  </si>
  <si>
    <t>Construcción de Cunetas</t>
  </si>
  <si>
    <t>Iluminación Exterior</t>
  </si>
  <si>
    <t xml:space="preserve">            GA&amp;S-6</t>
  </si>
  <si>
    <t xml:space="preserve">            GA&amp;S-2</t>
  </si>
  <si>
    <t xml:space="preserve">            GA&amp;S-4</t>
  </si>
  <si>
    <t xml:space="preserve">            GA&amp;S-8</t>
  </si>
  <si>
    <t xml:space="preserve">            GA&amp;S-14</t>
  </si>
  <si>
    <t xml:space="preserve">            GA&amp;S-12</t>
  </si>
  <si>
    <t xml:space="preserve">            GA&amp;S-16</t>
  </si>
  <si>
    <t xml:space="preserve">        Tramites y Permisos PMA</t>
  </si>
  <si>
    <t xml:space="preserve">          GA&amp;S-18</t>
  </si>
  <si>
    <t>Tramites y permisos ocupación de cauce PMA</t>
  </si>
  <si>
    <t xml:space="preserve">          GA&amp;S-20</t>
  </si>
  <si>
    <t>Tramites y permisos emisiones atmosfericos PMA</t>
  </si>
  <si>
    <t xml:space="preserve">          GA&amp;S-22</t>
  </si>
  <si>
    <t>Tramites y permisos aprovechamiento forestal PMA</t>
  </si>
  <si>
    <t xml:space="preserve">          GA&amp;S-24</t>
  </si>
  <si>
    <t>Tramites y permisos vertimentos PMA</t>
  </si>
  <si>
    <t xml:space="preserve">          GA&amp;S-26</t>
  </si>
  <si>
    <t>Registro periódico RCD ante AA</t>
  </si>
  <si>
    <t xml:space="preserve">          GA&amp;S-28</t>
  </si>
  <si>
    <t>Tramites de cambios menores Otrosí # 6</t>
  </si>
  <si>
    <t xml:space="preserve">          GA&amp;S-30</t>
  </si>
  <si>
    <t>Tramites de cambios menores adicionales que se requieran</t>
  </si>
  <si>
    <t xml:space="preserve">      Plan de Gestión Amiental / Environmental Plan Managmenet</t>
  </si>
  <si>
    <t xml:space="preserve">        Informes PGA</t>
  </si>
  <si>
    <t xml:space="preserve">          GA&amp;S-42</t>
  </si>
  <si>
    <t>Elaboración y entrega de informes mensuales a interventoria (UMUS)</t>
  </si>
  <si>
    <t xml:space="preserve">          GA&amp;S-41</t>
  </si>
  <si>
    <t>Elaboración y entrega de informes trimestrales a interventoria (PGA, UMUS y Memoria Técnica)</t>
  </si>
  <si>
    <t xml:space="preserve">          GA&amp;S-44</t>
  </si>
  <si>
    <t>Elaboración y entrega de informes semestrales ICA (EXP LAM8937 K5 A K35)</t>
  </si>
  <si>
    <t xml:space="preserve">          GA&amp;S-46</t>
  </si>
  <si>
    <t>Elaboración y entrega de informes semestrales ICA (EXP LAM6817 - T. ANI)</t>
  </si>
  <si>
    <t xml:space="preserve">        Actualizaciones PGA</t>
  </si>
  <si>
    <t xml:space="preserve">          GA&amp;S-48</t>
  </si>
  <si>
    <t>Revisión Periodica del PGA según Apendice 2,8</t>
  </si>
  <si>
    <t xml:space="preserve">          GA&amp;S-50</t>
  </si>
  <si>
    <t>Actualización Periodica del PGA en razón de Licencia Ambiental</t>
  </si>
  <si>
    <t xml:space="preserve">        Auditoria Interna Periodica</t>
  </si>
  <si>
    <t xml:space="preserve">          GA&amp;S-52</t>
  </si>
  <si>
    <t>Desarrollo y entrega de Informes de auditoria anual</t>
  </si>
  <si>
    <t xml:space="preserve">      Gestión Social / Social Management</t>
  </si>
  <si>
    <t xml:space="preserve">        Implementación de Planes, Programas de Gestión Social</t>
  </si>
  <si>
    <t xml:space="preserve">          GA&amp;S-60</t>
  </si>
  <si>
    <t xml:space="preserve">          GA&amp;S-62</t>
  </si>
  <si>
    <t xml:space="preserve">          GA&amp;S-64</t>
  </si>
  <si>
    <t xml:space="preserve">          GA&amp;S-72</t>
  </si>
  <si>
    <t xml:space="preserve">          GA&amp;S-68</t>
  </si>
  <si>
    <t xml:space="preserve">          GA&amp;S-70</t>
  </si>
  <si>
    <t xml:space="preserve">          GA&amp;S-66</t>
  </si>
  <si>
    <t xml:space="preserve">          GA&amp;S-74</t>
  </si>
  <si>
    <t>Implementacion de Planes, Programas de gestión social con comunidades (construcción)</t>
  </si>
  <si>
    <t xml:space="preserve">          GA&amp;S-76</t>
  </si>
  <si>
    <t>Desarrollo y entrega de Actualización del Plan de Gestion Social en razón a Licencia Ambiental</t>
  </si>
  <si>
    <t xml:space="preserve">        Permisos ICANH</t>
  </si>
  <si>
    <t xml:space="preserve">          GA&amp;S-82</t>
  </si>
  <si>
    <t xml:space="preserve">          GA&amp;S-78</t>
  </si>
  <si>
    <t>Elaboración y entrega de Plan de Manejo Arqueologico Fase Construcción</t>
  </si>
  <si>
    <t xml:space="preserve">          GA&amp;S-80</t>
  </si>
  <si>
    <t>Obtención de aprobación del Plan de Manejo Arqueologico por parte del ICANH</t>
  </si>
  <si>
    <t xml:space="preserve">          GA&amp;S-84</t>
  </si>
  <si>
    <t>Desarrollo y Entrega del informe de avance semestral Plan de Manejo Arqueologico a ICANH</t>
  </si>
  <si>
    <t xml:space="preserve">          GA&amp;S-86</t>
  </si>
  <si>
    <t>Desarrollo y Entrega informe final Plan de Manejo Arqueológico</t>
  </si>
  <si>
    <t xml:space="preserve">        Permisos Bienes de Interes Cultural</t>
  </si>
  <si>
    <t xml:space="preserve">          GA&amp;S-90</t>
  </si>
  <si>
    <t>Elaboración y entrega solicitud autorizaciones BIC</t>
  </si>
  <si>
    <t xml:space="preserve">          GA&amp;S-92</t>
  </si>
  <si>
    <t>Obtención Autorizaciones BIC</t>
  </si>
  <si>
    <t xml:space="preserve">          GA&amp;S-94</t>
  </si>
  <si>
    <t>Implementación medidas de protección al patrimonio cultural</t>
  </si>
  <si>
    <t xml:space="preserve">      FPCON-5</t>
  </si>
  <si>
    <t>Solicitud y obtención de primeros PMTs Despues de Recibir el Corredor / PMTs After Get the Main Corridor</t>
  </si>
  <si>
    <t xml:space="preserve">      FPCON-54</t>
  </si>
  <si>
    <t>Levantamiento de Inventario del Corredor PK5 a PK35/ Inventory stock of Main Corridor</t>
  </si>
  <si>
    <t xml:space="preserve">      FPCON-3</t>
  </si>
  <si>
    <t>Aprobación de Actividades Bajo PMA de Mantenimiento / Approval of Activities in the PMA</t>
  </si>
  <si>
    <t>Entrega del 100%  de los Predios Requeridos de la Franja del Proyecto por  Parte de la EFR</t>
  </si>
  <si>
    <t xml:space="preserve">          A4308</t>
  </si>
  <si>
    <t>Continuación Revisión 1 Interventoria Diseños de Redes Generales / Revision By Controller Utilities Design</t>
  </si>
  <si>
    <t xml:space="preserve">          A4331</t>
  </si>
  <si>
    <t xml:space="preserve">          Obtención de la No Objeción #3/ Get Not Objection #3</t>
  </si>
  <si>
    <t>Obtención No Objeción Interventoria Sistemas Férreos PK5 / Approval By Controller PK5 Systems</t>
  </si>
  <si>
    <t>Obtención No Objeción Interventoria Sistemas Férreos Estaciones Suburbanas / Approval By Controller Suburban Stations Sy</t>
  </si>
  <si>
    <t>Obtención No Objeción Interventoria Estación Calle 26 / Approval By Controller Calle 26 Station</t>
  </si>
  <si>
    <t>Obtención No Objeción Interventoria Estación NQS / Approval By Controller NQS Station</t>
  </si>
  <si>
    <t>Obtención No Objeción Interventoria Estación Cra 40 / Approval By Controller Cra 40 Station</t>
  </si>
  <si>
    <t>Obtención No Objeción Interventoria Estación Cra 50 / Approval By Controller Cra 50 Station</t>
  </si>
  <si>
    <t>Obtención No Objeción Interventoria Estación Cra 68 / Approval By Controller Cra 68 Station</t>
  </si>
  <si>
    <t>Obtención No Objeción Interventoria Estación Av. Boyacá / Approval By Controller Av. Boyacá Station</t>
  </si>
  <si>
    <t>Obtención No Objeción Interventoria Estación Av. Cali / Approval By Controller Av. Cali Station</t>
  </si>
  <si>
    <t>Obtención No Objeción Interventoria Estación Catam / Approval By Controller Catam Station</t>
  </si>
  <si>
    <t>Obtención No Objeción Interventoria Estación Fontibón / Approval By Controller Fontibon Station</t>
  </si>
  <si>
    <t>Obtención No Objeción Interventoria Puente Cra 30 / Approval By Controller Cra 30 Bridge</t>
  </si>
  <si>
    <t>Obtención No Objeción Interventoria Puente Av. 68 / Approval By Controller Av. 68 Bridge</t>
  </si>
  <si>
    <t>Obtención No Objeción Interventoria Puente Av. Boyacá / Approval By Controller Boyaca Bridge</t>
  </si>
  <si>
    <t>Obtención No Objeción Interventoria Box San Francisco / Approval By Controller San Francisco Box</t>
  </si>
  <si>
    <t>Obtención No Objeción Interventoria Intersecciones Urbanas / Approval By Controller Urban Intersections</t>
  </si>
  <si>
    <t>Obtención No Objeción Interventoria Obras Menores Urbanas / Approval By Controller Urban Minor Works</t>
  </si>
  <si>
    <t>Obtención No Objeción Interventoria Subestación El Corzo / Approval By Controller El Corzo Substation</t>
  </si>
  <si>
    <t>Obtención No Objeción Interventoria Subestación PK5 / Approval By Controller PK5 Substation</t>
  </si>
  <si>
    <t>Obtención No Objeción Interventoria Material Rodante / Approval By Controller Rolling Stock</t>
  </si>
  <si>
    <t>Obtención No Objeción Interventoria Gestión de Interfaces #3 / Approval By Controller Interfaces #3</t>
  </si>
  <si>
    <t>Obtención No Objeción Interventoria Especificaciones Técnicas #3 / Approval By Controller Technicall Specifications #3</t>
  </si>
  <si>
    <t>Obtención No Objeción Interventoria Diseños de Redes Generales / Approval By Controller Utilities Design</t>
  </si>
  <si>
    <t xml:space="preserve">          Obtención de la Objeción #4/ Get Not Objection #4</t>
  </si>
  <si>
    <t>Obtención No Objeción Interventoria Sistemas Ferreos Corredor / Approval by Controller Main Corridor Systems</t>
  </si>
  <si>
    <t>Obtención No Objeción Interventoria Sistemas Estaciones Urbanas / Approbal by Controller Urban Stations Systems</t>
  </si>
  <si>
    <t>Obtención No Objeción Interventoria Alta y Media Tensión / Approval by Controller HV and MV</t>
  </si>
  <si>
    <t>Obtención No Objeción Interventoria Interfaces #4/ Approval by Controller Interfaces #4</t>
  </si>
  <si>
    <t xml:space="preserve">        FCON-1970</t>
  </si>
  <si>
    <t>Solución Instrumento Ambiental CENIT</t>
  </si>
  <si>
    <t xml:space="preserve">        FCON-14910</t>
  </si>
  <si>
    <t>Cambio Menor CENIT</t>
  </si>
  <si>
    <t>Entrega de Predios - Acta Predial # 1</t>
  </si>
  <si>
    <t xml:space="preserve">        T1 (K0+000 K0+994)</t>
  </si>
  <si>
    <t xml:space="preserve">          VANTI (Gas Pipe)</t>
  </si>
  <si>
    <t xml:space="preserve">            RED-810</t>
  </si>
  <si>
    <t>VANTI UE1 Ficha 0014 K0+920 K0+960(Parallel)</t>
  </si>
  <si>
    <t xml:space="preserve">            RED-805</t>
  </si>
  <si>
    <t>VANTI UE1 Ficha 0013 K0+845 K0+960(Parallel)</t>
  </si>
  <si>
    <t xml:space="preserve">            RED-800</t>
  </si>
  <si>
    <t>VANTI UE1 Ficha 0012 K0+845 K0+920(Parallel)</t>
  </si>
  <si>
    <t xml:space="preserve">            RED-795</t>
  </si>
  <si>
    <t>VANTI UE1 Ficha 0012 K0+845 K0+920(Crossing)</t>
  </si>
  <si>
    <t xml:space="preserve">            RED-790</t>
  </si>
  <si>
    <t>VANTI UE1 Ficha ***** K0+645 K0+760(Parallel)</t>
  </si>
  <si>
    <t xml:space="preserve">            RED-785</t>
  </si>
  <si>
    <t>VANTI UE1 Ficha 0011 K0+840 K0+860(Parallel)</t>
  </si>
  <si>
    <t xml:space="preserve">            RED-780</t>
  </si>
  <si>
    <t>VANTI UE1 Ficha 0010 K0+645 K0+745(Parallel)</t>
  </si>
  <si>
    <t xml:space="preserve">            RED-775</t>
  </si>
  <si>
    <t xml:space="preserve">            RED-770</t>
  </si>
  <si>
    <t>VANTI UE1 Ficha 0009 K0+560 K0+605(Parallel)</t>
  </si>
  <si>
    <t xml:space="preserve">            RED-765</t>
  </si>
  <si>
    <t>VANTI UE1 Ficha 0008 K0+480 K0+645(Parallel)</t>
  </si>
  <si>
    <t xml:space="preserve">            RED-760</t>
  </si>
  <si>
    <t>VANTI UE1 Ficha 0007 K0+480(Crossing)</t>
  </si>
  <si>
    <t xml:space="preserve">            RED-755</t>
  </si>
  <si>
    <t>VANTI UE1 Ficha 0006 K0+440 K0+480 (Parallel)</t>
  </si>
  <si>
    <t xml:space="preserve">            RED-750</t>
  </si>
  <si>
    <t>VANTI UE1 Ficha 0005 K0+315 K0+465 (Parallel)</t>
  </si>
  <si>
    <t xml:space="preserve">            RED-745</t>
  </si>
  <si>
    <t>VANTI UE1 Ficha 0004 K0+252 K0+433(Parallel)</t>
  </si>
  <si>
    <t xml:space="preserve">            RED-740</t>
  </si>
  <si>
    <t>VANTI UE1 Ficha 0003 K0+170 (Crossing)</t>
  </si>
  <si>
    <t xml:space="preserve">            RED-735</t>
  </si>
  <si>
    <t>VANTI UE1 Ficha 0003 K0+100 (Crossing)</t>
  </si>
  <si>
    <t xml:space="preserve">            RED-730</t>
  </si>
  <si>
    <t>VANTI UE1 Ficha 0002 K0+045 K0+300 (Parallel)</t>
  </si>
  <si>
    <t xml:space="preserve">            RED-725</t>
  </si>
  <si>
    <t>VANTI UE1 Ficha 0001 K0+000 K0+222 (Paralelo)</t>
  </si>
  <si>
    <t xml:space="preserve">          EAAB Aqueduct</t>
  </si>
  <si>
    <t xml:space="preserve">            RED-1005</t>
  </si>
  <si>
    <t>EAAB BOG-MZ-ACU-01 K0+182 (Crossing) Red Matriz</t>
  </si>
  <si>
    <t xml:space="preserve">            RED-965</t>
  </si>
  <si>
    <t>EAAB BOG-MEN-ACU-15 K0+895 K0+921(Parallel)</t>
  </si>
  <si>
    <t xml:space="preserve">            RED-915</t>
  </si>
  <si>
    <t>EAAB BOG-MEN-ACU-14 K0+860 K0+921(Parallel)</t>
  </si>
  <si>
    <t xml:space="preserve">            RED-875</t>
  </si>
  <si>
    <t>EAAB BOG-MEN-ACU-13 K0+555 K0+861(Parallel)</t>
  </si>
  <si>
    <t xml:space="preserve">            RED-870</t>
  </si>
  <si>
    <t>EAAB BOG-MEN-ACU-12 K0+550 K0+638(Parallel)</t>
  </si>
  <si>
    <t xml:space="preserve">            RED-865</t>
  </si>
  <si>
    <t>EAAB BOG-MEN-ACU-11 K0+490 K0+543(Parallel)</t>
  </si>
  <si>
    <t xml:space="preserve">            RED-860</t>
  </si>
  <si>
    <t>EAAB BOG-MEN-ACU-10 K0+051 K0+190(Parallel)</t>
  </si>
  <si>
    <t xml:space="preserve">            RED-855</t>
  </si>
  <si>
    <t>EAAB BOG-MEN-ACU-09 K0+000 K0+185(Parallel)</t>
  </si>
  <si>
    <t xml:space="preserve">            RED-850</t>
  </si>
  <si>
    <t>EAAB BOG-MEN-ACU-08 K0+948 (Crossing)</t>
  </si>
  <si>
    <t xml:space="preserve">            RED-845</t>
  </si>
  <si>
    <t>EAAB BOG-MEN-ACU-07 K0+844 (Crossing)</t>
  </si>
  <si>
    <t xml:space="preserve">            RED-840</t>
  </si>
  <si>
    <t>EAAB BOG-MEN-ACU-06 K0+548 (Crossing)</t>
  </si>
  <si>
    <t xml:space="preserve">            RED-835</t>
  </si>
  <si>
    <t>EAAB BOG-MEN-ACU-05 K0+425 K0+460 (Cruce y Paralelo)</t>
  </si>
  <si>
    <t xml:space="preserve">            RED-830</t>
  </si>
  <si>
    <t>EAAB BOG-MEN-ACU-04 K0+308 (Crossing)</t>
  </si>
  <si>
    <t xml:space="preserve">            RED-825</t>
  </si>
  <si>
    <t>EAAB BOG-MEN-ACU-03 K0+180 (Crossing)</t>
  </si>
  <si>
    <t xml:space="preserve">            RED-820</t>
  </si>
  <si>
    <t>EAAB BOG-MEN-ACU-02 K0+051 (Crossing)</t>
  </si>
  <si>
    <t xml:space="preserve">            RED-815</t>
  </si>
  <si>
    <t>EAAB BOG-MEN-ACU-01 K0+006(Crossing)</t>
  </si>
  <si>
    <t xml:space="preserve">          EAAB Sewerage</t>
  </si>
  <si>
    <t xml:space="preserve">            RED-1200</t>
  </si>
  <si>
    <t>EAAB BOG-RTR-SA-03 K0+047 K0+459(Parallel)</t>
  </si>
  <si>
    <t xml:space="preserve">            RED-1195</t>
  </si>
  <si>
    <t>EAAB BOG-RTR-SA-02 K0+565 (Lenghtwise)</t>
  </si>
  <si>
    <t xml:space="preserve">            RED-1190</t>
  </si>
  <si>
    <t>EAAB BOG-RTR-SA-01 K0+484 (Lenghtwise)</t>
  </si>
  <si>
    <t xml:space="preserve">            RED-1185</t>
  </si>
  <si>
    <t>EAAB BOG-RLO-SA-10 K0+879 K0+927(Parallel)</t>
  </si>
  <si>
    <t xml:space="preserve">            RED-1180</t>
  </si>
  <si>
    <t>EAAB BOG-RLO-SA-09 K0+852 K0+944(Parallel)</t>
  </si>
  <si>
    <t xml:space="preserve">            RED-1175</t>
  </si>
  <si>
    <t>EAAB BOG-RLO-SA-08 K0+569 K0+850(Parallel)</t>
  </si>
  <si>
    <t xml:space="preserve">            RED-1170</t>
  </si>
  <si>
    <t>EAAB BOG-RLO-SA-03 K0+487 K0+565(Parallel)</t>
  </si>
  <si>
    <t xml:space="preserve">            RED-1165</t>
  </si>
  <si>
    <t>EAAB BOG-RLO-SA-06 K0+985 (Lenghtwise)</t>
  </si>
  <si>
    <t xml:space="preserve">            RED-1160</t>
  </si>
  <si>
    <t>EAAB BOG-RLO-SA-05 K0+763 (Lenghtwise)</t>
  </si>
  <si>
    <t xml:space="preserve">            RED-1155</t>
  </si>
  <si>
    <t>EAAB BOG-RLO-SA-04 K0+656 (Lenghtwise)</t>
  </si>
  <si>
    <t xml:space="preserve">            RED-1150</t>
  </si>
  <si>
    <t>EAAB BOG-RLO-SA-02 K0+480 (Lenghtwise)</t>
  </si>
  <si>
    <t xml:space="preserve">            RED-1135</t>
  </si>
  <si>
    <t>EAAB BOG-RLO-SA-01 K0+471 (Lenghtwise)</t>
  </si>
  <si>
    <t xml:space="preserve">            RED-1095</t>
  </si>
  <si>
    <t>EAAB BOG-RLO-SA-07 K0+047 (Lenghtwise)</t>
  </si>
  <si>
    <t xml:space="preserve">          ENEL (Electric power)</t>
  </si>
  <si>
    <t xml:space="preserve">            RED-1590</t>
  </si>
  <si>
    <t>ENEL -MT-UE01-22 K0+950 (Crossing)</t>
  </si>
  <si>
    <t xml:space="preserve">            RED-1585</t>
  </si>
  <si>
    <t>ENEL -MT-UE01-21 K0+850 K0+950(Parallel)</t>
  </si>
  <si>
    <t xml:space="preserve">            RED-1580</t>
  </si>
  <si>
    <t>ENEL -MT-UE01-20 K0+850 K0+950(Parallel)</t>
  </si>
  <si>
    <t xml:space="preserve">            RED-1575</t>
  </si>
  <si>
    <t>ENEL -MT-UE01-19 K0+850 (Crossing)</t>
  </si>
  <si>
    <t xml:space="preserve">            RED-1540</t>
  </si>
  <si>
    <t>ENEL -MT-UE01-18 K0+770 K0+850(Parallel)</t>
  </si>
  <si>
    <t xml:space="preserve">            RED-1490</t>
  </si>
  <si>
    <t>ENEL -MT-UE01-17 K0+770 K0+850(Parallel)</t>
  </si>
  <si>
    <t xml:space="preserve">            RED-1445</t>
  </si>
  <si>
    <t>ENEL -MT-UE01-16 K0+770 (Crossing)</t>
  </si>
  <si>
    <t xml:space="preserve">            RED-1395</t>
  </si>
  <si>
    <t>ENEL -MT-UE01-15 K0+660 K0+750(Parallel)</t>
  </si>
  <si>
    <t xml:space="preserve">            RED-1350</t>
  </si>
  <si>
    <t>ENEL -MT-UE01-14 K0+660 K0+750(Parallel)</t>
  </si>
  <si>
    <t xml:space="preserve">            RED-1300</t>
  </si>
  <si>
    <t>ENEL -MT-UE01-13 K0+660 (Crossing)</t>
  </si>
  <si>
    <t xml:space="preserve">            RED-1260</t>
  </si>
  <si>
    <t>ENEL -MT-UE01-12 K0+570 K0+650(Parallel)</t>
  </si>
  <si>
    <t xml:space="preserve">            RED-1255</t>
  </si>
  <si>
    <t>ENEL -MT-UE01-11 K0+570 K0+650(Parallel)</t>
  </si>
  <si>
    <t xml:space="preserve">            RED-1250</t>
  </si>
  <si>
    <t>ENEL -MT-UE01-10 K0+570 (Crossing)</t>
  </si>
  <si>
    <t xml:space="preserve">            RED-1245</t>
  </si>
  <si>
    <t>ENEL -MT-UE01-09 K0+470 K0+570(Parallel)</t>
  </si>
  <si>
    <t xml:space="preserve">            RED-1240</t>
  </si>
  <si>
    <t>ENEL -MT-UE01-08 K0+470 K0+530(Parallel)</t>
  </si>
  <si>
    <t xml:space="preserve">            RED-1235</t>
  </si>
  <si>
    <t>ENEL -MT-UE01-07 K0+460 (Crossing)</t>
  </si>
  <si>
    <t xml:space="preserve">            RED-1230</t>
  </si>
  <si>
    <t>ENEL -MT-UE01-06 K0+170 K0+430(Parallel)</t>
  </si>
  <si>
    <t xml:space="preserve">            RED-1225</t>
  </si>
  <si>
    <t>ENEL -MT-UE01-05 K0+170 K0+430(Parallel)</t>
  </si>
  <si>
    <t xml:space="preserve">            RED-1220</t>
  </si>
  <si>
    <t>ENEL -MT-UE01-04 K0+000 K0+170(Parallel)</t>
  </si>
  <si>
    <t xml:space="preserve">            RED-1215</t>
  </si>
  <si>
    <t>ENEL -MT-UE01-03 K1+70 (Crossing)</t>
  </si>
  <si>
    <t xml:space="preserve">            RED-1210</t>
  </si>
  <si>
    <t>ENEL -MT-UE01-02 K0+140 (Crossing)</t>
  </si>
  <si>
    <t xml:space="preserve">            RED-1205</t>
  </si>
  <si>
    <t>ENEL -MT-UE01-01 K0+000 K0+170 (Parallel)</t>
  </si>
  <si>
    <t xml:space="preserve">          CLARO (Communications)</t>
  </si>
  <si>
    <t xml:space="preserve">            RED-2100</t>
  </si>
  <si>
    <t>CLARO -UE01-19 K0+850 (Crossing)</t>
  </si>
  <si>
    <t xml:space="preserve">            RED-2075</t>
  </si>
  <si>
    <t>CLARO -UE01-18 K0+670 K0+850 (Parallel)</t>
  </si>
  <si>
    <t xml:space="preserve">            RED-2040</t>
  </si>
  <si>
    <t>CLARO -UE01-17 K0+670 K0+850 (Parallel)</t>
  </si>
  <si>
    <t xml:space="preserve">            RED-2035</t>
  </si>
  <si>
    <t>CLARO -UE01-16 K0+670 K0+700 (Parallel)</t>
  </si>
  <si>
    <t xml:space="preserve">            RED-2030</t>
  </si>
  <si>
    <t>CLARO -UE01-15 K0+670 (Crossing)</t>
  </si>
  <si>
    <t xml:space="preserve">            RED-2025</t>
  </si>
  <si>
    <t>CLARO -UE01-14 K0+650 (Crossing)</t>
  </si>
  <si>
    <t xml:space="preserve">            RED-2020</t>
  </si>
  <si>
    <t>CLARO -UE01-13 K0+570 K0+650 (Parallel)</t>
  </si>
  <si>
    <t xml:space="preserve">            RED-2015</t>
  </si>
  <si>
    <t>CLARO -UE01-12 K0+570 K0+650 (Parallel)</t>
  </si>
  <si>
    <t xml:space="preserve">            RED-2010</t>
  </si>
  <si>
    <t>CLARO -UE01-11 K0+570 (Crossing)</t>
  </si>
  <si>
    <t xml:space="preserve">            RED-2005</t>
  </si>
  <si>
    <t>CLARO -UE01-10 K0+500 K0+570 (Parallel)</t>
  </si>
  <si>
    <t xml:space="preserve">            RED-2000</t>
  </si>
  <si>
    <t>CLARO -UE01-9 K0+450 K0+500 (Parallel)</t>
  </si>
  <si>
    <t xml:space="preserve">            RED-1995</t>
  </si>
  <si>
    <t>CLARO -UE01-8 K0+350 K0+370 (Parallel)</t>
  </si>
  <si>
    <t xml:space="preserve">            RED-1990</t>
  </si>
  <si>
    <t>CLARO -UE01-7 K0+300 K0+380 (Parallel)</t>
  </si>
  <si>
    <t xml:space="preserve">            RED-1975</t>
  </si>
  <si>
    <t>CLARO -UE01-6 K0+300 (Crossing)</t>
  </si>
  <si>
    <t xml:space="preserve">            RED-1935</t>
  </si>
  <si>
    <t>CLARO -UE01-5 K0+200 K0+300 (Parallel)</t>
  </si>
  <si>
    <t xml:space="preserve">            RED-1890</t>
  </si>
  <si>
    <t>CLARO -UE01-4 K0+170 K0+300 (Parallel)</t>
  </si>
  <si>
    <t xml:space="preserve">            RED-1835</t>
  </si>
  <si>
    <t>CLARO -UE01-3 K0+170 (Crossing)</t>
  </si>
  <si>
    <t xml:space="preserve">            RED-1785</t>
  </si>
  <si>
    <t>CLARO -UE01-2 K0+140 (Crossing)</t>
  </si>
  <si>
    <t xml:space="preserve">            RED-1735</t>
  </si>
  <si>
    <t>CLARO -UE01-1 K0+000 K0+170 (Parallel)</t>
  </si>
  <si>
    <t xml:space="preserve">          MOVISTAR (Communications)</t>
  </si>
  <si>
    <t xml:space="preserve">            RED-1700</t>
  </si>
  <si>
    <t>MOVISTAR -UE01-5 K0+850 K0+950(Parallel)</t>
  </si>
  <si>
    <t xml:space="preserve">            RED-1695</t>
  </si>
  <si>
    <t>MOVISTAR -UE01-4 K0+770 (Crossing)</t>
  </si>
  <si>
    <t xml:space="preserve">            RED-1690</t>
  </si>
  <si>
    <t>MOVISTAR -UE01-3 K0+560 (Crossing)</t>
  </si>
  <si>
    <t xml:space="preserve">            RED-1685</t>
  </si>
  <si>
    <t>MOVISTAR -UE01-2 K0+470 (Crossing)</t>
  </si>
  <si>
    <t xml:space="preserve">            RED-1680</t>
  </si>
  <si>
    <t>MOVISTAR -UE01-1 K0+340 K0+400 (Parallel)</t>
  </si>
  <si>
    <t xml:space="preserve">          ETB (Communications)</t>
  </si>
  <si>
    <t xml:space="preserve">            RED-1675</t>
  </si>
  <si>
    <t>ETB -UE01-17 K0+850 K0+950(Parallel)</t>
  </si>
  <si>
    <t xml:space="preserve">            RED-1670</t>
  </si>
  <si>
    <t>ETB -UE01-16 K0+850 (Crossing)</t>
  </si>
  <si>
    <t xml:space="preserve">            RED-1665</t>
  </si>
  <si>
    <t>ETB -UE01-15 K0+750 K0+850(Parallel)</t>
  </si>
  <si>
    <t xml:space="preserve">            RED-1660</t>
  </si>
  <si>
    <t>ETB -UE01-14 K0+750 (Crossing)</t>
  </si>
  <si>
    <t xml:space="preserve">            RED-1655</t>
  </si>
  <si>
    <t>ETB -UE01-13 K0+670 K0+750(Parallel)</t>
  </si>
  <si>
    <t xml:space="preserve">            RED-1650</t>
  </si>
  <si>
    <t>ETB -UE01-12 K0+670 (Crossing)</t>
  </si>
  <si>
    <t xml:space="preserve">            RED-1645</t>
  </si>
  <si>
    <t>ETB -UE01-11 K0+570 K0+650 (Parallel)</t>
  </si>
  <si>
    <t xml:space="preserve">            RED-1640</t>
  </si>
  <si>
    <t>ETB -UE01-10 K0+570 K0+650 (Parallel)</t>
  </si>
  <si>
    <t xml:space="preserve">            RED-1635</t>
  </si>
  <si>
    <t>ETB -UE01-9 K0+560 (Crossing)</t>
  </si>
  <si>
    <t xml:space="preserve">            RED-1630</t>
  </si>
  <si>
    <t>ETB -UE01-8 K0+460 K0+550(Parallel)</t>
  </si>
  <si>
    <t xml:space="preserve">            RED-1625</t>
  </si>
  <si>
    <t>ETB -UE01-7 K0+375 K0+460 (Parallel)</t>
  </si>
  <si>
    <t xml:space="preserve">            RED-1620</t>
  </si>
  <si>
    <t>ETB -UE01-6 K0+375 (Crossing)</t>
  </si>
  <si>
    <t xml:space="preserve">            RED-1615</t>
  </si>
  <si>
    <t>ETB -UE01-5 K0+200 K0+370 (Parallel)</t>
  </si>
  <si>
    <t xml:space="preserve">            RED-1610</t>
  </si>
  <si>
    <t>ETB -UE01-4 K0+180 (Crossing)</t>
  </si>
  <si>
    <t xml:space="preserve">            RED-1605</t>
  </si>
  <si>
    <t>ETB -UE01-3 K0+080 K0+170 (Parallel)</t>
  </si>
  <si>
    <t xml:space="preserve">            RED-1600</t>
  </si>
  <si>
    <t>ETB -UE01-2 K0+000 K0+170(Parallel)</t>
  </si>
  <si>
    <t xml:space="preserve">            RED-1595</t>
  </si>
  <si>
    <t>ETB -UE01-1 K0+000 (Crossing)</t>
  </si>
  <si>
    <t xml:space="preserve">          TIGO-UNE (Communications)</t>
  </si>
  <si>
    <t xml:space="preserve">            RED-2440</t>
  </si>
  <si>
    <t>TIGO-UNE -UE01-26 K0+950 (Crossing)</t>
  </si>
  <si>
    <t xml:space="preserve">            RED-2130</t>
  </si>
  <si>
    <t>TIGO-UNE -UE01-1 K0+000 K0+190(Parallel)</t>
  </si>
  <si>
    <t xml:space="preserve">            RED-2435</t>
  </si>
  <si>
    <t>TIGO-UNE -UE01-25 K0+920 (Crossing)</t>
  </si>
  <si>
    <t xml:space="preserve">            RED-2430</t>
  </si>
  <si>
    <t>TIGO-UNE -UE01-24 K0+850 K0+920(Parallel)</t>
  </si>
  <si>
    <t xml:space="preserve">            RED-2425</t>
  </si>
  <si>
    <t>TIGO-UNE -UE01-23 K0+850 K0+920(Parallel)</t>
  </si>
  <si>
    <t xml:space="preserve">            RED-2420</t>
  </si>
  <si>
    <t>TIGO-UNE -UE01-22 K0+850 (Crossing)</t>
  </si>
  <si>
    <t xml:space="preserve">            RED-2415</t>
  </si>
  <si>
    <t>TIGO-UNE -UE01-21 K0+750 K0+850(Parallel)</t>
  </si>
  <si>
    <t xml:space="preserve">            RED-2410</t>
  </si>
  <si>
    <t>TIGO-UNE -UE01-20 K0+750 K0+850(Parallel)</t>
  </si>
  <si>
    <t xml:space="preserve">            RED-2405</t>
  </si>
  <si>
    <t>TIGO-UNE -UE01-19 K0+750 (Crossing)</t>
  </si>
  <si>
    <t xml:space="preserve">            RED-2355</t>
  </si>
  <si>
    <t>TIGO-UNE -UE01-18 K0+650 K0+750(Parallel)</t>
  </si>
  <si>
    <t xml:space="preserve">            RED-2305</t>
  </si>
  <si>
    <t>TIGO-UNE -UE01-17 K0+650 K0+750(Parallel)</t>
  </si>
  <si>
    <t xml:space="preserve">            RED-2255</t>
  </si>
  <si>
    <t>TIGO-UNE -UE01-16 K0+650 (Crossing)</t>
  </si>
  <si>
    <t xml:space="preserve">            RED-2215</t>
  </si>
  <si>
    <t>TIGO-UNE -UE01-15 K0+570 K0+650(Parallel)</t>
  </si>
  <si>
    <t xml:space="preserve">            RED-2195</t>
  </si>
  <si>
    <t>TIGO-UNE -UE01-14 K0+570 K0+650(Parallel)</t>
  </si>
  <si>
    <t xml:space="preserve">            RED-2190</t>
  </si>
  <si>
    <t>TIGO-UNE -UE01-13 K0+470 K0+570(Parallel)</t>
  </si>
  <si>
    <t xml:space="preserve">            RED-2185</t>
  </si>
  <si>
    <t>TIGO-UNE -UE01-12 K0+380 K0+470(Parallel)</t>
  </si>
  <si>
    <t xml:space="preserve">            RED-2180</t>
  </si>
  <si>
    <t>TIGO-UNE -UE01-11 K0+380 (Crossing)</t>
  </si>
  <si>
    <t xml:space="preserve">            RED-2175</t>
  </si>
  <si>
    <t>TIGO-UNE -UE01-10 K0+300 K0+370(Parallel)</t>
  </si>
  <si>
    <t xml:space="preserve">            RED-2170</t>
  </si>
  <si>
    <t>TIGO-UNE -UE01-9 K0+300 (Crossing)</t>
  </si>
  <si>
    <t xml:space="preserve">            RED-2165</t>
  </si>
  <si>
    <t>TIGO-UNE -UE01-8 K0+200 K0+300(Parallel)</t>
  </si>
  <si>
    <t xml:space="preserve">            RED-2160</t>
  </si>
  <si>
    <t>TIGO-UNE -UE01-7 K0+200 K0+240(Parallel)</t>
  </si>
  <si>
    <t xml:space="preserve">            RED-2155</t>
  </si>
  <si>
    <t>TIGO-UNE -UE01-6 K0+200 (Crossing)</t>
  </si>
  <si>
    <t xml:space="preserve">            RED-2150</t>
  </si>
  <si>
    <t>TIGO-UNE -UE01-5 K0+180 (Crossing)</t>
  </si>
  <si>
    <t xml:space="preserve">            RED-2145</t>
  </si>
  <si>
    <t>TIGO-UNE -UE01-4 K0+100 (Crossing)</t>
  </si>
  <si>
    <t xml:space="preserve">            RED-2140</t>
  </si>
  <si>
    <t>TIGO-UNE -UE01-3 K0+070 (Crossing)</t>
  </si>
  <si>
    <t xml:space="preserve">            RED-2135</t>
  </si>
  <si>
    <t>TIGO-UNE -UE01-2 K0+000 K0+190(Parallel)</t>
  </si>
  <si>
    <t xml:space="preserve">          UFINET (Communications)</t>
  </si>
  <si>
    <t xml:space="preserve">            RED-2125</t>
  </si>
  <si>
    <t>UFINET -UE01-5 K0+180 K0+190(Parallel)</t>
  </si>
  <si>
    <t xml:space="preserve">            RED-2120</t>
  </si>
  <si>
    <t>UFINET -UE01-4 K0+180 (Crossing)</t>
  </si>
  <si>
    <t xml:space="preserve">            RED-2115</t>
  </si>
  <si>
    <t>UFINET -UE01-3 K0+100 K0+130(Parallel)</t>
  </si>
  <si>
    <t xml:space="preserve">            RED-2110</t>
  </si>
  <si>
    <t>UFINET -UE01-2 K0+130 (Crossing)</t>
  </si>
  <si>
    <t xml:space="preserve">            RED-2105</t>
  </si>
  <si>
    <t>UFINET -UE01-1 K0+000 K0+182 (Parallel)</t>
  </si>
  <si>
    <t xml:space="preserve">        T2 (K0+994 K3+420)</t>
  </si>
  <si>
    <t xml:space="preserve">            RED-3900</t>
  </si>
  <si>
    <t>VANTI UE2 Ficha 0008 K3+380 K3+420 (Crossing)</t>
  </si>
  <si>
    <t xml:space="preserve">            RED-3890</t>
  </si>
  <si>
    <t xml:space="preserve">            RED-3880</t>
  </si>
  <si>
    <t>VANTI UE2 Ficha 0007 K3+180 (Crossing)</t>
  </si>
  <si>
    <t xml:space="preserve">            RED-3870</t>
  </si>
  <si>
    <t>VANTI UE2 Ficha 0007 K3+020 (Crossing)</t>
  </si>
  <si>
    <t xml:space="preserve">            RED-3860</t>
  </si>
  <si>
    <t>VANTI UE2 Ficha 0007 K3+020 K3+165(Parallel)</t>
  </si>
  <si>
    <t xml:space="preserve">            RED-3850</t>
  </si>
  <si>
    <t>VANTI UE2 Ficha 0006 K2+720 (Crossing)</t>
  </si>
  <si>
    <t xml:space="preserve">            RED-3840</t>
  </si>
  <si>
    <t>VANTI UE2 Ficha 0005 K2+165 (Crossing)</t>
  </si>
  <si>
    <t xml:space="preserve">            RED-3830</t>
  </si>
  <si>
    <t>VANTI UE2 Ficha 0004 K1+180 Crossing)</t>
  </si>
  <si>
    <t xml:space="preserve">            RED-3820</t>
  </si>
  <si>
    <t>VANTI UE2 Ficha 0003 K1+160 (Crossing)</t>
  </si>
  <si>
    <t xml:space="preserve">            RED-3810</t>
  </si>
  <si>
    <t>VANTI UE2 Ficha 0002 K0+945 K1+145(Parallel)</t>
  </si>
  <si>
    <t xml:space="preserve">            RED-3800</t>
  </si>
  <si>
    <t>VANTI UE2 Ficha 0001 K0+945 K1+145(Parallel)</t>
  </si>
  <si>
    <t xml:space="preserve">            RED-3790</t>
  </si>
  <si>
    <t>VANTI UE2 Ficha 0001 K0+945 K1+145(Cruce )</t>
  </si>
  <si>
    <t xml:space="preserve">            RED-4030</t>
  </si>
  <si>
    <t>EAAB BOG-MZ-ACU-07 K3+262 K3+370(Parallel)</t>
  </si>
  <si>
    <t xml:space="preserve">            RED-4020</t>
  </si>
  <si>
    <t>EAAB BOG-MZ-ACU-05 K2+546 (Crossing)</t>
  </si>
  <si>
    <t xml:space="preserve">            RED-4010</t>
  </si>
  <si>
    <t>EAAB BOG-MZ-ACU-04 K2+519 (Crossing)</t>
  </si>
  <si>
    <t xml:space="preserve">            RED-4000</t>
  </si>
  <si>
    <t>EAAB BOG-MZ-ACU-03 K1+146 (Crossing)</t>
  </si>
  <si>
    <t xml:space="preserve">            RED-3990</t>
  </si>
  <si>
    <t>EAAB BOG-MZ-ACU-02 K1+143 (Crossing)</t>
  </si>
  <si>
    <t xml:space="preserve">            RED-3980</t>
  </si>
  <si>
    <t>EAAB BOG-MEN-ACU-23 K2+467 K2+532(Parallel)</t>
  </si>
  <si>
    <t xml:space="preserve">            RED-3970</t>
  </si>
  <si>
    <t>EAAB BOG-MEN-ACU-22 K3+373 (Crossing)</t>
  </si>
  <si>
    <t xml:space="preserve">            RED-3960</t>
  </si>
  <si>
    <t>EAAB BOG-MEN-ACU-21 K2+712 (Crossing)</t>
  </si>
  <si>
    <t xml:space="preserve">            RED-3950</t>
  </si>
  <si>
    <t>EAAB BOG-MEN-ACU-20 K2+050 (Crossing)</t>
  </si>
  <si>
    <t xml:space="preserve">            RED-3940</t>
  </si>
  <si>
    <t>EAAB BOG-MEN-ACU-19 K1+859 (Crossing)</t>
  </si>
  <si>
    <t xml:space="preserve">            RED-3925</t>
  </si>
  <si>
    <t>EAAB BOG-MEN-ACU-18 K1+164 (Crossing)</t>
  </si>
  <si>
    <t xml:space="preserve">            RED-3915</t>
  </si>
  <si>
    <t>EAAB BOG-MEN-ACU-17 K1+157 (Crossing)</t>
  </si>
  <si>
    <t xml:space="preserve">            RED-4065</t>
  </si>
  <si>
    <t>EAAB BOG-RTR-SA-05 K1+820 (Lenghtwise)</t>
  </si>
  <si>
    <t xml:space="preserve">            RED-4060</t>
  </si>
  <si>
    <t>EAAB BOG-RTR-SA-04 K1+509 (Lenghtwise)</t>
  </si>
  <si>
    <t xml:space="preserve">            RED-4055</t>
  </si>
  <si>
    <t>EAAB BOG-RLO-SA-14 K2+979 K3+012(Parallel)</t>
  </si>
  <si>
    <t xml:space="preserve">            RED-4050</t>
  </si>
  <si>
    <t>EAAB BOG-RLO-SA-13 K3+005 (Lenghtwise)</t>
  </si>
  <si>
    <t xml:space="preserve">            RED-4045</t>
  </si>
  <si>
    <t>EAAB BOG-RLO-SA-12 K2+583 (Lenghtwise)</t>
  </si>
  <si>
    <t xml:space="preserve">            RED-4040</t>
  </si>
  <si>
    <t>EAAB BOG-RLO-SA-11 K2+561 (Lenghtwise)</t>
  </si>
  <si>
    <t xml:space="preserve">            RED-4035</t>
  </si>
  <si>
    <t>EAAB BOG-RLO-SA-15 K9+85 K1+060(Parallel)</t>
  </si>
  <si>
    <t xml:space="preserve">            RED-4300</t>
  </si>
  <si>
    <t>ENEL-AT-UE02-01 K02+100 Cruce High Voltage</t>
  </si>
  <si>
    <t xml:space="preserve">            RED-4305</t>
  </si>
  <si>
    <t>ENEL-AT-UE02-02 K02+140 K02+500 Paralelo High Voltage</t>
  </si>
  <si>
    <t xml:space="preserve">            RED-4310</t>
  </si>
  <si>
    <t>ENEL-MT-UE02-01 K01+300 Cruce</t>
  </si>
  <si>
    <t xml:space="preserve">            RED-4315</t>
  </si>
  <si>
    <t>ENEL-MT-UE02-02 K02+550 Cruce</t>
  </si>
  <si>
    <t xml:space="preserve">            RED-4320</t>
  </si>
  <si>
    <t>ENEL-MT-UE02-03 K02+600 Cruce</t>
  </si>
  <si>
    <t xml:space="preserve">            RED-4325</t>
  </si>
  <si>
    <t>ENEL-MT-UE02-04 K02+750 Cruce</t>
  </si>
  <si>
    <t xml:space="preserve">            RED-4330</t>
  </si>
  <si>
    <t>ENEL-MT-UE02-05 K03+220 Cruce</t>
  </si>
  <si>
    <t xml:space="preserve">            RED-4205</t>
  </si>
  <si>
    <t>CLARO -UE02-28 K3+220 (Crossing)</t>
  </si>
  <si>
    <t xml:space="preserve">            RED-4200</t>
  </si>
  <si>
    <t>CLARO -UE02-27 K2+730 (Crossing)</t>
  </si>
  <si>
    <t xml:space="preserve">            RED-4195</t>
  </si>
  <si>
    <t>CLARO -UE02-26 K2+600 (Crossing)</t>
  </si>
  <si>
    <t xml:space="preserve">            RED-4190</t>
  </si>
  <si>
    <t>CLARO -UE02-25 K2+550 (Crossing)</t>
  </si>
  <si>
    <t xml:space="preserve">            RED-4185</t>
  </si>
  <si>
    <t>CLARO -UE02-24 K2+500 (Crossing)</t>
  </si>
  <si>
    <t xml:space="preserve">            RED-4180</t>
  </si>
  <si>
    <t>CLARO -UE02-23 K1+820 (Crossing)</t>
  </si>
  <si>
    <t xml:space="preserve">            RED-4175</t>
  </si>
  <si>
    <t>CLARO -UE02-22 K1+470 (Crossing)</t>
  </si>
  <si>
    <t xml:space="preserve">            RED-4170</t>
  </si>
  <si>
    <t>CLARO -UE02-21 K1+310 (Crossing)</t>
  </si>
  <si>
    <t xml:space="preserve">            RED-4165</t>
  </si>
  <si>
    <t>CLARO -UE02-20 K1+160 (Crossing)</t>
  </si>
  <si>
    <t xml:space="preserve">            RED-4095</t>
  </si>
  <si>
    <t>ETB -UE02-23 K3+200 (Crossing)</t>
  </si>
  <si>
    <t xml:space="preserve">            RED-4090</t>
  </si>
  <si>
    <t>ETB -UE02-22 K2+530 (Crossing)</t>
  </si>
  <si>
    <t xml:space="preserve">            RED-4085</t>
  </si>
  <si>
    <t>ETB -UE02-21 K2+050 (Crossing)</t>
  </si>
  <si>
    <t xml:space="preserve">            RED-4080</t>
  </si>
  <si>
    <t>ETB -UE02-20 K1+820 (Crossing)</t>
  </si>
  <si>
    <t xml:space="preserve">            RED-4075</t>
  </si>
  <si>
    <t>ETB -UE02-19 K1+500 (Crossing)</t>
  </si>
  <si>
    <t xml:space="preserve">            RED-4070</t>
  </si>
  <si>
    <t>ETB -UE02-18 K1+160 (Crossing)</t>
  </si>
  <si>
    <t xml:space="preserve">            RED-4160</t>
  </si>
  <si>
    <t>MOVISTAR -UE02-18 K2+900 K3+300(Parallel)</t>
  </si>
  <si>
    <t xml:space="preserve">            RED-4155</t>
  </si>
  <si>
    <t>MOVISTAR -UE02-17 K2+550 K2+900(Parallel)</t>
  </si>
  <si>
    <t xml:space="preserve">            RED-4150</t>
  </si>
  <si>
    <t>MOVISTAR -UE02-16 K2+730 (Crossing)</t>
  </si>
  <si>
    <t xml:space="preserve">            RED-4145</t>
  </si>
  <si>
    <t>MOVISTAR -UE02-15 K2+550 (Crossing)</t>
  </si>
  <si>
    <t xml:space="preserve">            RED-4140</t>
  </si>
  <si>
    <t>MOVISTAR -UE02-14 K2+300 K2+700(Parallel)</t>
  </si>
  <si>
    <t xml:space="preserve">            RED-4135</t>
  </si>
  <si>
    <t>MOVISTAR -UE02-13 K2+135 (Crossing)</t>
  </si>
  <si>
    <t xml:space="preserve">            RED-4130</t>
  </si>
  <si>
    <t>MOVISTAR -UE02-12 K2+060 K2+300(Parallel)</t>
  </si>
  <si>
    <t xml:space="preserve">            RED-4125</t>
  </si>
  <si>
    <t>MOVISTAR -UE02-11 K2+060 (Crossing)</t>
  </si>
  <si>
    <t xml:space="preserve">            RED-4120</t>
  </si>
  <si>
    <t>MOVISTAR -UE02-10 K1+470 K2+060(Parallel)</t>
  </si>
  <si>
    <t xml:space="preserve">            RED-4115</t>
  </si>
  <si>
    <t>MOVISTAR -UE02-9 K1+470 (Crossing)</t>
  </si>
  <si>
    <t xml:space="preserve">            RED-4110</t>
  </si>
  <si>
    <t>MOVISTAR -UE02-8 K1+300 K1+700(Parallel)</t>
  </si>
  <si>
    <t xml:space="preserve">            RED-4105</t>
  </si>
  <si>
    <t>MOVISTAR -UE02-7 K1+310 (Crossing)</t>
  </si>
  <si>
    <t xml:space="preserve">            RED-4100</t>
  </si>
  <si>
    <t>MOVISTAR -UE02-6 K9+50 K1+300(Parallel)</t>
  </si>
  <si>
    <t xml:space="preserve">            RED-4280</t>
  </si>
  <si>
    <t>TIGO-UNE -UE02-34 K3+220 (Crossing)</t>
  </si>
  <si>
    <t xml:space="preserve">            RED-4275</t>
  </si>
  <si>
    <t>TIGO-UNE -UE02-33 K2+730 (Crossing)</t>
  </si>
  <si>
    <t xml:space="preserve">            RED-4270</t>
  </si>
  <si>
    <t>TIGO-UNE -UE02-32 K2+650 (Crossing)</t>
  </si>
  <si>
    <t xml:space="preserve">            RED-4265</t>
  </si>
  <si>
    <t>TIGO-UNE -UE02-31 K2+590 (Crossing)</t>
  </si>
  <si>
    <t xml:space="preserve">            RED-4260</t>
  </si>
  <si>
    <t>TIGO-UNE -UE02-30 K2+560 (Crossing)</t>
  </si>
  <si>
    <t xml:space="preserve">            RED-4255</t>
  </si>
  <si>
    <t>TIGO-UNE -UE02-29 K2+150 (Crossing)</t>
  </si>
  <si>
    <t xml:space="preserve">            RED-4250</t>
  </si>
  <si>
    <t>TIGO-UNE -UE02-28 K1+840 (Crossing)</t>
  </si>
  <si>
    <t xml:space="preserve">            RED-4245</t>
  </si>
  <si>
    <t>TIGO-UNE -UE02-27 K1+150 (Crossing)</t>
  </si>
  <si>
    <t xml:space="preserve">            RED-4240</t>
  </si>
  <si>
    <t>UFINET -UE02-9 K3+230 (Crossing)</t>
  </si>
  <si>
    <t xml:space="preserve">            RED-4235</t>
  </si>
  <si>
    <t>UFINET -UE02-8 K2+520 (Crossing)</t>
  </si>
  <si>
    <t xml:space="preserve">            RED-4230</t>
  </si>
  <si>
    <t>UFINET -UE02-7 K1+780 (Crossing)</t>
  </si>
  <si>
    <t xml:space="preserve">            RED-4225</t>
  </si>
  <si>
    <t>UFINET -UE02-6 K1+310 (Crossing)</t>
  </si>
  <si>
    <t xml:space="preserve">          MEDIACOMMERCE (Communications)</t>
  </si>
  <si>
    <t xml:space="preserve">            RED-4220</t>
  </si>
  <si>
    <t>MEDIACOMMERCE MEDIACOMMERCE-UE02-3 K3+220 (Crossing)</t>
  </si>
  <si>
    <t xml:space="preserve">            RED-4215</t>
  </si>
  <si>
    <t>MEDIACOMMERCE MEDIACOMMERCE-UE02-2 K1+820 (Crossing)</t>
  </si>
  <si>
    <t xml:space="preserve">            RED-4210</t>
  </si>
  <si>
    <t>MEDIACOMMERCE MEDIACOMMERCE-UE02-1 K1+310 (Crossing)</t>
  </si>
  <si>
    <t xml:space="preserve">          AZTECA (Communications)</t>
  </si>
  <si>
    <t xml:space="preserve">            RED-4295</t>
  </si>
  <si>
    <t>AZTECA -UE02-3 K2+520 (Crossing)</t>
  </si>
  <si>
    <t xml:space="preserve">            RED-4290</t>
  </si>
  <si>
    <t>AZTECA -UE02-2 K1+300 (Crossing)</t>
  </si>
  <si>
    <t xml:space="preserve">            RED-4285</t>
  </si>
  <si>
    <t>AZTECA -UE02-1 K1+180 (Crossing)</t>
  </si>
  <si>
    <t xml:space="preserve">        T3 (K3+420 K5+887)</t>
  </si>
  <si>
    <t xml:space="preserve">          CENIT</t>
  </si>
  <si>
    <t xml:space="preserve">            RED-10</t>
  </si>
  <si>
    <t>P1 Cenit PK 4+600 (Transversal)</t>
  </si>
  <si>
    <t xml:space="preserve">            RED-45</t>
  </si>
  <si>
    <t>VANTI UE3 Ficha 0004 K4+680 (Crossing)</t>
  </si>
  <si>
    <t xml:space="preserve">            RED-40</t>
  </si>
  <si>
    <t xml:space="preserve">            RED-35</t>
  </si>
  <si>
    <t xml:space="preserve">            RED-30</t>
  </si>
  <si>
    <t>VANTI UE3 Ficha 0003 K4+140 K4+140(Parallel)</t>
  </si>
  <si>
    <t xml:space="preserve">            RED-25</t>
  </si>
  <si>
    <t>VANTI UE3 Ficha 0002 K4+120 (Crossing)</t>
  </si>
  <si>
    <t xml:space="preserve">            RED-20</t>
  </si>
  <si>
    <t>VANTI UE3 Ficha 0001 K3+840 (Crossing)</t>
  </si>
  <si>
    <t xml:space="preserve">            RED-95</t>
  </si>
  <si>
    <t>EAAB BOG-MZ-ACU-09 K4+797 K4+915(Parallel) Red Matriz</t>
  </si>
  <si>
    <t xml:space="preserve">            RED-90</t>
  </si>
  <si>
    <t>EAAB BOG-MZ-ACU-06 K4+116 (Crossing)</t>
  </si>
  <si>
    <t xml:space="preserve">            RED-85</t>
  </si>
  <si>
    <t>EAAB BOG-MEN-ACU-27A K4+803 K4+915(Parallel)</t>
  </si>
  <si>
    <t xml:space="preserve">            RED-80</t>
  </si>
  <si>
    <t>EAAB BOG-MEN-ACU-27 K4+545 K4+555(Parallel)</t>
  </si>
  <si>
    <t xml:space="preserve">            RED-75</t>
  </si>
  <si>
    <t>EAAB BOG-MEN-ACU-26 K5+663 (Crossing)</t>
  </si>
  <si>
    <t xml:space="preserve">            RED-70</t>
  </si>
  <si>
    <t>EAAB BOG-MEN-ACU-25 K5+659 (Crossing)</t>
  </si>
  <si>
    <t xml:space="preserve">            RED-65</t>
  </si>
  <si>
    <t xml:space="preserve">            RED-60</t>
  </si>
  <si>
    <t xml:space="preserve">            RED-55</t>
  </si>
  <si>
    <t>EAAB BOG-MEN-ACU-24A K4+800 K4+924(Parallel)</t>
  </si>
  <si>
    <t xml:space="preserve">            RED-50</t>
  </si>
  <si>
    <t>EAAB BOG-MEN-ACU-24 K4+120 (Crossing)</t>
  </si>
  <si>
    <t xml:space="preserve">            RED-145</t>
  </si>
  <si>
    <t>EAAB BOG-RTR-SA-08 K4+563 (Lenghtwise)</t>
  </si>
  <si>
    <t xml:space="preserve">            RED-140</t>
  </si>
  <si>
    <t>EAAB BOG-RTR-SA-07 K4+422 (Lenghtwise)</t>
  </si>
  <si>
    <t xml:space="preserve">            RED-135</t>
  </si>
  <si>
    <t>EAAB BOG-RTR-SA-06 K4+128 (Lenghtwise)</t>
  </si>
  <si>
    <t xml:space="preserve">            RED-130</t>
  </si>
  <si>
    <t>EAAB BOG-RLO-SA-16 K3+617 (Lenghtwise)</t>
  </si>
  <si>
    <t xml:space="preserve">            RED-125</t>
  </si>
  <si>
    <t>EAAB BOG-RTR-PL-04 K5+036 K5+325(Parallel)</t>
  </si>
  <si>
    <t xml:space="preserve">            RED-120</t>
  </si>
  <si>
    <t>EAAB BOG-RTR-PL-01 K5+434 (Lenghtwise)</t>
  </si>
  <si>
    <t xml:space="preserve">            RED-115</t>
  </si>
  <si>
    <t>EAAB BOG-RTR-PL-02 K5+600 (Lenghtwise)</t>
  </si>
  <si>
    <t xml:space="preserve">            RED-110</t>
  </si>
  <si>
    <t>EAAB BOG-RTR-PL-01 K5+602 (Lenghtwise)</t>
  </si>
  <si>
    <t xml:space="preserve">            RED-105</t>
  </si>
  <si>
    <t>EAAB BOG-RLO-PL-01 K5+034 (Lenghtwise)</t>
  </si>
  <si>
    <t xml:space="preserve">            RED-180</t>
  </si>
  <si>
    <t>ENEL -MT-UE03-07 K5+690 (Crossing)</t>
  </si>
  <si>
    <t xml:space="preserve">            RED-155</t>
  </si>
  <si>
    <t>ENEL -MT-UE03-02 K3+740 K4+120(Parallel)</t>
  </si>
  <si>
    <t xml:space="preserve">            RED-150</t>
  </si>
  <si>
    <t>ENEL -MT-UE03-01 K3+740 (Crossing)</t>
  </si>
  <si>
    <t xml:space="preserve">            RED-175</t>
  </si>
  <si>
    <t>ENEL -MT-UE03-06 K5+630 (Crossing)</t>
  </si>
  <si>
    <t xml:space="preserve">            RED-170</t>
  </si>
  <si>
    <t>ENEL -MT-UE03-05 K4+570 K4+750(Parallel)</t>
  </si>
  <si>
    <t xml:space="preserve">            RED-165</t>
  </si>
  <si>
    <t>ENEL -MT-UE03-04 K4+150 (Crossing)</t>
  </si>
  <si>
    <t xml:space="preserve">            RED-160</t>
  </si>
  <si>
    <t>ENEL -MT-UE03-03 K4+130 (Crossing)</t>
  </si>
  <si>
    <t xml:space="preserve">            RED-200</t>
  </si>
  <si>
    <t>ETB -UE03-27 K4+560 (Crossing)</t>
  </si>
  <si>
    <t xml:space="preserve">            RED-195</t>
  </si>
  <si>
    <t>ETB -UE03-26 K4+130 (Crossing)</t>
  </si>
  <si>
    <t xml:space="preserve">            RED-190</t>
  </si>
  <si>
    <t>ETB -UE03-25 K3+400 (Crossing)</t>
  </si>
  <si>
    <t xml:space="preserve">            RED-185</t>
  </si>
  <si>
    <t>ETB -UE03-24 K3+300 (Crossing)</t>
  </si>
  <si>
    <t xml:space="preserve">            RED-270</t>
  </si>
  <si>
    <t>CLARO -UE03-32 K5+650 (Crossing)</t>
  </si>
  <si>
    <t xml:space="preserve">            RED-265</t>
  </si>
  <si>
    <t>CLARO -UE03-31 K4+570 (Crossing)</t>
  </si>
  <si>
    <t xml:space="preserve">            RED-260</t>
  </si>
  <si>
    <t>CLARO -UE03-30 K4+120 (Crossing)</t>
  </si>
  <si>
    <t xml:space="preserve">            RED-255</t>
  </si>
  <si>
    <t>CLARO -UE03-29 K3+400 (Crossing)</t>
  </si>
  <si>
    <t xml:space="preserve">            RED-250</t>
  </si>
  <si>
    <t>MOVISTAR -UE03-28 K5+670 K7+270(Parallel)</t>
  </si>
  <si>
    <t xml:space="preserve">            RED-245</t>
  </si>
  <si>
    <t>MOVISTAR -UE03-27 K5+670 (Crossing)</t>
  </si>
  <si>
    <t xml:space="preserve">            RED-240</t>
  </si>
  <si>
    <t>MOVISTAR -UE03-26 K4+920 K5+670(Parallel)</t>
  </si>
  <si>
    <t xml:space="preserve">            RED-235</t>
  </si>
  <si>
    <t>MOVISTAR -UE03-25 K4+920 (Crossing)</t>
  </si>
  <si>
    <t xml:space="preserve">            RED-230</t>
  </si>
  <si>
    <t>MOVISTAR -UE03-24 K4+570 K4+920(Parallel)</t>
  </si>
  <si>
    <t xml:space="preserve">            RED-225</t>
  </si>
  <si>
    <t>MOVISTAR -UE03-23 K4+570 (Crossing)</t>
  </si>
  <si>
    <t xml:space="preserve">            RED-220</t>
  </si>
  <si>
    <t>MOVISTAR -UE03-22 K4+150 K4+570(Parallel)</t>
  </si>
  <si>
    <t xml:space="preserve">            RED-215</t>
  </si>
  <si>
    <t>MOVISTAR -UE03-21 K4+150 (Crossing)</t>
  </si>
  <si>
    <t xml:space="preserve">            RED-210</t>
  </si>
  <si>
    <t>MOVISTAR -UE03-20 K3+700 K4+150(Parallel)</t>
  </si>
  <si>
    <t xml:space="preserve">            RED-205</t>
  </si>
  <si>
    <t>MOVISTAR -UE03-19 K3+300 K3+700(Parallel)</t>
  </si>
  <si>
    <t xml:space="preserve">            RED-280</t>
  </si>
  <si>
    <t>UFINET -UE03-11 K5+700 (Crossing)</t>
  </si>
  <si>
    <t xml:space="preserve">            RED-275</t>
  </si>
  <si>
    <t>UFINET -UE03-10 K5+620 (Crossing)</t>
  </si>
  <si>
    <t xml:space="preserve">            RED-320</t>
  </si>
  <si>
    <t>TIGO-UNE -UE03-42 K5+690 (Crossing)</t>
  </si>
  <si>
    <t xml:space="preserve">            RED-315</t>
  </si>
  <si>
    <t>TIGO-UNE -UE03-41 K5+270 K5+470(Parallel)</t>
  </si>
  <si>
    <t xml:space="preserve">            RED-310</t>
  </si>
  <si>
    <t>TIGO-UNE -UE03-40 K5+270 (Crossing)</t>
  </si>
  <si>
    <t xml:space="preserve">            RED-305</t>
  </si>
  <si>
    <t>TIGO-UNE -UE03-39 K5+150 K5+250(Parallel)</t>
  </si>
  <si>
    <t xml:space="preserve">            RED-300</t>
  </si>
  <si>
    <t>TIGO-UNE -UE03-38 K5+150 (Crossing)</t>
  </si>
  <si>
    <t xml:space="preserve">            RED-295</t>
  </si>
  <si>
    <t>TIGO-UNE -UE03-37 K5+000 K5+150(Parallel)</t>
  </si>
  <si>
    <t xml:space="preserve">            RED-290</t>
  </si>
  <si>
    <t>TIGO-UNE -UE03-36 K4+150 (Crossing)</t>
  </si>
  <si>
    <t xml:space="preserve">            RED-285</t>
  </si>
  <si>
    <t>TIGO-UNE -UE03-35 K4+120 (Crossing)</t>
  </si>
  <si>
    <t xml:space="preserve">            RED-325</t>
  </si>
  <si>
    <t>AZTECA -UE03-4 K4+150 (Crossing)</t>
  </si>
  <si>
    <t xml:space="preserve">        T4 (K5+887 K7+558)</t>
  </si>
  <si>
    <t xml:space="preserve">            RED-335</t>
  </si>
  <si>
    <t>VANTI UE4 Ficha 0002 K06+290 K06+295 Paralelo</t>
  </si>
  <si>
    <t xml:space="preserve">            RED-330</t>
  </si>
  <si>
    <t>VANTI UE4 Ficha 0001 K06+047 Cruce</t>
  </si>
  <si>
    <t xml:space="preserve">            RED-365</t>
  </si>
  <si>
    <t>EAAB BOG-MZ-ACU-12 K7+270 (Crossing) Red Matriz</t>
  </si>
  <si>
    <t xml:space="preserve">            RED-360</t>
  </si>
  <si>
    <t>EAAB BOG-MZ-ACU-11 K7+194 (Crossing) Red Matriz</t>
  </si>
  <si>
    <t xml:space="preserve">            RED-355</t>
  </si>
  <si>
    <t>EAAB BOG-MEN-ACU-31 K6+702 (Crossing)</t>
  </si>
  <si>
    <t xml:space="preserve">            RED-350</t>
  </si>
  <si>
    <t>EAAB BOG-MEN-ACU-30 K6+300 (Crossing)</t>
  </si>
  <si>
    <t xml:space="preserve">            RED-345</t>
  </si>
  <si>
    <t>EAAB BOG-MEN-ACU-29 K6+298 (Crossing)</t>
  </si>
  <si>
    <t xml:space="preserve">            RED-340</t>
  </si>
  <si>
    <t>EAAB BOG-MEN-ACU-28 K6+086 (Crossing)</t>
  </si>
  <si>
    <t xml:space="preserve">            RED-415</t>
  </si>
  <si>
    <t>EAAB BOG-RTR-SA-09 K7+332 (Lenghtwise)</t>
  </si>
  <si>
    <t xml:space="preserve">            RED-370</t>
  </si>
  <si>
    <t>EAAB BOG-RLO-PL-02 K6+511 (Lenghtwise)</t>
  </si>
  <si>
    <t xml:space="preserve">            RED-410</t>
  </si>
  <si>
    <t>EAAB BOG-RLO-SA-20 K7+038 (Lenghtwise)</t>
  </si>
  <si>
    <t xml:space="preserve">            RED-405</t>
  </si>
  <si>
    <t>EAAB BOG-RLO-SA-19 K6+720 (Lenghtwise)</t>
  </si>
  <si>
    <t xml:space="preserve">            RED-400</t>
  </si>
  <si>
    <t>EAAB BOG-RLO-SA-18 K6+515 (Lenghtwise)</t>
  </si>
  <si>
    <t xml:space="preserve">            RED-395</t>
  </si>
  <si>
    <t>EAAB BOG-RLO-SA-17 K6+360 (Lenghtwise)</t>
  </si>
  <si>
    <t xml:space="preserve">            RED-390</t>
  </si>
  <si>
    <t>EAAB BOG-RTR-PL-06 K7+340 (Lenghtwise)</t>
  </si>
  <si>
    <t xml:space="preserve">            RED-385</t>
  </si>
  <si>
    <t>EAAB BOG-RTR-PL-05 K6+358 (Lenghtwise)</t>
  </si>
  <si>
    <t xml:space="preserve">            RED-380</t>
  </si>
  <si>
    <t>EAAB BOG-RLO-PL-04 K7+035 (Lenghtwise)</t>
  </si>
  <si>
    <t xml:space="preserve">            RED-375</t>
  </si>
  <si>
    <t>EAAB BOG-RLO-PL-03 K6+715 (Lenghtwise)</t>
  </si>
  <si>
    <t xml:space="preserve">            RED-440</t>
  </si>
  <si>
    <t>ENEL -MT-UE04-05 K7+470 (Crossing)</t>
  </si>
  <si>
    <t xml:space="preserve">            RED-430</t>
  </si>
  <si>
    <t>ENEL -MT-UE04-03 K7+260 K7+340(Parallel)</t>
  </si>
  <si>
    <t xml:space="preserve">            RED-425</t>
  </si>
  <si>
    <t>ENEL -MT-UE04-02 K7+270 (Crossing)</t>
  </si>
  <si>
    <t xml:space="preserve">            RED-420</t>
  </si>
  <si>
    <t>ENEL -MT-UE04-01 K6+280 (Crossing)</t>
  </si>
  <si>
    <t xml:space="preserve">            RED-435</t>
  </si>
  <si>
    <t>ENEL -MT-UE04-04 K7+330 (Crossing)</t>
  </si>
  <si>
    <t xml:space="preserve">            RED-450</t>
  </si>
  <si>
    <t>ETB -UE04-29 K7+270 (Crossing)</t>
  </si>
  <si>
    <t xml:space="preserve">            RED-445</t>
  </si>
  <si>
    <t>ETB -UE04-28 K6+270 (Crossing)</t>
  </si>
  <si>
    <t xml:space="preserve">            RED-480</t>
  </si>
  <si>
    <t>CLARO -UE04-35 K7+330 (Crossing)</t>
  </si>
  <si>
    <t xml:space="preserve">            RED-475</t>
  </si>
  <si>
    <t>CLARO -UE04-34 K7+270 (Crossing)</t>
  </si>
  <si>
    <t xml:space="preserve">            RED-470</t>
  </si>
  <si>
    <t>CLARO -UE04-33 K6+300 (Crossing)</t>
  </si>
  <si>
    <t xml:space="preserve">            RED-465</t>
  </si>
  <si>
    <t>MOVISTAR -UE04-31 K7+330 (Crossing)</t>
  </si>
  <si>
    <t xml:space="preserve">            RED-455</t>
  </si>
  <si>
    <t>MOVISTAR -UE04-29 K7+270 (Crossing)</t>
  </si>
  <si>
    <t xml:space="preserve">            RED-460</t>
  </si>
  <si>
    <t>MOVISTAR -UE04-30 K7+270 K7+330(Parallel)</t>
  </si>
  <si>
    <t xml:space="preserve">            RED-555</t>
  </si>
  <si>
    <t>TIGO-UNE -UE04-54 K7+330 (Crossing)</t>
  </si>
  <si>
    <t xml:space="preserve">            RED-550</t>
  </si>
  <si>
    <t>TIGO-UNE -UE04-53 K7+270 (Crossing)</t>
  </si>
  <si>
    <t xml:space="preserve">            RED-545</t>
  </si>
  <si>
    <t>TIGO-UNE -UE04-52 K6+980 K7+270(Parallel)</t>
  </si>
  <si>
    <t xml:space="preserve">            RED-540</t>
  </si>
  <si>
    <t>TIGO-UNE -UE04-51 K6+980 (Crossing)</t>
  </si>
  <si>
    <t xml:space="preserve">            RED-535</t>
  </si>
  <si>
    <t>TIGO-UNE -UE04-50 K6+880 K6+980(Parallel)</t>
  </si>
  <si>
    <t xml:space="preserve">            RED-530</t>
  </si>
  <si>
    <t>TIGO-UNE -UE04-49 K6+880 (Crossing)</t>
  </si>
  <si>
    <t xml:space="preserve">            RED-525</t>
  </si>
  <si>
    <t>TIGO-UNE -UE04-48 K6+670 K6+880(Parallel)</t>
  </si>
  <si>
    <t xml:space="preserve">            RED-520</t>
  </si>
  <si>
    <t>TIGO-UNE -UE04-47 K6+670 K6+880(Parallel)</t>
  </si>
  <si>
    <t xml:space="preserve">            RED-515</t>
  </si>
  <si>
    <t>TIGO-UNE -UE04-46 K6+670 (Crossing)</t>
  </si>
  <si>
    <t xml:space="preserve">            RED-510</t>
  </si>
  <si>
    <t>TIGO-UNE -UE04-45 K6+650 (Crossing)</t>
  </si>
  <si>
    <t xml:space="preserve">            RED-505</t>
  </si>
  <si>
    <t>TIGO-UNE -UE04-44 K6+300 K6+650(Parallel)</t>
  </si>
  <si>
    <t xml:space="preserve">            RED-500</t>
  </si>
  <si>
    <t>TIGO-UNE -UE04-43 K6+300 (Crossing)</t>
  </si>
  <si>
    <t xml:space="preserve">            RED-495</t>
  </si>
  <si>
    <t>UFINET -UE04-14 K7+330 (Crossing)</t>
  </si>
  <si>
    <t xml:space="preserve">            RED-490</t>
  </si>
  <si>
    <t>UFINET -UE04-13 K7+270 (Crossing)</t>
  </si>
  <si>
    <t xml:space="preserve">            RED-485</t>
  </si>
  <si>
    <t>UFINET -UE04-12 K6+300 (Crossing)</t>
  </si>
  <si>
    <t xml:space="preserve">            RED-560</t>
  </si>
  <si>
    <t>AZTECA -UE04-5 K7+330 (Crossing)</t>
  </si>
  <si>
    <t xml:space="preserve">        T5 (K7+558 K8+860)</t>
  </si>
  <si>
    <t xml:space="preserve">            RED-575</t>
  </si>
  <si>
    <t>VANTI UE5 Ficha 0003 K8+560 (Crossing)</t>
  </si>
  <si>
    <t xml:space="preserve">            RED-570</t>
  </si>
  <si>
    <t>VANTI UE5 Ficha 0002 K8+531 (Crossing)</t>
  </si>
  <si>
    <t xml:space="preserve">            RED-565</t>
  </si>
  <si>
    <t>VANTI UE5 Ficha 0001 K7+801 (Crossing)</t>
  </si>
  <si>
    <t xml:space="preserve">            RED-580</t>
  </si>
  <si>
    <t>EAAB BOG-MEN-ACU-32 K8+813 K8+818(Parallel)</t>
  </si>
  <si>
    <t xml:space="preserve">            RED-600</t>
  </si>
  <si>
    <t>EAAB BOG-RLO-SA-22 K8+539 (Lenghtwise)</t>
  </si>
  <si>
    <t xml:space="preserve">            RED-585</t>
  </si>
  <si>
    <t>EAAB BOG-RLO-PL-05 K8+840 (Lenghtwise)</t>
  </si>
  <si>
    <t xml:space="preserve">            RED-595</t>
  </si>
  <si>
    <t>EAAB BOG-RLO-SA-21 K7+808 (Lenghtwise)</t>
  </si>
  <si>
    <t xml:space="preserve">            RED-590</t>
  </si>
  <si>
    <t>EAAB BOG-RTR-PL-07 K8+108 (Crossing)</t>
  </si>
  <si>
    <t xml:space="preserve">            RED-660</t>
  </si>
  <si>
    <t>ENEL -MT-UE05-11 K8+820 K8+870(Parallel)</t>
  </si>
  <si>
    <t xml:space="preserve">            RED-655</t>
  </si>
  <si>
    <t>ENEL -MT-UE05-10 K8+820 (Crossing)</t>
  </si>
  <si>
    <t xml:space="preserve">            RED-650</t>
  </si>
  <si>
    <t>ENEL -MT-UE05-09 K8+630 K8+820(Parallel)</t>
  </si>
  <si>
    <t xml:space="preserve">            RED-645</t>
  </si>
  <si>
    <t>ENEL -MT-UE05-08 K8+520 K8+620(Parallel)</t>
  </si>
  <si>
    <t xml:space="preserve">            RED-640</t>
  </si>
  <si>
    <t>ENEL -MT-UE05-07 K8+520 (Crossing)</t>
  </si>
  <si>
    <t xml:space="preserve">            RED-635</t>
  </si>
  <si>
    <t>ENEL -MT-UE05-06 K8+250 K8+520(Parallel)</t>
  </si>
  <si>
    <t xml:space="preserve">            RED-630</t>
  </si>
  <si>
    <t>ENEL -MT-UE05-05 K8+220 (Crossing)</t>
  </si>
  <si>
    <t xml:space="preserve">            RED-625</t>
  </si>
  <si>
    <t>ENEL -MT-UE05-04 K8+140 K8+230(Parallel)</t>
  </si>
  <si>
    <t xml:space="preserve">            RED-620</t>
  </si>
  <si>
    <t>ENEL -MT-UE05-03 K8+130 (Crossing)</t>
  </si>
  <si>
    <t xml:space="preserve">            RED-615</t>
  </si>
  <si>
    <t>ENEL -MT-UE05-02 K7+520 K8+130(Parallel)</t>
  </si>
  <si>
    <t xml:space="preserve">            RED-610</t>
  </si>
  <si>
    <t>ENEL -MT-UE05-01 K7+500 (Crossing)</t>
  </si>
  <si>
    <t xml:space="preserve">            RED-605</t>
  </si>
  <si>
    <t>ENEL -AT-UE05-01 K7+800 (Crossing) Hight Voltage</t>
  </si>
  <si>
    <t xml:space="preserve">            RED-665</t>
  </si>
  <si>
    <t>ETB -UE05-30 K8+850 (Crossing)</t>
  </si>
  <si>
    <t xml:space="preserve">            RED-700</t>
  </si>
  <si>
    <t>CLARO -UE05-38 K8+850 (Crossing)</t>
  </si>
  <si>
    <t xml:space="preserve">            RED-695</t>
  </si>
  <si>
    <t>CLARO -UE05-37 K8+100 (Crossing)</t>
  </si>
  <si>
    <t xml:space="preserve">            RED-690</t>
  </si>
  <si>
    <t>CLARO -UE05-36 K7+330 K8+100(Parallel)</t>
  </si>
  <si>
    <t xml:space="preserve">            RED-685</t>
  </si>
  <si>
    <t>MOVISTAR -UE05-35 K8+820 K8+870(Parallel)</t>
  </si>
  <si>
    <t xml:space="preserve">            RED-680</t>
  </si>
  <si>
    <t>MOVISTAR -UE05-34 K8+820 (Crossing)</t>
  </si>
  <si>
    <t xml:space="preserve">            RED-675</t>
  </si>
  <si>
    <t>MOVISTAR -UE05-33 K8+560 (Crossing)</t>
  </si>
  <si>
    <t xml:space="preserve">            RED-670</t>
  </si>
  <si>
    <t>MOVISTAR -UE05-32 K7+330 K8+560(Parallel)</t>
  </si>
  <si>
    <t xml:space="preserve">            RED-715</t>
  </si>
  <si>
    <t>TIGO-UNE -UE05-55 K8+820 (Crossing)</t>
  </si>
  <si>
    <t xml:space="preserve">            RED-710</t>
  </si>
  <si>
    <t>UFINET -UE05-15 K8+830 (Crossing)</t>
  </si>
  <si>
    <t xml:space="preserve">            RED-705</t>
  </si>
  <si>
    <t>MEDIACOMMERCE MEDIACOMMERCE-UE05-4 K8+820 (Crossing)</t>
  </si>
  <si>
    <t xml:space="preserve">            RED-720</t>
  </si>
  <si>
    <t>AZTECA -UE05-6 K8+830 (Crossing)</t>
  </si>
  <si>
    <t xml:space="preserve">        T6 (K8+860 K10+260)</t>
  </si>
  <si>
    <t xml:space="preserve">            RED-885</t>
  </si>
  <si>
    <t>P4 Cenit PK 9+800 K10+250 (Paralelo)</t>
  </si>
  <si>
    <t xml:space="preserve">            RED-880</t>
  </si>
  <si>
    <t>P3 Cenit PK 9+600 to 9+800 (Cruce y Paralelo)</t>
  </si>
  <si>
    <t xml:space="preserve">            RED-905</t>
  </si>
  <si>
    <t>VANTI UE6 Ficha 0004 K9+812 K1+006(Parallel)</t>
  </si>
  <si>
    <t xml:space="preserve">            RED-900</t>
  </si>
  <si>
    <t>VANTI UE6 Ficha 0003 K9+443 (Crossing)</t>
  </si>
  <si>
    <t xml:space="preserve">            RED-895</t>
  </si>
  <si>
    <t>VANTI UE6 Ficha 0002 K9+380 (Crossing)</t>
  </si>
  <si>
    <t xml:space="preserve">            RED-890</t>
  </si>
  <si>
    <t>VANTI UE6 Ficha 0001 K8+800 (Crossing)</t>
  </si>
  <si>
    <t xml:space="preserve">            RED-910</t>
  </si>
  <si>
    <t>EAAB BOG-MEN-ACU-33 K9+329 K+(Crossing)</t>
  </si>
  <si>
    <t xml:space="preserve">            RED-950</t>
  </si>
  <si>
    <t>EAAB BOG-MZ-ACU-13 K9+728 K+(Crossing)</t>
  </si>
  <si>
    <t xml:space="preserve">            RED-925</t>
  </si>
  <si>
    <t>EAAB BOG-MEN-ACU-35 K9+425 K+(Crossing)</t>
  </si>
  <si>
    <t xml:space="preserve">            RED-930</t>
  </si>
  <si>
    <t>EAAB BOG-MEN-ACU-36 K9+875 K+(Crossing)</t>
  </si>
  <si>
    <t xml:space="preserve">            RED-935</t>
  </si>
  <si>
    <t>EAAB BOG-MEN-ACU-37 K9+348 K9+356(Parallel)</t>
  </si>
  <si>
    <t xml:space="preserve">            RED-920</t>
  </si>
  <si>
    <t>EAAB BOG-MEN-ACU-34 K9+340 K+(Crossing)</t>
  </si>
  <si>
    <t xml:space="preserve">            RED-945</t>
  </si>
  <si>
    <t>EAAB BOG-MEN-ACU-39 K9+872 K1+030(Parallel)</t>
  </si>
  <si>
    <t xml:space="preserve">            RED-940</t>
  </si>
  <si>
    <t>EAAB BOG-MEN-ACU-38 K9+351 K9+356(Parallel)</t>
  </si>
  <si>
    <t xml:space="preserve">            RED-955</t>
  </si>
  <si>
    <t>EAAB BOG-RTR-PL-08 K9+584 K+(Lenghtwise)</t>
  </si>
  <si>
    <t xml:space="preserve">            RED-960</t>
  </si>
  <si>
    <t>EAAB BOG-RTR-PL-09 K9+603 K+(Lenghtwise)</t>
  </si>
  <si>
    <t xml:space="preserve">            RED-970</t>
  </si>
  <si>
    <t>EAAB BOG-RTR-PL-10 K9+684 K+(Lenghtwise)</t>
  </si>
  <si>
    <t xml:space="preserve">            RED-980</t>
  </si>
  <si>
    <t>EAAB BOG-RTR-SA-10 K9+805 K+(Lenghtwise)</t>
  </si>
  <si>
    <t xml:space="preserve">            RED-975</t>
  </si>
  <si>
    <t>EAAB BOG-RLO-SA-23 K10+240 K+(Lenghtwise)</t>
  </si>
  <si>
    <t xml:space="preserve">            RED-1040</t>
  </si>
  <si>
    <t>ENEL -MT-UE06-11 K10+150 K+(Crossing)</t>
  </si>
  <si>
    <t xml:space="preserve">            RED-1035</t>
  </si>
  <si>
    <t>ENEL -MT-UE06-10 K9+820 K10+150(Parallel)</t>
  </si>
  <si>
    <t xml:space="preserve">            RED-1030</t>
  </si>
  <si>
    <t>ENEL -MT-UE06-09 K9+820 K+(Crossing)</t>
  </si>
  <si>
    <t xml:space="preserve">            RED-1025</t>
  </si>
  <si>
    <t>ENEL -MT-UE06-08 K9+800 K+(Crossing)</t>
  </si>
  <si>
    <t xml:space="preserve">            RED-1020</t>
  </si>
  <si>
    <t>ENEL -MT-UE06-07 K9+750 K9+800(Parallel)</t>
  </si>
  <si>
    <t xml:space="preserve">            RED-1015</t>
  </si>
  <si>
    <t>ENEL -MT-UE06-06 K9+750 K+(Crossing)</t>
  </si>
  <si>
    <t xml:space="preserve">            RED-1010</t>
  </si>
  <si>
    <t>ENEL -MT-UE06-05 K9+690 K9+750(Parallel)</t>
  </si>
  <si>
    <t xml:space="preserve">            RED-1000</t>
  </si>
  <si>
    <t>ENEL -MT-UE06-04 K9+450 K+(Crossing)</t>
  </si>
  <si>
    <t xml:space="preserve">            RED-995</t>
  </si>
  <si>
    <t>ENEL -MT-UE06-03 K9+400 K+(Crossing)</t>
  </si>
  <si>
    <t xml:space="preserve">            RED-990</t>
  </si>
  <si>
    <t>ENEL -MT-UE06-02 K8+870 K9+000(Parallel)</t>
  </si>
  <si>
    <t xml:space="preserve">            RED-985</t>
  </si>
  <si>
    <t>ENEL -MT-UE06-01 K8+870 (Crossing)</t>
  </si>
  <si>
    <t xml:space="preserve">            RED-1110</t>
  </si>
  <si>
    <t>CLARO -UE06-45 K9+800 K1+015(Parallel)</t>
  </si>
  <si>
    <t xml:space="preserve">            RED-1105</t>
  </si>
  <si>
    <t>CLARO -UE06-44 K9+800 (Crossing)</t>
  </si>
  <si>
    <t xml:space="preserve">            RED-1100</t>
  </si>
  <si>
    <t>CLARO -UE06-43 K9+750 (Crossing)</t>
  </si>
  <si>
    <t xml:space="preserve">            RED-1090</t>
  </si>
  <si>
    <t>CLARO -UE06-42 K9+410 (Crossing)</t>
  </si>
  <si>
    <t xml:space="preserve">            RED-1085</t>
  </si>
  <si>
    <t>CLARO -UE06-41 K9+160 (Crossing)</t>
  </si>
  <si>
    <t xml:space="preserve">            RED-1080</t>
  </si>
  <si>
    <t>CLARO -UE06-40 K9+000 K9+150(Parallel)</t>
  </si>
  <si>
    <t xml:space="preserve">            RED-1075</t>
  </si>
  <si>
    <t>CLARO -UE06-39 K8+950 (Crossing)</t>
  </si>
  <si>
    <t xml:space="preserve">            RED-1050</t>
  </si>
  <si>
    <t>ETB -UE06-32 K9+800 (Crossing)</t>
  </si>
  <si>
    <t xml:space="preserve">            RED-1045</t>
  </si>
  <si>
    <t>ETB -UE06-31 K9+440 (Crossing)</t>
  </si>
  <si>
    <t xml:space="preserve">            RED-1070</t>
  </si>
  <si>
    <t>MOVISTAR -UE06-39 K9+800 K1+025(Parallel)</t>
  </si>
  <si>
    <t xml:space="preserve">            RED-1065</t>
  </si>
  <si>
    <t>MOVISTAR -UE06-38 K9+800 (Crossing)</t>
  </si>
  <si>
    <t xml:space="preserve">            RED-1060</t>
  </si>
  <si>
    <t>MOVISTAR -UE06-37 K8+870 K9+800(Parallel)</t>
  </si>
  <si>
    <t xml:space="preserve">            RED-1055</t>
  </si>
  <si>
    <t>MOVISTAR -UE06-36 K8+870 (Crossing)</t>
  </si>
  <si>
    <t xml:space="preserve">            RED-1115</t>
  </si>
  <si>
    <t>UFINET -UE06-16 K9+800 (Crossing)</t>
  </si>
  <si>
    <t xml:space="preserve">            RED-1130</t>
  </si>
  <si>
    <t>TIGO-UNE -UE06-58 K9+820 (Crossing)</t>
  </si>
  <si>
    <t xml:space="preserve">            RED-1125</t>
  </si>
  <si>
    <t>TIGO-UNE -UE06-57 K9+450 (Crossing)</t>
  </si>
  <si>
    <t xml:space="preserve">            RED-1120</t>
  </si>
  <si>
    <t>TIGO-UNE -UE06-56 K8+870 (Crossing)</t>
  </si>
  <si>
    <t xml:space="preserve">            RED-1145</t>
  </si>
  <si>
    <t>AZTECA -UE06-8 K1+005 (Crossing)</t>
  </si>
  <si>
    <t xml:space="preserve">            RED-1140</t>
  </si>
  <si>
    <t>AZTECA -UE06-7 K9+800 (Crossing)</t>
  </si>
  <si>
    <t xml:space="preserve">        T7 (K10+260 K11+800)</t>
  </si>
  <si>
    <t xml:space="preserve">            RED-1265</t>
  </si>
  <si>
    <t>P5 Cenit PK 10+250 to 10+500 (Paralelo)</t>
  </si>
  <si>
    <t xml:space="preserve">            RED-1320</t>
  </si>
  <si>
    <t>VANTI UE7 Ficha *** K11+600 K11+900(Parallel)</t>
  </si>
  <si>
    <t xml:space="preserve">            RED-1315</t>
  </si>
  <si>
    <t xml:space="preserve">            RED-1310</t>
  </si>
  <si>
    <t>VANTI UE7 Ficha 0005 K11+700 K11+700(Crossing)</t>
  </si>
  <si>
    <t xml:space="preserve">            RED-1305</t>
  </si>
  <si>
    <t>VANTI UE7 Ficha 0004 K11+600 K11+600(Crossing)</t>
  </si>
  <si>
    <t xml:space="preserve">            RED-1295</t>
  </si>
  <si>
    <t>VANTI UE7 Ficha 0003 K11+100 K11+100(Crossing)</t>
  </si>
  <si>
    <t xml:space="preserve">            RED-1290</t>
  </si>
  <si>
    <t>VANTI UE7 Ficha 0003 K11+100 K11+100(Parallel)</t>
  </si>
  <si>
    <t xml:space="preserve">            RED-1285</t>
  </si>
  <si>
    <t xml:space="preserve">            RED-1280</t>
  </si>
  <si>
    <t>VANTI UE7 Ficha 0002 K10+740 K10+740(Parallel)</t>
  </si>
  <si>
    <t xml:space="preserve">            RED-1275</t>
  </si>
  <si>
    <t xml:space="preserve">            RED-1270</t>
  </si>
  <si>
    <t>VANTI UE7 Ficha 0001 K10+640 (Crossing)</t>
  </si>
  <si>
    <t xml:space="preserve">            RED-1325</t>
  </si>
  <si>
    <t>EAAB BOG-MEN-ACU-40 K10+629 (Crossing)</t>
  </si>
  <si>
    <t xml:space="preserve">            RED-1330</t>
  </si>
  <si>
    <t>EAAB BOG-MEN-ACU-41 K11+257 (Crossing)</t>
  </si>
  <si>
    <t xml:space="preserve">            RED-1340</t>
  </si>
  <si>
    <t>EAAB BOG-MEN-ACU-43 K10+650 K10+655(Parallel)</t>
  </si>
  <si>
    <t xml:space="preserve">            RED-1335</t>
  </si>
  <si>
    <t>EAAB BOG-MEN-ACU-42 K11+536 (Crossing)</t>
  </si>
  <si>
    <t xml:space="preserve">            RED-1345</t>
  </si>
  <si>
    <t>EAAB BOG-MEN-ACU-44 K10+986 K11+080(Parallel)</t>
  </si>
  <si>
    <t xml:space="preserve">            RED-1355</t>
  </si>
  <si>
    <t>EAAB BOG-MEN-ACU-45 K11+403 K11+554(Parallel)</t>
  </si>
  <si>
    <t xml:space="preserve">            RED-1360</t>
  </si>
  <si>
    <t>EAAB BOG-RLO-PL-06 K10+935 K10+996(Parallel)</t>
  </si>
  <si>
    <t xml:space="preserve">            RED-1365</t>
  </si>
  <si>
    <t>EAAB BOG-RLO-SA-24 K11+100 (Lenghtwise)</t>
  </si>
  <si>
    <t xml:space="preserve">            RED-1370</t>
  </si>
  <si>
    <t>EAAB BOG-RLO-SA-25 K11+443 K11+497(Parallel)</t>
  </si>
  <si>
    <t xml:space="preserve">            RED-1375</t>
  </si>
  <si>
    <t>EAAB BOG-RLO-SA-25A K11+608 K11+695(Parallel)</t>
  </si>
  <si>
    <t xml:space="preserve">            RED-1380</t>
  </si>
  <si>
    <t>EAAB BOG-RLO-SA-26 K11+500 (Lenghtwise)</t>
  </si>
  <si>
    <t xml:space="preserve">            RED-1385</t>
  </si>
  <si>
    <t>EAAB BOG-RTR-SA-11 K10+420 (Lenghtwise)</t>
  </si>
  <si>
    <t xml:space="preserve">            RED-3755</t>
  </si>
  <si>
    <t>EAAB BOG-RTR-PL-11 K09+691 K10+639 (Parallel)</t>
  </si>
  <si>
    <t xml:space="preserve">            RED-1405</t>
  </si>
  <si>
    <t>ENEL-MT-UE07-03 K11+600 (Crossing)</t>
  </si>
  <si>
    <t xml:space="preserve">            RED-1400</t>
  </si>
  <si>
    <t>ENEL-MT-UE07-02 K10+750 (Crossing)</t>
  </si>
  <si>
    <t xml:space="preserve">            RED-1390</t>
  </si>
  <si>
    <t>ENEL-MT-UE07-01 K10+650 (Crossing)</t>
  </si>
  <si>
    <t xml:space="preserve">            RED-1440</t>
  </si>
  <si>
    <t>ETB-UE07-39 K11+600 (Crossing)</t>
  </si>
  <si>
    <t xml:space="preserve">            RED-1435</t>
  </si>
  <si>
    <t>ETB-UE07-38 K11+250 K11+300(Parallel)</t>
  </si>
  <si>
    <t xml:space="preserve">            RED-1430</t>
  </si>
  <si>
    <t>ETB-UE07-37 K11+080 K11+110(Parallel)</t>
  </si>
  <si>
    <t xml:space="preserve">            RED-1425</t>
  </si>
  <si>
    <t>ETB-UE07-36 K10+750 (Crossing)</t>
  </si>
  <si>
    <t xml:space="preserve">            RED-1420</t>
  </si>
  <si>
    <t>ETB-UE07-35 K10+630 K10+700(Parallel)</t>
  </si>
  <si>
    <t xml:space="preserve">            RED-1415</t>
  </si>
  <si>
    <t>ETB-UE07-34 K10+510 (Crossing)</t>
  </si>
  <si>
    <t xml:space="preserve">            RED-1410</t>
  </si>
  <si>
    <t>ETB-UE07-33 K10+230 (Crossing)</t>
  </si>
  <si>
    <t xml:space="preserve">            RED-1525</t>
  </si>
  <si>
    <t>CLARO CLARO-UE07-52 K11+600 (Crossing)</t>
  </si>
  <si>
    <t xml:space="preserve">            RED-1520</t>
  </si>
  <si>
    <t>CLARO CLARO-UE07-51 K11+520 (Crossing)</t>
  </si>
  <si>
    <t xml:space="preserve">            RED-1515</t>
  </si>
  <si>
    <t>CLARO CLARO-UE07-50 K11+260 (Crossing)</t>
  </si>
  <si>
    <t xml:space="preserve">            RED-1510</t>
  </si>
  <si>
    <t>CLARO CLARO-UE07-49 K11+100 (Crossing)</t>
  </si>
  <si>
    <t xml:space="preserve">            RED-1505</t>
  </si>
  <si>
    <t>CLARO CLARO-UE07-48 K10+750 (Crossing)</t>
  </si>
  <si>
    <t xml:space="preserve">            RED-1500</t>
  </si>
  <si>
    <t>CLARO CLARO-UE07-47 K10+650 (Crossing)</t>
  </si>
  <si>
    <t xml:space="preserve">            RED-1495</t>
  </si>
  <si>
    <t>CLARO CLARO-UE07-46 K10+520 (Crossing)</t>
  </si>
  <si>
    <t xml:space="preserve">            RED-1565</t>
  </si>
  <si>
    <t>TIGO-UNE TIGO-UNE-UE06-58 K98+20 (Crossing)</t>
  </si>
  <si>
    <t xml:space="preserve">            RED-1560</t>
  </si>
  <si>
    <t>TIGO-UNE TIGO-UNE-UE06-57 K94+50 (Crossing)</t>
  </si>
  <si>
    <t xml:space="preserve">            RED-1555</t>
  </si>
  <si>
    <t>TIGO-UNE TIGO-UNE-UE06-56 K88+70 (Crossing)</t>
  </si>
  <si>
    <t xml:space="preserve">            RED-1485</t>
  </si>
  <si>
    <t>MOVISTAR MOVISTAR-UE07-47 K11+610 K12+050(Parallel)</t>
  </si>
  <si>
    <t xml:space="preserve">            RED-1480</t>
  </si>
  <si>
    <t>MOVISTAR MOVISTAR-UE07-46 K11+610 (Crossing)</t>
  </si>
  <si>
    <t xml:space="preserve">            RED-1475</t>
  </si>
  <si>
    <t>MOVISTAR MOVISTAR-UE07-45 K10+850 K11+610(Parallel)</t>
  </si>
  <si>
    <t xml:space="preserve">            RED-1470</t>
  </si>
  <si>
    <t>MOVISTAR MOVISTAR-UE07-44 K10+850 (Crossing)</t>
  </si>
  <si>
    <t xml:space="preserve">            RED-1465</t>
  </si>
  <si>
    <t>MOVISTAR MOVISTAR-UE07-43 K10+690 K10+850(Parallel)</t>
  </si>
  <si>
    <t xml:space="preserve">            RED-1460</t>
  </si>
  <si>
    <t>MOVISTAR MOVISTAR-UE07-42 K10+690 (Crossing)</t>
  </si>
  <si>
    <t xml:space="preserve">            RED-1455</t>
  </si>
  <si>
    <t>MOVISTAR MOVISTAR-UE07-41 K10+250 K10+690(Parallel)</t>
  </si>
  <si>
    <t xml:space="preserve">            RED-1450</t>
  </si>
  <si>
    <t>MOVISTAR MOVISTAR-UE07-40 K10+250 (Crossing)</t>
  </si>
  <si>
    <t xml:space="preserve">            RED-1550</t>
  </si>
  <si>
    <t>UFINET-UE07-18 K10+650 (Crossing)</t>
  </si>
  <si>
    <t xml:space="preserve">            RED-1545</t>
  </si>
  <si>
    <t>UFINET-UE07-17 K10+525 (Crossing)</t>
  </si>
  <si>
    <t xml:space="preserve">            RED-1535</t>
  </si>
  <si>
    <t>MEDIACOMMERCE MEDIACOMMERCE-UE07-6 K11+100 (Crossing)</t>
  </si>
  <si>
    <t xml:space="preserve">            RED-1530</t>
  </si>
  <si>
    <t>MEDIACOMMERCE MEDIACOMMERCE-UE07-5 K10+650 (Crossing)</t>
  </si>
  <si>
    <t xml:space="preserve">            RED-1570</t>
  </si>
  <si>
    <t>AZTECA AZTECA-UE07-9 K10+240 (Crossing)</t>
  </si>
  <si>
    <t xml:space="preserve">        T8 (K11+800 K14+640)</t>
  </si>
  <si>
    <t xml:space="preserve">            RED-1705</t>
  </si>
  <si>
    <t>P6 Cenit PK 11+300 PK 12+550 (Cruce y Paralelismo)</t>
  </si>
  <si>
    <t xml:space="preserve">            RED-1730</t>
  </si>
  <si>
    <t>VANTI UE8 Ficha 0005 K14+340 (Crossing)</t>
  </si>
  <si>
    <t xml:space="preserve">            RED-1725</t>
  </si>
  <si>
    <t>VANTI UE8 Ficha 0004 K13+400 (Crossing)</t>
  </si>
  <si>
    <t xml:space="preserve">            RED-1720</t>
  </si>
  <si>
    <t>VANTI UE8 Ficha 0003 K13+373 (Crossing)</t>
  </si>
  <si>
    <t xml:space="preserve">            RED-1715</t>
  </si>
  <si>
    <t>VANTI UE8 Ficha 0002 K12+080 K12+080(Parallel)</t>
  </si>
  <si>
    <t xml:space="preserve">            RED-1710</t>
  </si>
  <si>
    <t>VANTI UE8 Ficha 0001 K12+080 (Crossing)</t>
  </si>
  <si>
    <t xml:space="preserve">            RED-1740</t>
  </si>
  <si>
    <t>EAAB BOG-MEN-ACU-47 K12+051 (Crossing)</t>
  </si>
  <si>
    <t xml:space="preserve">            RED-1750</t>
  </si>
  <si>
    <t>EAAB BOG-MEN-ACU-49 K12+943 (Crossing)</t>
  </si>
  <si>
    <t xml:space="preserve">            RED-1770</t>
  </si>
  <si>
    <t>EAAB BOG-MEN-ACU-53 K12+068 K12+072(Parallel)</t>
  </si>
  <si>
    <t xml:space="preserve">            RED-1745</t>
  </si>
  <si>
    <t>EAAB BOG-MEN-ACU-48 K12+882 (Crossing)</t>
  </si>
  <si>
    <t xml:space="preserve">            RED-1755</t>
  </si>
  <si>
    <t>EAAB BOG-MEN-ACU-50 K13+406 (Crossing)</t>
  </si>
  <si>
    <t xml:space="preserve">            RED-1760</t>
  </si>
  <si>
    <t>EAAB BOG-MEN-ACU-51 K13+418 (Crossing)</t>
  </si>
  <si>
    <t xml:space="preserve">            RED-1765</t>
  </si>
  <si>
    <t>EAAB BOG-MEN-ACU-52 K12+051 K12+063(Parallel)</t>
  </si>
  <si>
    <t xml:space="preserve">            RED-3740</t>
  </si>
  <si>
    <t>EAAB BOG-MEN-ACU-46 K11+756 K12+038 (Parallel)</t>
  </si>
  <si>
    <t xml:space="preserve">            RED-3745</t>
  </si>
  <si>
    <t>EAAB BOG-MZ-ACU-14 K11+606 K12+066 (Parallel)</t>
  </si>
  <si>
    <t xml:space="preserve">            RED-1775</t>
  </si>
  <si>
    <t>EAAB BOG-RLO-PL-08 K11+900 (Lenghtwise)</t>
  </si>
  <si>
    <t xml:space="preserve">            RED-1780</t>
  </si>
  <si>
    <t>EAAB BOG-RLO-PL-09 K12+460 (Lenghtwise)</t>
  </si>
  <si>
    <t xml:space="preserve">            RED-1790</t>
  </si>
  <si>
    <t>EAAB BOG-RTR-PL-12 K12+061 (Lenghtwise)</t>
  </si>
  <si>
    <t xml:space="preserve">            RED-1795</t>
  </si>
  <si>
    <t>EAAB BOG-RTR-PL-13 K13+256 (Lenghtwise)</t>
  </si>
  <si>
    <t xml:space="preserve">            RED-1825</t>
  </si>
  <si>
    <t>EAAB BOG-RLO-SA-30 K13+408 (Lenghtwise)</t>
  </si>
  <si>
    <t xml:space="preserve">            RED-1820</t>
  </si>
  <si>
    <t>EAAB BOG-RLO-SA-29 K12+464 (Lenghtwise)</t>
  </si>
  <si>
    <t xml:space="preserve">            RED-1815</t>
  </si>
  <si>
    <t>EAAB BOG-RLO-SA-28 K12+100 (Lenghtwise)</t>
  </si>
  <si>
    <t xml:space="preserve">            RED-1810</t>
  </si>
  <si>
    <t>EAAB BOG-RLO-SA-27 K12+047 (Lenghtwise)</t>
  </si>
  <si>
    <t xml:space="preserve">            RED-1805</t>
  </si>
  <si>
    <t>EAAB BOG-RTR-PL-15 K14+411 (Lenghtwise)</t>
  </si>
  <si>
    <t xml:space="preserve">            RED-1800</t>
  </si>
  <si>
    <t>EAAB BOG-RTR-PL-14 K13+316 (Lenghtwise)</t>
  </si>
  <si>
    <t xml:space="preserve">            RED-3750</t>
  </si>
  <si>
    <t>EAAB BOG-RLO-PL-07 K11+788 k11+907  (Parallel)</t>
  </si>
  <si>
    <t xml:space="preserve">            RED-1830</t>
  </si>
  <si>
    <t>ENEL-MT-UE08-01 K11+800 K12+050(Parallel)</t>
  </si>
  <si>
    <t xml:space="preserve">            RED-1885</t>
  </si>
  <si>
    <t>ENEL-MT-UE08-11 K13+400 (Crossing)</t>
  </si>
  <si>
    <t xml:space="preserve">            RED-1880</t>
  </si>
  <si>
    <t>ENEL-MT-UE08-10 K13+150 K13+400(Parallel)</t>
  </si>
  <si>
    <t xml:space="preserve">            RED-1875</t>
  </si>
  <si>
    <t>ENEL-MT-UE08-09 K12+880 K13+150(Parallel)</t>
  </si>
  <si>
    <t xml:space="preserve">            RED-1870</t>
  </si>
  <si>
    <t>ENEL-MT-UE08-08 K12+880 K13+150(Parallel)</t>
  </si>
  <si>
    <t xml:space="preserve">            RED-1865</t>
  </si>
  <si>
    <t>ENEL-MT-UE08-07 K12+880 (Crossing)</t>
  </si>
  <si>
    <t xml:space="preserve">            RED-1860</t>
  </si>
  <si>
    <t>ENEL-MT-UE08-06 K12+700 K12+850(Parallel)</t>
  </si>
  <si>
    <t xml:space="preserve">            RED-1855</t>
  </si>
  <si>
    <t>ENEL-MT-UE08-05 K12+700 K12+850(Parallel)</t>
  </si>
  <si>
    <t xml:space="preserve">            RED-1850</t>
  </si>
  <si>
    <t>ENEL-MT-UE08-04 K12+700 (Crossing)</t>
  </si>
  <si>
    <t xml:space="preserve">            RED-1845</t>
  </si>
  <si>
    <t>ENEL-MT-UE08-03 K12+050 K12+700(Parallel)</t>
  </si>
  <si>
    <t xml:space="preserve">            RED-1840</t>
  </si>
  <si>
    <t>ENEL-MT-UE08-02 K12+050 (Crossing)</t>
  </si>
  <si>
    <t xml:space="preserve">            RED-1895</t>
  </si>
  <si>
    <t>ETB-UE08-40 K13+300 K13+400(Parallel)</t>
  </si>
  <si>
    <t xml:space="preserve">            RED-1960</t>
  </si>
  <si>
    <t>CLARO CLARO-UE08-57 K13+400 (Crossing)</t>
  </si>
  <si>
    <t xml:space="preserve">            RED-1955</t>
  </si>
  <si>
    <t>CLARO CLARO-UE08-56 K13+300 K13+400(Parallel)</t>
  </si>
  <si>
    <t xml:space="preserve">            RED-1950</t>
  </si>
  <si>
    <t>CLARO CLARO-UE08-55 K13+150 K13+300(Parallel)</t>
  </si>
  <si>
    <t xml:space="preserve">            RED-1945</t>
  </si>
  <si>
    <t>CLARO CLARO-UE08-54 K12+830 K13+150(Parallel)</t>
  </si>
  <si>
    <t xml:space="preserve">            RED-1940</t>
  </si>
  <si>
    <t>CLARO CLARO-UE08-53 K12+050 (Crossing)</t>
  </si>
  <si>
    <t xml:space="preserve">            RED-1930</t>
  </si>
  <si>
    <t>MOVISTAR MOVISTAR-UE08-54 K13+400 K14+600(Parallel)</t>
  </si>
  <si>
    <t xml:space="preserve">            RED-1925</t>
  </si>
  <si>
    <t>MOVISTAR MOVISTAR-UE08-53 K13+400 (Crossing)</t>
  </si>
  <si>
    <t xml:space="preserve">            RED-1920</t>
  </si>
  <si>
    <t>MOVISTAR MOVISTAR-UE08-52 K13+400 (Crossing)</t>
  </si>
  <si>
    <t xml:space="preserve">            RED-1915</t>
  </si>
  <si>
    <t>MOVISTAR MOVISTAR-UE08-51 K12+880 K13+400(Parallel)</t>
  </si>
  <si>
    <t xml:space="preserve">            RED-1910</t>
  </si>
  <si>
    <t>MOVISTAR MOVISTAR-UE08-50 K12+880 (Crossing)</t>
  </si>
  <si>
    <t xml:space="preserve">            RED-1905</t>
  </si>
  <si>
    <t>MOVISTAR MOVISTAR-UE08-49 K12+050 K12+880(Parallel)</t>
  </si>
  <si>
    <t xml:space="preserve">            RED-1900</t>
  </si>
  <si>
    <t>MOVISTAR MOVISTAR-UE08-48 K12+050 (Crossing)</t>
  </si>
  <si>
    <t xml:space="preserve">            RED-1985</t>
  </si>
  <si>
    <t>TIGO-UNE TIGO-UNE-UE08-63 K13+350 (Crossing)</t>
  </si>
  <si>
    <t xml:space="preserve">            RED-1980</t>
  </si>
  <si>
    <t>TIGO-UNE TIGO-UNE-UE08-62 K12+900 K13+150(Parallel)</t>
  </si>
  <si>
    <t xml:space="preserve">            RED-1970</t>
  </si>
  <si>
    <t>UFINET-UE08-19 K13+400 (Crossing)</t>
  </si>
  <si>
    <t xml:space="preserve">            RED-1965</t>
  </si>
  <si>
    <t>MEDIACOMMERCE MEDIACOMMERCE-UE08-7 K13+400 (Crossing)</t>
  </si>
  <si>
    <t xml:space="preserve">        T9 (K14+640 K16+260)</t>
  </si>
  <si>
    <t xml:space="preserve">            RED-2045</t>
  </si>
  <si>
    <t>P8 Cenit PK 15+850 to 16+190 (Paralelo)</t>
  </si>
  <si>
    <t xml:space="preserve">            RED-2055</t>
  </si>
  <si>
    <t>VANTI UE9 Ficha 0002 K16+140 K16+900(Parallel)</t>
  </si>
  <si>
    <t xml:space="preserve">            RED-2050</t>
  </si>
  <si>
    <t>VANTI UE9 Ficha 0001 K16+000 K16+000(Parallel)</t>
  </si>
  <si>
    <t xml:space="preserve">          FUNZA Aqueduct</t>
  </si>
  <si>
    <t xml:space="preserve">            RED-2060</t>
  </si>
  <si>
    <t>EMAAF FUNZA FUN-ACU-01 K15+928 (Lenghtwise)</t>
  </si>
  <si>
    <t xml:space="preserve">            RED-2070</t>
  </si>
  <si>
    <t>ENEL-MT-UE09-02 K16+000 K16+300 (Parallel)</t>
  </si>
  <si>
    <t xml:space="preserve">            RED-2065</t>
  </si>
  <si>
    <t>ENEL-MT-UE09-01 K15+925 (Crossing)</t>
  </si>
  <si>
    <t xml:space="preserve">            RED-2085</t>
  </si>
  <si>
    <t>ETB-UE09-42 K16+070</t>
  </si>
  <si>
    <t xml:space="preserve">            RED-2080</t>
  </si>
  <si>
    <t>ETB-UE09-41 K15+940</t>
  </si>
  <si>
    <t xml:space="preserve">            RED-2095</t>
  </si>
  <si>
    <t>MOVISTAR MOVISTAR-UE09-56 K16+050 (Crossing)</t>
  </si>
  <si>
    <t xml:space="preserve">            RED-2090</t>
  </si>
  <si>
    <t>MOVISTAR MOVISTAR-UE09-55 K14+600 K16+050(Parallel)</t>
  </si>
  <si>
    <t xml:space="preserve">        T10 (K16+260 K18+180)</t>
  </si>
  <si>
    <t xml:space="preserve">            RED-2200</t>
  </si>
  <si>
    <t>VANTI UE10 Ficha 0001 K16+950 K16+950(Crossing)</t>
  </si>
  <si>
    <t xml:space="preserve">            RED-2210</t>
  </si>
  <si>
    <t>VANTI UE10 Ficha 0002 K17+240 K18+550(Parallel)</t>
  </si>
  <si>
    <t xml:space="preserve">            RED-2205</t>
  </si>
  <si>
    <t>VANTI UE10 Ficha **** K17+260 K17+260(Crossing)</t>
  </si>
  <si>
    <t xml:space="preserve">          MOSQUERA Aqueduct</t>
  </si>
  <si>
    <t xml:space="preserve">            RED-2225</t>
  </si>
  <si>
    <t>MOSQ-ACU-00B K18+508 (Lenghtwise)</t>
  </si>
  <si>
    <t xml:space="preserve">            RED-2220</t>
  </si>
  <si>
    <t>EMAAF FUNZA FUN-ACU-02 K17+223 (Lenghtwise)</t>
  </si>
  <si>
    <t xml:space="preserve">            RED-2230</t>
  </si>
  <si>
    <t>ENEL-MT-UE10-01 K16+300 (Crossing)</t>
  </si>
  <si>
    <t xml:space="preserve">            RED-2235</t>
  </si>
  <si>
    <t>ENEL-MT-UE10-02 K16+300 K16+650(Parallel)</t>
  </si>
  <si>
    <t xml:space="preserve">            RED-2240</t>
  </si>
  <si>
    <t>ENEL-MT-UE10-03 K16+650 (Crossing)</t>
  </si>
  <si>
    <t xml:space="preserve">            RED-2245</t>
  </si>
  <si>
    <t>ENEL-MT-UE10-04 K16+800 (Crossing)</t>
  </si>
  <si>
    <t xml:space="preserve">            RED-2250</t>
  </si>
  <si>
    <t>ENEL-MT-UE10-05 K16+650 K16+800(Parallel)</t>
  </si>
  <si>
    <t xml:space="preserve">            RED-2260</t>
  </si>
  <si>
    <t>ENEL-MT-UE10-06 K16+800 K17+030(Parallel)</t>
  </si>
  <si>
    <t xml:space="preserve">            RED-2265</t>
  </si>
  <si>
    <t>ENEL-MT-UE10-07 K17+050 (Crossing)</t>
  </si>
  <si>
    <t xml:space="preserve">            RED-2270</t>
  </si>
  <si>
    <t>ENEL-MT-UE10-08 K17+050 K17+200(Parallel)</t>
  </si>
  <si>
    <t xml:space="preserve">            RED-2300</t>
  </si>
  <si>
    <t>ENEL-MT-UE10-14 K17+750 (Crossing)</t>
  </si>
  <si>
    <t xml:space="preserve">            RED-2275</t>
  </si>
  <si>
    <t>ENEL-MT-UE10-09 K17+225 (Crossing)</t>
  </si>
  <si>
    <t xml:space="preserve">            RED-2280</t>
  </si>
  <si>
    <t>ENEL-MT-UE10-10 K17+290 (Crossing)</t>
  </si>
  <si>
    <t xml:space="preserve">            RED-2285</t>
  </si>
  <si>
    <t>ENEL-MT-UE10-11 K17+350 (Crossing)</t>
  </si>
  <si>
    <t xml:space="preserve">            RED-2295</t>
  </si>
  <si>
    <t>ENEL-MT-UE10-13 K17+350 K17+550(Parallel)</t>
  </si>
  <si>
    <t xml:space="preserve">            RED-2290</t>
  </si>
  <si>
    <t>ENEL-MT-UE10-12 K17+230 K17+350(Parallel)</t>
  </si>
  <si>
    <t xml:space="preserve">            RED-2310</t>
  </si>
  <si>
    <t>ETB-UE10-43 K16+050 K16+630(Parallel)</t>
  </si>
  <si>
    <t xml:space="preserve">            RED-2315</t>
  </si>
  <si>
    <t>ETB-UE10-44 K16+630 (Crossing)</t>
  </si>
  <si>
    <t xml:space="preserve">            RED-2340</t>
  </si>
  <si>
    <t>ETB-UE10-49 K17+740 K18+150(Parallel)</t>
  </si>
  <si>
    <t xml:space="preserve">            RED-2335</t>
  </si>
  <si>
    <t>ETB-UE10-48 K17+740 (Crossing)</t>
  </si>
  <si>
    <t xml:space="preserve">            RED-2330</t>
  </si>
  <si>
    <t>ETB-UE10-47 K17+350 K17+740(Parallel)</t>
  </si>
  <si>
    <t xml:space="preserve">            RED-2325</t>
  </si>
  <si>
    <t>ETB-UE10-46 K17+350 (Crossing)</t>
  </si>
  <si>
    <t xml:space="preserve">            RED-2320</t>
  </si>
  <si>
    <t>ETB-UE10-45 K16+630 K17+350(Parallel)</t>
  </si>
  <si>
    <t xml:space="preserve">            RED-2400</t>
  </si>
  <si>
    <t>MOVISTAR MOVISTAR-UE10-67 K17+740 K18+200(Parallel)</t>
  </si>
  <si>
    <t xml:space="preserve">            RED-2395</t>
  </si>
  <si>
    <t>MOVISTAR MOVISTAR-UE10-66 K17+500 K17+740(Parallel)</t>
  </si>
  <si>
    <t xml:space="preserve">            RED-2390</t>
  </si>
  <si>
    <t>MOVISTAR MOVISTAR-UE10-65 K17+500 (Crossing)</t>
  </si>
  <si>
    <t xml:space="preserve">            RED-2385</t>
  </si>
  <si>
    <t>MOVISTAR MOVISTAR-UE10-64 K17+350 K17+500(Parallel)</t>
  </si>
  <si>
    <t xml:space="preserve">            RED-2380</t>
  </si>
  <si>
    <t>MOVISTAR MOVISTAR-UE10-63 K17+350 (Crossing)</t>
  </si>
  <si>
    <t xml:space="preserve">            RED-2375</t>
  </si>
  <si>
    <t>MOVISTAR MOVISTAR-UE10-62 K17+210 K17+350(Parallel)</t>
  </si>
  <si>
    <t xml:space="preserve">            RED-2370</t>
  </si>
  <si>
    <t>MOVISTAR MOVISTAR-UE10-61 K16+850 K17+210(Parallel)</t>
  </si>
  <si>
    <t xml:space="preserve">            RED-2365</t>
  </si>
  <si>
    <t>MOVISTAR MOVISTAR-UE10-60 K16+850 (Crossing)</t>
  </si>
  <si>
    <t xml:space="preserve">            RED-2360</t>
  </si>
  <si>
    <t>MOVISTAR MOVISTAR-UE10-59 K16+340 K16+840(Parallel)</t>
  </si>
  <si>
    <t xml:space="preserve">            RED-2350</t>
  </si>
  <si>
    <t>MOVISTAR MOVISTAR-UE10-58 K16+340 (Crossing)</t>
  </si>
  <si>
    <t xml:space="preserve">            RED-2345</t>
  </si>
  <si>
    <t>MOVISTAR MOVISTAR-UE10-57 K16+050 K16+340(Parallel)</t>
  </si>
  <si>
    <t xml:space="preserve">        T11 (K18+180 K20+980)</t>
  </si>
  <si>
    <t xml:space="preserve">            RED-2445</t>
  </si>
  <si>
    <t>P9 Cenit PK 19+210 to 19+990 (Paralelo)</t>
  </si>
  <si>
    <t xml:space="preserve">            RED-2450</t>
  </si>
  <si>
    <t>VANTI UE11 Ficha 0001 K18+550 K18+550 ( Crossing)</t>
  </si>
  <si>
    <t xml:space="preserve">            RED-2455</t>
  </si>
  <si>
    <t xml:space="preserve">            RED-2465</t>
  </si>
  <si>
    <t>MOSQ-ACU-01 K20+455 K20+994(Parallel)</t>
  </si>
  <si>
    <t xml:space="preserve">            RED-2460</t>
  </si>
  <si>
    <t>MOSQ-ACU-00C K19+007 (Lenghtwise)</t>
  </si>
  <si>
    <t xml:space="preserve">            RED-2470</t>
  </si>
  <si>
    <t>MOSQ-ACU-00D K19+728 (Lenghtwise)</t>
  </si>
  <si>
    <t xml:space="preserve">            RED-2475</t>
  </si>
  <si>
    <t>MOSQ-ACU-02 K20+930 (Lenghtwise)</t>
  </si>
  <si>
    <t xml:space="preserve">            RED-2480</t>
  </si>
  <si>
    <t>MOSQ-ACU-03K 20+936 (Lenghtwise)</t>
  </si>
  <si>
    <t xml:space="preserve">          MOSQUERA Sewerage</t>
  </si>
  <si>
    <t xml:space="preserve">            RED-2485</t>
  </si>
  <si>
    <t>MOSQ-PLU-01 K20+935 K20+960 (Crossing)</t>
  </si>
  <si>
    <t xml:space="preserve">            RED-2490</t>
  </si>
  <si>
    <t>MOSQ-SAN-01 K20+968 (Crossing)</t>
  </si>
  <si>
    <t xml:space="preserve">            RED-3735</t>
  </si>
  <si>
    <t>MOSQ-PLU-02 K20+958 (Crossing)</t>
  </si>
  <si>
    <t xml:space="preserve">            RED-2495</t>
  </si>
  <si>
    <t>ENEL-MT-UE11-01 K18+080 K18+280(Parallel)</t>
  </si>
  <si>
    <t xml:space="preserve">            RED-2500</t>
  </si>
  <si>
    <t>ENEL-MT-UE11-02 K18+410 (Crossing)</t>
  </si>
  <si>
    <t xml:space="preserve">            RED-2505</t>
  </si>
  <si>
    <t>ENEL-MT-UE11-03 K18+520 (Crossing)</t>
  </si>
  <si>
    <t xml:space="preserve">            RED-2510</t>
  </si>
  <si>
    <t>ENEL-MT-UE11-04 K18+800 (Crossing)</t>
  </si>
  <si>
    <t xml:space="preserve">            RED-2515</t>
  </si>
  <si>
    <t>ENEL-MT-UE11-05 K19+000 (Crossing)</t>
  </si>
  <si>
    <t xml:space="preserve">            RED-2520</t>
  </si>
  <si>
    <t>ENEL-MT-UE11-06 K19+230 (Crossing)</t>
  </si>
  <si>
    <t xml:space="preserve">            RED-2525</t>
  </si>
  <si>
    <t>ENEL-MT-UE11-07 K19+350 (Crossing)</t>
  </si>
  <si>
    <t xml:space="preserve">            RED-2530</t>
  </si>
  <si>
    <t>ENEL-MT-UE11-08 K10+430 (Crossing)</t>
  </si>
  <si>
    <t xml:space="preserve">            RED-2535</t>
  </si>
  <si>
    <t>ENEL-MT-UE11-09 K19+650 (Crossing)</t>
  </si>
  <si>
    <t xml:space="preserve">            RED-2540</t>
  </si>
  <si>
    <t>ENEL-MT-UE11-10 K19+770 (Crossing)</t>
  </si>
  <si>
    <t xml:space="preserve">            RED-2545</t>
  </si>
  <si>
    <t>ENEL-MT-UE11-11 K20+960 (Crossing)</t>
  </si>
  <si>
    <t xml:space="preserve">            RED-2550</t>
  </si>
  <si>
    <t>ETB-UE11-50 K18+150 (Crossing)</t>
  </si>
  <si>
    <t xml:space="preserve">            RED-2555</t>
  </si>
  <si>
    <t>ETB-UE11-51 K18+400 (Crossing)</t>
  </si>
  <si>
    <t xml:space="preserve">            RED-2560</t>
  </si>
  <si>
    <t>ETB-UE11-52 K18+525 (Crossing)</t>
  </si>
  <si>
    <t xml:space="preserve">            RED-2565</t>
  </si>
  <si>
    <t>ETB-UE11-53 K20+970 (Crossing)</t>
  </si>
  <si>
    <t xml:space="preserve">            RED-2570</t>
  </si>
  <si>
    <t>MOVISTAR MOVISTAR-UE11-68 K18+200 (Crossing)</t>
  </si>
  <si>
    <t xml:space="preserve">            RED-2575</t>
  </si>
  <si>
    <t>MOVISTAR MOVISTAR-UE11-69 K18+200 K18+790(Parallel)</t>
  </si>
  <si>
    <t xml:space="preserve">            RED-2580</t>
  </si>
  <si>
    <t>MOVISTAR MOVISTAR-UE11-70 K18+790 (Crossing)</t>
  </si>
  <si>
    <t xml:space="preserve">            RED-2585</t>
  </si>
  <si>
    <t>MOVISTAR MOVISTAR-UE11-71 K18+790 K20+950(Parallel)</t>
  </si>
  <si>
    <t xml:space="preserve">            RED-2590</t>
  </si>
  <si>
    <t>MOVISTAR MOVISTAR-UE11-72 K20+960 (Crossing)</t>
  </si>
  <si>
    <t xml:space="preserve">        T12 (K20+980 K23+000)</t>
  </si>
  <si>
    <t xml:space="preserve">            RED-2595</t>
  </si>
  <si>
    <t>P10 Cenit PK 21+250 to 22+530 (Cruce y Paralelo)</t>
  </si>
  <si>
    <t xml:space="preserve">            RED-2600</t>
  </si>
  <si>
    <t>VANTI UE12 Ficha 0001 K21+600 (Crossing)</t>
  </si>
  <si>
    <t xml:space="preserve">            RED-2605</t>
  </si>
  <si>
    <t xml:space="preserve">            RED-2610</t>
  </si>
  <si>
    <t>VANTI UE12 Ficha 0002 K22+620 (Crossing) PIPE of 20"</t>
  </si>
  <si>
    <t xml:space="preserve">            RED-2615</t>
  </si>
  <si>
    <t>VANTI UE12 Ficha 0003 K22+600 (Crossing)</t>
  </si>
  <si>
    <t xml:space="preserve">            RED-2620</t>
  </si>
  <si>
    <t>VANTI UE12 Ficha 0004 K21+600 (Crossing)</t>
  </si>
  <si>
    <t xml:space="preserve">          TGI (GAS)</t>
  </si>
  <si>
    <t xml:space="preserve">            RED-2625</t>
  </si>
  <si>
    <t>RRGT_TO_2_T12_RPT_UI_IN_0004 _VNT0003 K22+580 (Crossing)</t>
  </si>
  <si>
    <t xml:space="preserve">            RED-2630</t>
  </si>
  <si>
    <t>MOSQ-ACU-04 PK 21+215 (Lenghtwise)</t>
  </si>
  <si>
    <t xml:space="preserve">            RED-2635</t>
  </si>
  <si>
    <t>MOSQ-ACU-05 PK 21+410 (Lenghtwise)</t>
  </si>
  <si>
    <t xml:space="preserve">            RED-2640</t>
  </si>
  <si>
    <t>MOSQ-ACU-06 PK 21+560 (Lenghtwise)</t>
  </si>
  <si>
    <t xml:space="preserve">            RED-2645</t>
  </si>
  <si>
    <t>MOSQ-ACU-07 PK 21+565 - K22+617 (Parallel)</t>
  </si>
  <si>
    <t xml:space="preserve">            RED-2650</t>
  </si>
  <si>
    <t>MOSQ-ACU-08 PK 22+580 (Lenghtwise)</t>
  </si>
  <si>
    <t xml:space="preserve">            RED-2655</t>
  </si>
  <si>
    <t>MOSQ-PLU-03 PK 21+223 K21+288 (Parallel)</t>
  </si>
  <si>
    <t xml:space="preserve">            RED-2660</t>
  </si>
  <si>
    <t>MOSQ-PLU-04 PK 22+576 (Crossing)</t>
  </si>
  <si>
    <t xml:space="preserve">            RED-2665</t>
  </si>
  <si>
    <t>MOSQ-SAN-02 PK 21+277 (Crossing)</t>
  </si>
  <si>
    <t xml:space="preserve">            RED-2670</t>
  </si>
  <si>
    <t>MOSQ-SAN-03 PK 21+555 (Crossing)</t>
  </si>
  <si>
    <t xml:space="preserve">            RED-2675</t>
  </si>
  <si>
    <t>MOSQ-SAN-04 PK 21+255 - K21+560 (Parallel)</t>
  </si>
  <si>
    <t xml:space="preserve">            RED-2680</t>
  </si>
  <si>
    <t>MOSQ-SAN-05 PK 21+560 (Crossing)</t>
  </si>
  <si>
    <t xml:space="preserve">            RED-2685</t>
  </si>
  <si>
    <t>MOSQ-SAN-06 PK 21+562 (Crossing)</t>
  </si>
  <si>
    <t xml:space="preserve">            RED-2690</t>
  </si>
  <si>
    <t>MOSQ-SAN-07 PK 21+575 (Crossing)</t>
  </si>
  <si>
    <t xml:space="preserve">            RED-2695</t>
  </si>
  <si>
    <t>MOSQ-SAN-08 PK 22+500 (Crossing)</t>
  </si>
  <si>
    <t xml:space="preserve">            RED-2705</t>
  </si>
  <si>
    <t>ENEL-AT-UE12-01 K22+500 (Crossing) High Voltage</t>
  </si>
  <si>
    <t xml:space="preserve">            RED-2700</t>
  </si>
  <si>
    <t>High Voltage Execution of Relocation 1 Interference PK 22+400 to 22+510</t>
  </si>
  <si>
    <t xml:space="preserve">            RED-2710</t>
  </si>
  <si>
    <t>ENEL-AT-UE12-01 K21+230 (Crossing)</t>
  </si>
  <si>
    <t xml:space="preserve">            RED-2715</t>
  </si>
  <si>
    <t>ENEL-AT-UE12-02 K21+200 - K21+300 (Parallel)</t>
  </si>
  <si>
    <t xml:space="preserve">            RED-2720</t>
  </si>
  <si>
    <t>ENEL-AT-UE12-03 K21+300 - K21+470 (Parallel)</t>
  </si>
  <si>
    <t xml:space="preserve">            RED-2725</t>
  </si>
  <si>
    <t>ENEL-AT-UE12-04 K21+550 (Crossing)</t>
  </si>
  <si>
    <t xml:space="preserve">            RED-2730</t>
  </si>
  <si>
    <t>ENEL-AT-UE12-05 K21+570 - K22+150 (Parallel)</t>
  </si>
  <si>
    <t xml:space="preserve">            RED-2760</t>
  </si>
  <si>
    <t>ENEL-AT-UE12-01 K22+600 - K22+850 (Parallel)</t>
  </si>
  <si>
    <t xml:space="preserve">            RED-2750</t>
  </si>
  <si>
    <t>ENEL-AT-UE12-09 K22+500 - K22+600 (Parallel)</t>
  </si>
  <si>
    <t xml:space="preserve">            RED-2745</t>
  </si>
  <si>
    <t>ENEL-AT-UE12-08 K22+500 (Crossing)</t>
  </si>
  <si>
    <t xml:space="preserve">            RED-2740</t>
  </si>
  <si>
    <t>ENEL-AT-UE12-07 K22+150 - K22+500 (Parallel)</t>
  </si>
  <si>
    <t xml:space="preserve">            RED-2735</t>
  </si>
  <si>
    <t>ENEL-AT-UE12-06 K22+150 (Crossing)</t>
  </si>
  <si>
    <t xml:space="preserve">            RED-2755</t>
  </si>
  <si>
    <t>ENEL-AT-UE12-10 K22+600 (Crossing)</t>
  </si>
  <si>
    <t xml:space="preserve">            RED-2765</t>
  </si>
  <si>
    <t>ETB-UE12-54 K21+570 (Crossing)</t>
  </si>
  <si>
    <t xml:space="preserve">            RED-2785</t>
  </si>
  <si>
    <t>ETB-UE12-58 K22+580 (Crossing)</t>
  </si>
  <si>
    <t xml:space="preserve">            RED-2780</t>
  </si>
  <si>
    <t>ETB-UE12-57 K22+500 - K22+580 (Parallel)</t>
  </si>
  <si>
    <t xml:space="preserve">            RED-2770</t>
  </si>
  <si>
    <t>ETB-UE12-55 K21+660 (Crossing)</t>
  </si>
  <si>
    <t xml:space="preserve">            RED-2775</t>
  </si>
  <si>
    <t>ETB-UE12-56 K21+660 - K22+500 (Parallel)</t>
  </si>
  <si>
    <t xml:space="preserve">            RED-2790</t>
  </si>
  <si>
    <t>ETB-UE12-59 K22+580 - K22+780 (Parallel)</t>
  </si>
  <si>
    <t xml:space="preserve">            RED-2795</t>
  </si>
  <si>
    <t>MOVISTAR-UE12-73 K20+960 - K21+550 (Parallel)</t>
  </si>
  <si>
    <t xml:space="preserve">            RED-2800</t>
  </si>
  <si>
    <t>MOVISTAR-UE12-74 K21+550 (Crossing)</t>
  </si>
  <si>
    <t xml:space="preserve">            RED-2805</t>
  </si>
  <si>
    <t>MOVISTAR-UE12-75 K21+550 - K22+490 (Parallel)</t>
  </si>
  <si>
    <t xml:space="preserve">            RED-2810</t>
  </si>
  <si>
    <t>MOVISTAR-UE12-76 K22+490 (Crossing)</t>
  </si>
  <si>
    <t xml:space="preserve">            RED-2815</t>
  </si>
  <si>
    <t>MOVISTAR-UE12-77 K22+500 - K22+580 (Parallel)</t>
  </si>
  <si>
    <t xml:space="preserve">            RED-2820</t>
  </si>
  <si>
    <t>MOVISTAR-UE12-78 K22+580 (Crossing)</t>
  </si>
  <si>
    <t xml:space="preserve">            RED-2825</t>
  </si>
  <si>
    <t>MOVISTAR-UE12-79 K22+580 - K24+000 (Parallel)</t>
  </si>
  <si>
    <t xml:space="preserve">        T13 (K23+000 K24+920)</t>
  </si>
  <si>
    <t xml:space="preserve">            RED-2830</t>
  </si>
  <si>
    <t>P11 Cenit PK 22+860 (Cruce)</t>
  </si>
  <si>
    <t xml:space="preserve">            RED-2835</t>
  </si>
  <si>
    <t>VANTI UE13 Ficha 0001 K23+260 (Crossing)</t>
  </si>
  <si>
    <t xml:space="preserve">            RED-2840</t>
  </si>
  <si>
    <t>VANTI UE13 Ficha 0002 K24+380 (Crossing)</t>
  </si>
  <si>
    <t xml:space="preserve">          MADRID Aqueduct</t>
  </si>
  <si>
    <t xml:space="preserve">            RED-2865</t>
  </si>
  <si>
    <t>MAD-ACU-01 PK 24+306 (Transversal)</t>
  </si>
  <si>
    <t xml:space="preserve">            RED-2870</t>
  </si>
  <si>
    <t>MAD-ACU-02 PK 24+322 (Transversal)</t>
  </si>
  <si>
    <t xml:space="preserve">            RED-2875</t>
  </si>
  <si>
    <t>MAD-ACU-03 PK 24+740 (Transversal)</t>
  </si>
  <si>
    <t xml:space="preserve">          MADRID Sewerage</t>
  </si>
  <si>
    <t xml:space="preserve">            RED-2880</t>
  </si>
  <si>
    <t>MAD1-PLU-01 PK 24+735 (Transversal)</t>
  </si>
  <si>
    <t xml:space="preserve">            RED-2885</t>
  </si>
  <si>
    <t>MAD-SAN-01 PK 24+728 (Transversal)</t>
  </si>
  <si>
    <t xml:space="preserve">            RED-2890</t>
  </si>
  <si>
    <t>MAD-SAN-02 PK 24+793 (Transversal)</t>
  </si>
  <si>
    <t xml:space="preserve">            RED-2845</t>
  </si>
  <si>
    <t>MOSQ-ACU-09 PK 23+187(Transversal)</t>
  </si>
  <si>
    <t xml:space="preserve">            RED-2850</t>
  </si>
  <si>
    <t>MOSQ-ACU-10 PK 23+189 (Transversal)</t>
  </si>
  <si>
    <t xml:space="preserve">            RED-2855</t>
  </si>
  <si>
    <t>MOSQ-ACU-11 PK 24+310 (Transversal)</t>
  </si>
  <si>
    <t xml:space="preserve">            RED-2860</t>
  </si>
  <si>
    <t>MOSQ-SAN-09 PK 24+318 (Transversal)</t>
  </si>
  <si>
    <t xml:space="preserve">            RED-2895</t>
  </si>
  <si>
    <t>ENEL-MT-UE13-01 K22+850 - K23+800 (Parallel)</t>
  </si>
  <si>
    <t xml:space="preserve">            RED-2900</t>
  </si>
  <si>
    <t>ENEL-MT-UE13-02 K23+800 - K24+300 (Parallel)</t>
  </si>
  <si>
    <t xml:space="preserve">            RED-2905</t>
  </si>
  <si>
    <t>ENEL-MT-UE13-03 K24+320 (Crossing)</t>
  </si>
  <si>
    <t xml:space="preserve">            RED-2925</t>
  </si>
  <si>
    <t>ETB-UE13-60 K24+000 (Crossing)</t>
  </si>
  <si>
    <t xml:space="preserve">            RED-2910</t>
  </si>
  <si>
    <t>MOVISTAR-UE13-80 K24+000 (Crossing)</t>
  </si>
  <si>
    <t xml:space="preserve">            RED-2915</t>
  </si>
  <si>
    <t>MOVISTAR-UE13-81 K24+000  K24+300 (Parallel)</t>
  </si>
  <si>
    <t xml:space="preserve">            RED-2920</t>
  </si>
  <si>
    <t>MOVISTAR-UE13-82 K24+300 - K25+280 (Parallel)</t>
  </si>
  <si>
    <t xml:space="preserve">        T14 (K24+920 K26+540)</t>
  </si>
  <si>
    <t xml:space="preserve">            RED-2930</t>
  </si>
  <si>
    <t>P12 Cenit PK 26+020 to 26+350 (Lenghtwise)</t>
  </si>
  <si>
    <t xml:space="preserve">            RED-2935</t>
  </si>
  <si>
    <t>VANTI UE14 FICHA 0001 K25+320 - K25+320 Crossing</t>
  </si>
  <si>
    <t xml:space="preserve">            RED-2945</t>
  </si>
  <si>
    <t>VANTI UE14 FICHA 0002 K25+660 - K26+000 Parallel</t>
  </si>
  <si>
    <t xml:space="preserve">            RED-2950</t>
  </si>
  <si>
    <t>VANTI UE14 FICHA 0003 K26+070 - K26+080 Parallel</t>
  </si>
  <si>
    <t xml:space="preserve">            RED-2940</t>
  </si>
  <si>
    <t xml:space="preserve">            RED-2955</t>
  </si>
  <si>
    <t>MAD-ACU-04  PK 25+278 (Transversal)</t>
  </si>
  <si>
    <t xml:space="preserve">            RED-2965</t>
  </si>
  <si>
    <t>MAD-ACU-06 PK 25+402 to PK 25+686 (Lenghtwise)</t>
  </si>
  <si>
    <t xml:space="preserve">            RED-2980</t>
  </si>
  <si>
    <t>MAD-ACU-09  PK 26+300 (Transversal)</t>
  </si>
  <si>
    <t xml:space="preserve">            RED-2975</t>
  </si>
  <si>
    <t>MAD-ACU-08 PK 26+050 &amp; PK 26+411 (Parallel)</t>
  </si>
  <si>
    <t xml:space="preserve">            RED-2960</t>
  </si>
  <si>
    <t>MAD-ACU-05  PK 25+290 (Transversal)</t>
  </si>
  <si>
    <t xml:space="preserve">            RED-2970</t>
  </si>
  <si>
    <t>MAD-ACU-07 PK 25+948 to PK 26+063 (Lenghtwise)</t>
  </si>
  <si>
    <t xml:space="preserve">            RED-2985</t>
  </si>
  <si>
    <t>MAD-ACU-10  PK 26+519 (Transversal)</t>
  </si>
  <si>
    <t xml:space="preserve">            RED-2990</t>
  </si>
  <si>
    <t>MAD-ACU-11  PK 26+522 (Transversal)</t>
  </si>
  <si>
    <t xml:space="preserve">            RED-2995</t>
  </si>
  <si>
    <t>MAD1-PLU-02 PK 25+276 (Transversal)</t>
  </si>
  <si>
    <t xml:space="preserve">            RED-3000</t>
  </si>
  <si>
    <t>MAD1-PLU-03 PK 26+436 to PK 26+500 (Lenghtwise)</t>
  </si>
  <si>
    <t xml:space="preserve">            RED-3005</t>
  </si>
  <si>
    <t>MAD-SAN-03 PK 25+283 (Transversal)</t>
  </si>
  <si>
    <t xml:space="preserve">            RED-3010</t>
  </si>
  <si>
    <t>MAD-SAN-04 PK 25+942 (Transversal)</t>
  </si>
  <si>
    <t xml:space="preserve">            RED-3015</t>
  </si>
  <si>
    <t>MAD-SAN-05 PK 26+296 (Transversal)</t>
  </si>
  <si>
    <t xml:space="preserve">            RED-3020</t>
  </si>
  <si>
    <t>ENEL-MT-UE14-01 K25+690 (Crossing)</t>
  </si>
  <si>
    <t xml:space="preserve">            RED-3025</t>
  </si>
  <si>
    <t>ENEL-MT-UE14-02 K25+280 (Crossing)</t>
  </si>
  <si>
    <t xml:space="preserve">            RED-3030</t>
  </si>
  <si>
    <t>ENEL-MT-UE14-03 K25+300 (Crossing)</t>
  </si>
  <si>
    <t xml:space="preserve">            RED-3035</t>
  </si>
  <si>
    <t>ENEL-MT-UE14-04 K25+700 (Crossing)</t>
  </si>
  <si>
    <t xml:space="preserve">            RED-3040</t>
  </si>
  <si>
    <t>ENEL-MT-UE14-05 K25+700 - K26+000 (Parallel)</t>
  </si>
  <si>
    <t xml:space="preserve">            RED-3045</t>
  </si>
  <si>
    <t>ENEL-MT-UE14-06 K26+050 (Crossing)</t>
  </si>
  <si>
    <t xml:space="preserve">            RED-3050</t>
  </si>
  <si>
    <t>ENEL-MT-UE14-07 K26+050 - K26+300 (Parallel)</t>
  </si>
  <si>
    <t xml:space="preserve">            RED-3055</t>
  </si>
  <si>
    <t>ENEL-MT-UE14-08 K26+837 (Crossing)</t>
  </si>
  <si>
    <t xml:space="preserve">            RED-3060</t>
  </si>
  <si>
    <t>ENEL-MT-UE14-09 K26+350 - K26+500 (Parallel)</t>
  </si>
  <si>
    <t xml:space="preserve">            RED-3065</t>
  </si>
  <si>
    <t>ETB-UE14-61 K25+280 (Crossing)</t>
  </si>
  <si>
    <t xml:space="preserve">            RED-3070</t>
  </si>
  <si>
    <t>ETB-UE14-62 K26+300 (Crossing)</t>
  </si>
  <si>
    <t xml:space="preserve">            RED-3075</t>
  </si>
  <si>
    <t>MOVISTAR-UE14-83 K25+280 (Crossing)</t>
  </si>
  <si>
    <t xml:space="preserve">            RED-3080</t>
  </si>
  <si>
    <t>MOVISTAR-UE14-84 K25+280 - K25+950 (Parallel)</t>
  </si>
  <si>
    <t xml:space="preserve">            RED-3085</t>
  </si>
  <si>
    <t>MOVISTAR-UE14-85 K25+950 (Crossing)</t>
  </si>
  <si>
    <t xml:space="preserve">            RED-3090</t>
  </si>
  <si>
    <t>MOVISTAR-UE14-86 K25+950 - K26+300 (Parallel)</t>
  </si>
  <si>
    <t xml:space="preserve">            RED-3095</t>
  </si>
  <si>
    <t>MOVISTAR-UE14-87 K26+300 (Crossing)</t>
  </si>
  <si>
    <t xml:space="preserve">            RED-3100</t>
  </si>
  <si>
    <t>MOVISTAR-UE14-88 K26+300 - K26+450 (Parallel)</t>
  </si>
  <si>
    <t xml:space="preserve">            RED-3105</t>
  </si>
  <si>
    <t>MOVISTAR-UE14-89 K26+450 - K26+560 (Parallel)</t>
  </si>
  <si>
    <t xml:space="preserve">        T15 (K26+540 K30+860)</t>
  </si>
  <si>
    <t xml:space="preserve">            RED-3110</t>
  </si>
  <si>
    <t>Vanti UE15 ficha 0001 K26+680 - K26+880 Parallel</t>
  </si>
  <si>
    <t xml:space="preserve">            RED-3115</t>
  </si>
  <si>
    <t xml:space="preserve">            RED-3120</t>
  </si>
  <si>
    <t>Vanti UE15 ficha 0001 K26+680 - K26+880 Crossing</t>
  </si>
  <si>
    <t xml:space="preserve">            RED-3125</t>
  </si>
  <si>
    <t>MAD-ACU-12 PK 26+843 (Transversal)</t>
  </si>
  <si>
    <t xml:space="preserve">            RED-3130</t>
  </si>
  <si>
    <t>MAD-ACU-13 PK 27+512 to PK 27+550 (Lenghtwise)</t>
  </si>
  <si>
    <t xml:space="preserve">            RED-3135</t>
  </si>
  <si>
    <t>MAD-ACU-14 PK 27+550 to PK 27+577 (Lenghtwise)</t>
  </si>
  <si>
    <t xml:space="preserve">            RED-3140</t>
  </si>
  <si>
    <t>MAD-ACU-15 PK 30+079 (Transversal)</t>
  </si>
  <si>
    <t xml:space="preserve">            RED-3145</t>
  </si>
  <si>
    <t>MAD1-PLU-04 PK 26+842  (Transversal)</t>
  </si>
  <si>
    <t xml:space="preserve">            RED-3150</t>
  </si>
  <si>
    <t>MAD-SAN-06 PK 26+844 (Transversal)</t>
  </si>
  <si>
    <t xml:space="preserve">            RED-3210</t>
  </si>
  <si>
    <t>ENEL-MT-UE15-12 K28+100 Crossing</t>
  </si>
  <si>
    <t xml:space="preserve">            RED-3215</t>
  </si>
  <si>
    <t>ENEL-MT-UE15-13 K28+100 - K28+700 Parallel</t>
  </si>
  <si>
    <t xml:space="preserve">            RED-3220</t>
  </si>
  <si>
    <t>ENEL-MT-UE15-14 K28+700 Crossing</t>
  </si>
  <si>
    <t xml:space="preserve">            RED-3225</t>
  </si>
  <si>
    <t>ENEL-MT-UE15-15 K28+700 - K29+350 Parallel</t>
  </si>
  <si>
    <t xml:space="preserve">            RED-3230</t>
  </si>
  <si>
    <t>ENEL-MT-UE15-16 K29+350 - K30+070 Parallel</t>
  </si>
  <si>
    <t xml:space="preserve">            RED-3235</t>
  </si>
  <si>
    <t>ENEL-MT-UE15-17 K30+060 Crossing</t>
  </si>
  <si>
    <t xml:space="preserve">            RED-3240</t>
  </si>
  <si>
    <t>ENEL-MT-UE15-18 K30+060 - K30+800 Parallel</t>
  </si>
  <si>
    <t xml:space="preserve">            RED-3155</t>
  </si>
  <si>
    <t>ENEL-MT-UE15-01 K26+550 Crossing</t>
  </si>
  <si>
    <t xml:space="preserve">            RED-3160</t>
  </si>
  <si>
    <t>ENEL-MT-UE15-02 K27+451 Crossing</t>
  </si>
  <si>
    <t xml:space="preserve">            RED-3165</t>
  </si>
  <si>
    <t>ENEL-MT-UE15-03 K27+460 Crossing</t>
  </si>
  <si>
    <t xml:space="preserve">            RED-3170</t>
  </si>
  <si>
    <t>ENEL-MT-UE15-04 K27+573 Crossing</t>
  </si>
  <si>
    <t xml:space="preserve">            RED-3175</t>
  </si>
  <si>
    <t>ENEL-MT-UE15-05 K26+850 - K27+350 Parallel</t>
  </si>
  <si>
    <t xml:space="preserve">            RED-3180</t>
  </si>
  <si>
    <t>ENEL-MT-UE15-06 K27+350 Crossing</t>
  </si>
  <si>
    <t xml:space="preserve">            RED-3185</t>
  </si>
  <si>
    <t>ENEL-MT-UE15-07 K27+450 Crossing</t>
  </si>
  <si>
    <t xml:space="preserve">            RED-3190</t>
  </si>
  <si>
    <t>ENEL-MT-UE15-08 K27+350 - K27+450 Parallel</t>
  </si>
  <si>
    <t xml:space="preserve">            RED-3195</t>
  </si>
  <si>
    <t>ENEL-MT-UE15-09 K27+450 - K27+600 Parallel</t>
  </si>
  <si>
    <t xml:space="preserve">            RED-3200</t>
  </si>
  <si>
    <t>ENEL-MT-UE15-10 K27+600 Crossing</t>
  </si>
  <si>
    <t xml:space="preserve">            RED-3205</t>
  </si>
  <si>
    <t>ENEL-MT-UE15-11 K27+600 - K28+100 Parallel</t>
  </si>
  <si>
    <t xml:space="preserve">            RED-3260</t>
  </si>
  <si>
    <t>ETB-UE15-63 K27+550 Crossing</t>
  </si>
  <si>
    <t xml:space="preserve">            RED-3265</t>
  </si>
  <si>
    <t>ETB-UE15-64 K30+100 Crossing</t>
  </si>
  <si>
    <t xml:space="preserve">            RED-3245</t>
  </si>
  <si>
    <t>MOVISTAR-UE15-90 K26+560 - K26+850 Parallel</t>
  </si>
  <si>
    <t xml:space="preserve">            RED-3255</t>
  </si>
  <si>
    <t>MOVISTAR-UE15-92 K26+840 - K36+100 (K30+860) Parallel</t>
  </si>
  <si>
    <t xml:space="preserve">            RED-3250</t>
  </si>
  <si>
    <t>MOVISTAR-UE15-91 K26+840 Crossing</t>
  </si>
  <si>
    <t xml:space="preserve">        T16 (K30+860 K35+960)</t>
  </si>
  <si>
    <t xml:space="preserve">            RED-3270</t>
  </si>
  <si>
    <t>P13 Cenit PK 33+300 (Cruce)</t>
  </si>
  <si>
    <t xml:space="preserve">            RED-3365</t>
  </si>
  <si>
    <t>ENEL-MT-UE16-19 K35+900 Crossing</t>
  </si>
  <si>
    <t xml:space="preserve">            RED-3275</t>
  </si>
  <si>
    <t>ENEL-MT-UE16-01 K30+825 Crossing</t>
  </si>
  <si>
    <t xml:space="preserve">            RED-3280</t>
  </si>
  <si>
    <t>ENEL-MT-UE16-02 K30+820 - K31+570 Parallel</t>
  </si>
  <si>
    <t xml:space="preserve">            RED-3285</t>
  </si>
  <si>
    <t>ENEL-MT-UE16-03 K31+570 Crossing</t>
  </si>
  <si>
    <t xml:space="preserve">            RED-3290</t>
  </si>
  <si>
    <t>ENEL-MT-UE16-04 K31+570 - K31+850 Parallel</t>
  </si>
  <si>
    <t xml:space="preserve">            RED-3295</t>
  </si>
  <si>
    <t>ENEL-MT-UE16-05 K31+880 Crossing</t>
  </si>
  <si>
    <t xml:space="preserve">            RED-3300</t>
  </si>
  <si>
    <t>ENEL-MT-UE16-06 K31+880 - 32+220 Parallel</t>
  </si>
  <si>
    <t xml:space="preserve">            RED-3305</t>
  </si>
  <si>
    <t>ENEL-MT-UE16-07 K31+880 - K32+220 Parallel</t>
  </si>
  <si>
    <t xml:space="preserve">            RED-3310</t>
  </si>
  <si>
    <t>ENEL-MT-UE16-08 K32+220 - K32+550 Parallel</t>
  </si>
  <si>
    <t xml:space="preserve">            RED-3315</t>
  </si>
  <si>
    <t>ENEL-MT-UE16-09 K32+575 Crossing</t>
  </si>
  <si>
    <t xml:space="preserve">            RED-3320</t>
  </si>
  <si>
    <t>ENEL-MT-UE16-10 K32+575 - K32+900 Parallel</t>
  </si>
  <si>
    <t xml:space="preserve">            RED-3325</t>
  </si>
  <si>
    <t>ENEL-MT-UE16-11 K32+910 Crossing</t>
  </si>
  <si>
    <t xml:space="preserve">            RED-3330</t>
  </si>
  <si>
    <t>ENEL-MT-UE16-12 K33+150 Crossing</t>
  </si>
  <si>
    <t xml:space="preserve">            RED-3335</t>
  </si>
  <si>
    <t>ENEL-MT-UE16-13 K33+520 Crossing</t>
  </si>
  <si>
    <t xml:space="preserve">            RED-3340</t>
  </si>
  <si>
    <t>ENEL-MT-UE16-14 K33+950 Crossing</t>
  </si>
  <si>
    <t xml:space="preserve">            RED-3345</t>
  </si>
  <si>
    <t>ENEL-MT-UE16-15 K34+120 Crossing</t>
  </si>
  <si>
    <t xml:space="preserve">            RED-3350</t>
  </si>
  <si>
    <t>ENEL-MT-UE16-16 K34+550 Crossing</t>
  </si>
  <si>
    <t xml:space="preserve">            RED-3355</t>
  </si>
  <si>
    <t>ENEL-MT-UE16-17 K34+570 - K35+490 Parallel</t>
  </si>
  <si>
    <t xml:space="preserve">            RED-3360</t>
  </si>
  <si>
    <t>ENEL-MT-UE16-18 K35+500 Crossing</t>
  </si>
  <si>
    <t xml:space="preserve">            RED-3730</t>
  </si>
  <si>
    <t>MOVISTAR-UE15-92 K26+840 (K30+860) - K36+100 Parallel</t>
  </si>
  <si>
    <t xml:space="preserve">        T17 (K35+960 K37+800)</t>
  </si>
  <si>
    <t xml:space="preserve">            RED-3370</t>
  </si>
  <si>
    <t>P14 Cenit PK 36+400 (Transversal)</t>
  </si>
  <si>
    <t xml:space="preserve">            RED-3375</t>
  </si>
  <si>
    <t>P15 Cenit PK 36+970 to 37+100 (Lenghtwise)</t>
  </si>
  <si>
    <t xml:space="preserve">            RED-3380</t>
  </si>
  <si>
    <t>VANTI UE17 Ficha 0001 K35+980 K36+400 Paralelo</t>
  </si>
  <si>
    <t xml:space="preserve">            RED-3535</t>
  </si>
  <si>
    <t>VANTI UE17 Ficha 0002 K36+180 K36+680 Paralelo</t>
  </si>
  <si>
    <t xml:space="preserve">            RED-3540</t>
  </si>
  <si>
    <t>VANTI UE17 Ficha 0003 K36+700 Cruce</t>
  </si>
  <si>
    <t xml:space="preserve">          FACATATIVA Aqueduct</t>
  </si>
  <si>
    <t xml:space="preserve">            RED-3385</t>
  </si>
  <si>
    <t>EAF FAC-ACU-01 PK 37+100 (Cruce)</t>
  </si>
  <si>
    <t xml:space="preserve">            RED-3390</t>
  </si>
  <si>
    <t>EAF FAC-ACU-02 PK 37+278 to PK 37+310 (Paralelo)</t>
  </si>
  <si>
    <t xml:space="preserve">            RED-3395</t>
  </si>
  <si>
    <t>EAF FAC-ACU-03  PK 37+278 to PK 37+308 (Paralelo)</t>
  </si>
  <si>
    <t xml:space="preserve">            RED-3400</t>
  </si>
  <si>
    <t>EAF FAC-ACU-05  PK 37+310 (Cruce)</t>
  </si>
  <si>
    <t xml:space="preserve">            RED-3405</t>
  </si>
  <si>
    <t>EAF FAC-ACU-04  PK 37+308 (Cruce)</t>
  </si>
  <si>
    <t xml:space="preserve">            RED-3410</t>
  </si>
  <si>
    <t>EAF FAC-ACU-06  PK 37+768 (Cruce)</t>
  </si>
  <si>
    <t xml:space="preserve">            RED-3415</t>
  </si>
  <si>
    <t>EAF FAC-ACU-07  PK 37+768 (Cruce)</t>
  </si>
  <si>
    <t xml:space="preserve">          FACATATIVA Sewerage</t>
  </si>
  <si>
    <t xml:space="preserve">            RED-3420</t>
  </si>
  <si>
    <t>EAF FAC-SAN-01 PK 37+250 PK37+286 (Paralelo)</t>
  </si>
  <si>
    <t xml:space="preserve">            RED-3425</t>
  </si>
  <si>
    <t>EAF FAC-SAN-01 PK 37+286 PK37+670 (Paralelo)</t>
  </si>
  <si>
    <t xml:space="preserve">            RED-3430</t>
  </si>
  <si>
    <t>EAF FAC-SAN-01 PK 37+767(Cruce)</t>
  </si>
  <si>
    <t xml:space="preserve">          TRIPLE A CARTAGENITA Aqueduct</t>
  </si>
  <si>
    <t xml:space="preserve">            RED-3760</t>
  </si>
  <si>
    <t>CAR-ACU-01 PK 36+107 (Cruce)</t>
  </si>
  <si>
    <t xml:space="preserve">            RED-3765</t>
  </si>
  <si>
    <t>CAR-ACU-02 PK 36+130 PK 36+205 (Paralelo)</t>
  </si>
  <si>
    <t xml:space="preserve">            RED-3770</t>
  </si>
  <si>
    <t>CAR-ACU-03 PK 36+052 PK 36+132 (Paralelo)</t>
  </si>
  <si>
    <t xml:space="preserve">            RED-3775</t>
  </si>
  <si>
    <t>CAR-ACU-04 PK 36+085 Pk 36+434 (Paralelo)</t>
  </si>
  <si>
    <t xml:space="preserve">            RED-3780</t>
  </si>
  <si>
    <t>CAR-ACU-05 PK 36+320 (Cruce)</t>
  </si>
  <si>
    <t xml:space="preserve">            RED-3785</t>
  </si>
  <si>
    <t>CAR-ACU-06 PK 36+123 PK 36+306 (Paralelo)</t>
  </si>
  <si>
    <t xml:space="preserve">            RED-3795</t>
  </si>
  <si>
    <t>CAR-ACU-07 PK 36+233 PK 36+625 (Paralelo)</t>
  </si>
  <si>
    <t xml:space="preserve">            RED-3805</t>
  </si>
  <si>
    <t>CAR-ACU-08 PK 36+434 PK 36+631 (Paralelo)</t>
  </si>
  <si>
    <t xml:space="preserve">            RED-3815</t>
  </si>
  <si>
    <t>CAR-ACU-09 PK 36+636 PK 36+667 (Paralelo)</t>
  </si>
  <si>
    <t xml:space="preserve">            RED-3825</t>
  </si>
  <si>
    <t>CAR-ACU-10 PK 36+624 (Cruce)</t>
  </si>
  <si>
    <t xml:space="preserve">            RED-3835</t>
  </si>
  <si>
    <t>CAR-ACU-11 PK 36+625 (Cruce)</t>
  </si>
  <si>
    <t xml:space="preserve">            RED-3845</t>
  </si>
  <si>
    <t>CAR-ACU-12 PK 36+628 (Cruce)</t>
  </si>
  <si>
    <t xml:space="preserve">            RED-3855</t>
  </si>
  <si>
    <t>CAR-ACU-13 PK 36+721 (Cruce)</t>
  </si>
  <si>
    <t xml:space="preserve">            RED-3865</t>
  </si>
  <si>
    <t>CAR-PLU-01 PK 36+114 (Cruce)</t>
  </si>
  <si>
    <t xml:space="preserve">            RED-3875</t>
  </si>
  <si>
    <t>CAR-PLU-02 PK 36+210 (Cruce)</t>
  </si>
  <si>
    <t xml:space="preserve">            RED-3885</t>
  </si>
  <si>
    <t>CAR-PLU-03 PK 35+927 PK 36+114 (Paralelo)</t>
  </si>
  <si>
    <t xml:space="preserve">            RED-3895</t>
  </si>
  <si>
    <t>CAR-PLU-04 PK 36+114 PK 36+656 (Paralelo)</t>
  </si>
  <si>
    <t xml:space="preserve">            RED-3905</t>
  </si>
  <si>
    <t>CAR-SAN-01 PK 36+010 PK36+100 (Paralelo)</t>
  </si>
  <si>
    <t xml:space="preserve">            RED-3910</t>
  </si>
  <si>
    <t>CAR-SAN-02 PK 35+947 PK 36+206 (Paralelo)</t>
  </si>
  <si>
    <t xml:space="preserve">            RED-3920</t>
  </si>
  <si>
    <t>CAR-SAN-03 PK 36+098 (Cruce)</t>
  </si>
  <si>
    <t xml:space="preserve">            RED-3930</t>
  </si>
  <si>
    <t>CAR-SAN-04 PK 36+122 PK 36+209 (Paralelo)</t>
  </si>
  <si>
    <t xml:space="preserve">            RED-3935</t>
  </si>
  <si>
    <t>CAR-SAN-05 PK 36+209 (Cruce)</t>
  </si>
  <si>
    <t xml:space="preserve">            RED-3945</t>
  </si>
  <si>
    <t>CAR-SAN-06 PK 36+209 PK 36+357 (Paralelo)</t>
  </si>
  <si>
    <t xml:space="preserve">            RED-3955</t>
  </si>
  <si>
    <t>CAR-SAN-07 PK 36+209 PK 36+232 (Paralelo)</t>
  </si>
  <si>
    <t xml:space="preserve">            RED-3965</t>
  </si>
  <si>
    <t>CAR-SAN-08 PK 36+232 PK 36+431 (Paralelo)</t>
  </si>
  <si>
    <t xml:space="preserve">            RED-3975</t>
  </si>
  <si>
    <t>CAR-SAN-09 PK 36+431 PK 36+576 (Paralelo)</t>
  </si>
  <si>
    <t xml:space="preserve">            RED-3985</t>
  </si>
  <si>
    <t>CAR-SAN-10 PK 36+346 (Cruce)</t>
  </si>
  <si>
    <t xml:space="preserve">            RED-3995</t>
  </si>
  <si>
    <t>CAR-SAN-11 PK 36+576 PK 36+657 (Paralelo)</t>
  </si>
  <si>
    <t xml:space="preserve">            RED-4005</t>
  </si>
  <si>
    <t>CAR-SAN-12 PK 36+627 (Cruce)</t>
  </si>
  <si>
    <t xml:space="preserve">            RED-4015</t>
  </si>
  <si>
    <t>CAR-ACU-14 PK 36+815 (Cruce)</t>
  </si>
  <si>
    <t xml:space="preserve">            RED-3435</t>
  </si>
  <si>
    <t>ENEL-MT-UE17-01 K36+080</t>
  </si>
  <si>
    <t xml:space="preserve">            RED-3440</t>
  </si>
  <si>
    <t>ENEL-MT-UE17-02 K36+200</t>
  </si>
  <si>
    <t xml:space="preserve">            RED-3545</t>
  </si>
  <si>
    <t>ENEL-MT-UE17-03 K36+320</t>
  </si>
  <si>
    <t xml:space="preserve">            RED-3550</t>
  </si>
  <si>
    <t>ENEL-MT-UE17-04 K36+320 K36+650</t>
  </si>
  <si>
    <t xml:space="preserve">            RED-3555</t>
  </si>
  <si>
    <t>ENEL-MT-UE17-05 K36+650</t>
  </si>
  <si>
    <t xml:space="preserve">            RED-3560</t>
  </si>
  <si>
    <t>ENEL-MT-UE17-06 K36+650 K37+100</t>
  </si>
  <si>
    <t xml:space="preserve">            RED-3565</t>
  </si>
  <si>
    <t>ENEL-MT-UE17-07 K37+300</t>
  </si>
  <si>
    <t xml:space="preserve">            RED-3570</t>
  </si>
  <si>
    <t>ENEL-MT-UE17-08 K37+360</t>
  </si>
  <si>
    <t xml:space="preserve">            RED-3575</t>
  </si>
  <si>
    <t>ENEL-MT-UE17-09 K37+525</t>
  </si>
  <si>
    <t xml:space="preserve">            RED-3580</t>
  </si>
  <si>
    <t>ENEL-MT-UE17-10 K36+610</t>
  </si>
  <si>
    <t xml:space="preserve">            RED-3585</t>
  </si>
  <si>
    <t>ENEL-MT-UE17-11 K37+760</t>
  </si>
  <si>
    <t xml:space="preserve">            RED-3445</t>
  </si>
  <si>
    <t>MOVISTAR-UE17-93 K36+100</t>
  </si>
  <si>
    <t xml:space="preserve">            RED-3590</t>
  </si>
  <si>
    <t>MOVISTAR-UE17-94 K36+100 K36+220</t>
  </si>
  <si>
    <t xml:space="preserve">            RED-3595</t>
  </si>
  <si>
    <t>MOVISTAR-UE17-95 K36+250</t>
  </si>
  <si>
    <t xml:space="preserve">            RED-3600</t>
  </si>
  <si>
    <t>MOVISTAR-UE17-96 K36+300</t>
  </si>
  <si>
    <t xml:space="preserve">            RED-3605</t>
  </si>
  <si>
    <t>MOVISTAR-UE17-97 K36+230 K36+400</t>
  </si>
  <si>
    <t xml:space="preserve">            RED-3610</t>
  </si>
  <si>
    <t>MOVISTAR-UE17-98 K36+400</t>
  </si>
  <si>
    <t xml:space="preserve">            RED-3615</t>
  </si>
  <si>
    <t>MOVISTAR-UE17-99 K36+400 K36+950</t>
  </si>
  <si>
    <t xml:space="preserve">            RED-3620</t>
  </si>
  <si>
    <t>MOVISTAR-UE17-100 K36+900</t>
  </si>
  <si>
    <t xml:space="preserve">            RED-3625</t>
  </si>
  <si>
    <t>MOVISTAR-UE17-101 K36+900 K37+370</t>
  </si>
  <si>
    <t xml:space="preserve">            RED-3630</t>
  </si>
  <si>
    <t>MOVISTAR-UE17-102 K37+380</t>
  </si>
  <si>
    <t xml:space="preserve">            RED-3635</t>
  </si>
  <si>
    <t>MOVISTAR-UE17-103 K37+430</t>
  </si>
  <si>
    <t xml:space="preserve">            RED-3640</t>
  </si>
  <si>
    <t>MOVISTAR-UE17-104 K37+500</t>
  </si>
  <si>
    <t xml:space="preserve">            RED-3645</t>
  </si>
  <si>
    <t>MOVISTAR-UE17-105 K37+370 K37+800</t>
  </si>
  <si>
    <t xml:space="preserve">            RED-3650</t>
  </si>
  <si>
    <t>MOVISTAR-UE17-106 K37+600</t>
  </si>
  <si>
    <t xml:space="preserve">            RED-3655</t>
  </si>
  <si>
    <t>MOVISTAR-UE17-107 K37+700</t>
  </si>
  <si>
    <t xml:space="preserve">        T18 (K37+800 K39+660)</t>
  </si>
  <si>
    <t xml:space="preserve">            RED-3450</t>
  </si>
  <si>
    <t>P16 Cenit PK 38+050 (Transversal)</t>
  </si>
  <si>
    <t xml:space="preserve">            RED-3455</t>
  </si>
  <si>
    <t>VANTI UE18 Ficha 0001 K39+640 Cruce</t>
  </si>
  <si>
    <t xml:space="preserve">            RED-3660</t>
  </si>
  <si>
    <t>VANTI UE18 Ficha 0002 K39+050 Cruce</t>
  </si>
  <si>
    <t xml:space="preserve">            RED-3460</t>
  </si>
  <si>
    <t>TGI PK 39+000 (Transversal)</t>
  </si>
  <si>
    <t xml:space="preserve">            RED-3465</t>
  </si>
  <si>
    <t>EAF FAC-ACU-08 PK 37+888 to PK 37+919 (Lenghtwise)</t>
  </si>
  <si>
    <t xml:space="preserve">            RED-3470</t>
  </si>
  <si>
    <t>EAF FAC-ACU-09 PK 37+919 &amp; PK38+117 (Paralelo)</t>
  </si>
  <si>
    <t xml:space="preserve">            RED-3490</t>
  </si>
  <si>
    <t>EAF FAC-ACU-13 PK 38+446  PK 38+785 (Paralelo)</t>
  </si>
  <si>
    <t xml:space="preserve">            RED-3475</t>
  </si>
  <si>
    <t>EAF FAC-ACU-10 PK 38+475 (Cruce)</t>
  </si>
  <si>
    <t xml:space="preserve">            RED-3480</t>
  </si>
  <si>
    <t>EAF FAC-ACU-11 PK 38+477 (Cruce)</t>
  </si>
  <si>
    <t xml:space="preserve">            RED-3485</t>
  </si>
  <si>
    <t>EAF FAC-ACU-12 PK 38+477 to PK 38+491 (Lenghtwise)</t>
  </si>
  <si>
    <t xml:space="preserve">            RED-3495</t>
  </si>
  <si>
    <t>EAF FAC-ACU-14 PK 38+608 to PK 38+624 (Lenghtwise)</t>
  </si>
  <si>
    <t xml:space="preserve">            RED-4025</t>
  </si>
  <si>
    <t xml:space="preserve">            RED-3500</t>
  </si>
  <si>
    <t>Sewerage PK 38+657 &amp; PK 39+003 (Transversal)</t>
  </si>
  <si>
    <t xml:space="preserve">            RED-3505</t>
  </si>
  <si>
    <t>Sewerage PK 38+657 to PK 38+721 (Lenghtwise)</t>
  </si>
  <si>
    <t xml:space="preserve">            RED-3510</t>
  </si>
  <si>
    <t>Sewerage PK 38+715 to PK 38+809 (Lenghtwise)</t>
  </si>
  <si>
    <t xml:space="preserve">            RED-3515</t>
  </si>
  <si>
    <t>ENEL-MT-UE18-01 K38+060</t>
  </si>
  <si>
    <t xml:space="preserve">            RED-3520</t>
  </si>
  <si>
    <t>ENEL-MT-UE18-02 K38+220 K38+460</t>
  </si>
  <si>
    <t xml:space="preserve">            RED-3665</t>
  </si>
  <si>
    <t>ENEL-MT-UE18-03 K38+460</t>
  </si>
  <si>
    <t xml:space="preserve">            RED-3670</t>
  </si>
  <si>
    <t>ENEL-MT-UE18-04 K38+460 K38+510</t>
  </si>
  <si>
    <t xml:space="preserve">            RED-3675</t>
  </si>
  <si>
    <t>ENEL-MT-UE18-05 K38+550</t>
  </si>
  <si>
    <t xml:space="preserve">            RED-3680</t>
  </si>
  <si>
    <t>ENEL-MT-UE18-06 K38+580</t>
  </si>
  <si>
    <t xml:space="preserve">            RED-3685</t>
  </si>
  <si>
    <t>ENEL-MT-UE18-07 K38+700 K39+000</t>
  </si>
  <si>
    <t xml:space="preserve">            RED-3690</t>
  </si>
  <si>
    <t>ENEL-MT-UE18-08 K39+020</t>
  </si>
  <si>
    <t xml:space="preserve">            RED-3695</t>
  </si>
  <si>
    <t>ENEL-MT-UE18-09 K39+020 K39+250</t>
  </si>
  <si>
    <t xml:space="preserve">            RED-3700</t>
  </si>
  <si>
    <t>ENEL-MT-UE18-10 K39+220</t>
  </si>
  <si>
    <t xml:space="preserve">            RED-3705</t>
  </si>
  <si>
    <t>ENEL-MT-UE18-11 K39+220 K39+620</t>
  </si>
  <si>
    <t xml:space="preserve">            RED-3710</t>
  </si>
  <si>
    <t>ENEL-MT-UE18-12 K39+610</t>
  </si>
  <si>
    <t xml:space="preserve">            RED-3525</t>
  </si>
  <si>
    <t>MOVISTAR-UE18-108 K37+770 K39+000</t>
  </si>
  <si>
    <t xml:space="preserve">            RED-3715</t>
  </si>
  <si>
    <t>MOVISTAR-UE18-109 K39+000</t>
  </si>
  <si>
    <t xml:space="preserve">            RED-3720</t>
  </si>
  <si>
    <t>MOVISTAR-UE18-110 K39+000 K39+100</t>
  </si>
  <si>
    <t xml:space="preserve">            RED-3725</t>
  </si>
  <si>
    <t>MOVISTAR-UE18-111 K39+100 K39+200</t>
  </si>
  <si>
    <t xml:space="preserve">            RED-3530</t>
  </si>
  <si>
    <t>MEDIACOMMERCE-UE18-8 K39+020</t>
  </si>
  <si>
    <t xml:space="preserve">        T1-2 Vía férrea Ramal Metro</t>
  </si>
  <si>
    <t xml:space="preserve">        T1-3B Vía férrea Ramal Metro con sistemas férreos verificados, probados y funcionando</t>
  </si>
  <si>
    <t xml:space="preserve">        T1-4 Entrega estructura y acabados Estación Calle 26</t>
  </si>
  <si>
    <t xml:space="preserve">        T1-5B Entrega Estación Calle 26 con sistemas férreos verificados, probados y funcionando</t>
  </si>
  <si>
    <t xml:space="preserve">          Intersección Vehicular a Nivel Cra 17 x Cll 24 / Level Intersection</t>
  </si>
  <si>
    <t xml:space="preserve">            FCON-14940</t>
  </si>
  <si>
    <t xml:space="preserve">            FCON-14950</t>
  </si>
  <si>
    <t xml:space="preserve">            FCON-14960</t>
  </si>
  <si>
    <t xml:space="preserve">            FCON-14980</t>
  </si>
  <si>
    <t xml:space="preserve">            FCON-14990</t>
  </si>
  <si>
    <t xml:space="preserve">            FCON-15000</t>
  </si>
  <si>
    <t xml:space="preserve">          Intersección Vehicular a Nivel Cra 17 x Cll 23 (Cerrada)  / Level Intersection (Closed)</t>
  </si>
  <si>
    <t xml:space="preserve">            FCON-15020</t>
  </si>
  <si>
    <t xml:space="preserve">            FCON-15030</t>
  </si>
  <si>
    <t xml:space="preserve">            FCON-15070</t>
  </si>
  <si>
    <t xml:space="preserve">          Intersección Vehicular a Nivel Cra 17 x Cll 22 / Level Intersection</t>
  </si>
  <si>
    <t xml:space="preserve">            FCON-15100</t>
  </si>
  <si>
    <t xml:space="preserve">            FCON-15110</t>
  </si>
  <si>
    <t xml:space="preserve">            FCON-15120</t>
  </si>
  <si>
    <t xml:space="preserve">            FCON-15140</t>
  </si>
  <si>
    <t xml:space="preserve">            FCON-15150</t>
  </si>
  <si>
    <t xml:space="preserve">            FCON-15160</t>
  </si>
  <si>
    <t xml:space="preserve">          Intersección Vehicular a Nivel Cll 22 x Cra 18 (Cerrada)  / Level Intersection (Closed)</t>
  </si>
  <si>
    <t xml:space="preserve">            FCON-15180</t>
  </si>
  <si>
    <t xml:space="preserve">            FCON-15190</t>
  </si>
  <si>
    <t xml:space="preserve">            FCON-15230</t>
  </si>
  <si>
    <t xml:space="preserve">          Intersección Vehicular a Nivel Cll 22 x Cra 18A (Cerrada)  / Level Intersection (Closed)</t>
  </si>
  <si>
    <t xml:space="preserve">            FCON-15260</t>
  </si>
  <si>
    <t xml:space="preserve">            FCON-15270</t>
  </si>
  <si>
    <t xml:space="preserve">            FCON-15310</t>
  </si>
  <si>
    <t xml:space="preserve">          Intersección Vehicular a Nivel Cll 22 x Cra 18B (Cerrada)  / Level Intersection (Closed)</t>
  </si>
  <si>
    <t xml:space="preserve">            FCON-15340</t>
  </si>
  <si>
    <t xml:space="preserve">            FCON-15350</t>
  </si>
  <si>
    <t xml:space="preserve">            FCON-15390</t>
  </si>
  <si>
    <t xml:space="preserve">          Intersección Vehicular a Nivel Cra 19 x Cll 22 / Level Intersection</t>
  </si>
  <si>
    <t xml:space="preserve">            FCON-15420</t>
  </si>
  <si>
    <t xml:space="preserve">            FCON-15430</t>
  </si>
  <si>
    <t xml:space="preserve">            FCON-15440</t>
  </si>
  <si>
    <t xml:space="preserve">            FCON-15460</t>
  </si>
  <si>
    <t xml:space="preserve">            FCON-15470</t>
  </si>
  <si>
    <t xml:space="preserve">            FCON-15480</t>
  </si>
  <si>
    <t xml:space="preserve">          Intersección Vehicular a Nivel (acceso cerrada) Cra 19 x Dg 19A / Level Intersection Access</t>
  </si>
  <si>
    <t xml:space="preserve">            FCON-15500</t>
  </si>
  <si>
    <t xml:space="preserve">            FCON-15510</t>
  </si>
  <si>
    <t xml:space="preserve">            FCON-15550</t>
  </si>
  <si>
    <t xml:space="preserve">          Intersección Vehicular a Nivel Cra 19A x Dg 19A / Level Intersection</t>
  </si>
  <si>
    <t xml:space="preserve">            FCON-15580</t>
  </si>
  <si>
    <t xml:space="preserve">            FCON-15590</t>
  </si>
  <si>
    <t xml:space="preserve">            FCON-15600</t>
  </si>
  <si>
    <t xml:space="preserve">            FCON-15620</t>
  </si>
  <si>
    <t xml:space="preserve">            FCON-15630</t>
  </si>
  <si>
    <t xml:space="preserve">            FCON-15640</t>
  </si>
  <si>
    <t xml:space="preserve">        T2-2 Vía férrea T2 - K0+994 a K3+420</t>
  </si>
  <si>
    <t xml:space="preserve">        T2-3B Vía férrea T2 con sistemas férreos verificados, probados y funcionado</t>
  </si>
  <si>
    <t xml:space="preserve">        T2-4 Entrega Estructura y acabados Estación Cra 30</t>
  </si>
  <si>
    <t xml:space="preserve">        T2-5A Entrega Estación Cra 30 con sistemas férreos instalados</t>
  </si>
  <si>
    <t xml:space="preserve">        T2-5B Entrega Estación Cra 30 con sistemas férreos verificados, probados y funcionado</t>
  </si>
  <si>
    <t xml:space="preserve">        T2-6 Entrega Estructura y Acabados Estación Carrera 40</t>
  </si>
  <si>
    <t xml:space="preserve">        T2-7B Entrega Estación Carrera 40 con sistemas férreos verificados, probados y funcionado</t>
  </si>
  <si>
    <t xml:space="preserve">          Intersección Vehicular a Nivel (acceso cerrada) Dg 19A x Cra 19B / Level Intersection Access</t>
  </si>
  <si>
    <t xml:space="preserve">            FCON-15670</t>
  </si>
  <si>
    <t xml:space="preserve">            FCON-15700</t>
  </si>
  <si>
    <t xml:space="preserve">            FCON-15710</t>
  </si>
  <si>
    <t xml:space="preserve">          Intersección Vehicular a Nivel (acceso cerrada) - / Level Intersection Access</t>
  </si>
  <si>
    <t xml:space="preserve">            FCON-15750</t>
  </si>
  <si>
    <t xml:space="preserve">            FCON-15780</t>
  </si>
  <si>
    <t xml:space="preserve">            FCON-15790</t>
  </si>
  <si>
    <t xml:space="preserve">          Intersección Vehicular a Nivel Cra 22 x Dg 19A / Level Intersection</t>
  </si>
  <si>
    <t xml:space="preserve">            FCON-15820</t>
  </si>
  <si>
    <t xml:space="preserve">            FCON-15830</t>
  </si>
  <si>
    <t xml:space="preserve">            FCON-15850</t>
  </si>
  <si>
    <t xml:space="preserve">            FCON-15860</t>
  </si>
  <si>
    <t xml:space="preserve">            FCON-15870</t>
  </si>
  <si>
    <t xml:space="preserve">            FCON-15880</t>
  </si>
  <si>
    <t xml:space="preserve">          Intersección Peatonal a Nivel Paloquemao (cerrada) / Level Intersection Pedestrian (closed)</t>
  </si>
  <si>
    <t xml:space="preserve">            FCON-15910</t>
  </si>
  <si>
    <t xml:space="preserve">            FCON-15940</t>
  </si>
  <si>
    <t xml:space="preserve">            FCON-15950</t>
  </si>
  <si>
    <t xml:space="preserve">          Intersección Vehicular a Nivel Cll 22 x Cra 27 / Level Intersection</t>
  </si>
  <si>
    <t xml:space="preserve">            FCON-15980</t>
  </si>
  <si>
    <t xml:space="preserve">            FCON-15990</t>
  </si>
  <si>
    <t xml:space="preserve">            FCON-16010</t>
  </si>
  <si>
    <t xml:space="preserve">            FCON-16020</t>
  </si>
  <si>
    <t xml:space="preserve">            FCON-16030</t>
  </si>
  <si>
    <t xml:space="preserve">            FCON-16040</t>
  </si>
  <si>
    <t xml:space="preserve">          Intersección Peatonal a Nivel (Cerrada) Cll 22 x Cra 32 / Level Intersection Pedestrian (closed)</t>
  </si>
  <si>
    <t xml:space="preserve">            FCON-16070</t>
  </si>
  <si>
    <t xml:space="preserve">            FCON-16100</t>
  </si>
  <si>
    <t xml:space="preserve">            FCON-16110</t>
  </si>
  <si>
    <t xml:space="preserve">          Intersección Vehicular a Nivel Cll 22 x Trv 32C / Level Intersection</t>
  </si>
  <si>
    <t xml:space="preserve">            FCON-16140</t>
  </si>
  <si>
    <t xml:space="preserve">            FCON-16150</t>
  </si>
  <si>
    <t xml:space="preserve">            FCON-16160</t>
  </si>
  <si>
    <t xml:space="preserve">            FCON-16170</t>
  </si>
  <si>
    <t xml:space="preserve">            FCON-16180</t>
  </si>
  <si>
    <t xml:space="preserve">            FCON-16190</t>
  </si>
  <si>
    <t xml:space="preserve">            FCON-16200</t>
  </si>
  <si>
    <t xml:space="preserve">          Intersección Vehicular a Nivel Cll 22 x Cra 40 / Level Intersection</t>
  </si>
  <si>
    <t xml:space="preserve">            FCON-16220</t>
  </si>
  <si>
    <t xml:space="preserve">            FCON-16230</t>
  </si>
  <si>
    <t xml:space="preserve">            FCON-16250</t>
  </si>
  <si>
    <t xml:space="preserve">            FCON-16260</t>
  </si>
  <si>
    <t xml:space="preserve">            FCON-16270</t>
  </si>
  <si>
    <t xml:space="preserve">            FCON-16280</t>
  </si>
  <si>
    <t xml:space="preserve">        T3-2 Vía férrea Tramo 3 - K3+420 a K5+887</t>
  </si>
  <si>
    <t xml:space="preserve">        T3-3B Vía férrea Tramo 3 con sistemas férreos verificados, probados y funcionado</t>
  </si>
  <si>
    <t xml:space="preserve">        T3-4 Entrega Estructura y Acabados Estación Cra. 50</t>
  </si>
  <si>
    <t xml:space="preserve">        T3-5B Entrega Estación Cra. 50 con sistemas férreos verificados, probados y funcionado</t>
  </si>
  <si>
    <t xml:space="preserve">        T3-6 Entrega Estructura y Acabados Estación Cra. 68</t>
  </si>
  <si>
    <t xml:space="preserve">        T3-7B Entrega Estación Cra. 68 con sistemas férreos verificados, probados y funcionado</t>
  </si>
  <si>
    <t xml:space="preserve">        T3-8 Construcción Estructura Carrera 68</t>
  </si>
  <si>
    <t xml:space="preserve">        T3-9 Intersecciones a nivel - urbanismo</t>
  </si>
  <si>
    <t xml:space="preserve">          Interseccion Vehicular Cll 22 x Cra 50 / Level Intersection</t>
  </si>
  <si>
    <t xml:space="preserve">            FCON-16300</t>
  </si>
  <si>
    <t xml:space="preserve">            FCON-16310</t>
  </si>
  <si>
    <t xml:space="preserve">            FCON-16320</t>
  </si>
  <si>
    <t xml:space="preserve">            FCON-16330</t>
  </si>
  <si>
    <t xml:space="preserve">            FCON-16340</t>
  </si>
  <si>
    <t xml:space="preserve">            FCON-16350</t>
  </si>
  <si>
    <t xml:space="preserve">            FCON-16360</t>
  </si>
  <si>
    <t xml:space="preserve">          Interseccion Vehicular Cll 22 x Cra 56 / Level Intersection</t>
  </si>
  <si>
    <t xml:space="preserve">            FCON-16370</t>
  </si>
  <si>
    <t xml:space="preserve">            FCON-16380</t>
  </si>
  <si>
    <t xml:space="preserve">            FCON-16390</t>
  </si>
  <si>
    <t xml:space="preserve">            FCON-16400</t>
  </si>
  <si>
    <t xml:space="preserve">            FCON-16410</t>
  </si>
  <si>
    <t xml:space="preserve">            FCON-16420</t>
  </si>
  <si>
    <t xml:space="preserve">            FCON-16430</t>
  </si>
  <si>
    <t xml:space="preserve">        T4-2 Vía férrea Tramo 4 - K5+887 a K7+558</t>
  </si>
  <si>
    <t xml:space="preserve">        T4-3B Vía férrea Tramo 4 con sistemas férreos verificados, probados y funcionado</t>
  </si>
  <si>
    <t xml:space="preserve">        T4-4 Entrega Estructura y Acabados Estación Av. Boyacá - Construcción de la Estación</t>
  </si>
  <si>
    <t xml:space="preserve">        T4-5B Entrega Estación Av. Boyacá con sistemas férreos verificados, probados y funcionado</t>
  </si>
  <si>
    <t xml:space="preserve">          Interseccion Vehicular a Nivel Cll 22 x Cra 68D / Level Intersection</t>
  </si>
  <si>
    <t xml:space="preserve">            FCON-16440</t>
  </si>
  <si>
    <t xml:space="preserve">            FCON-16450</t>
  </si>
  <si>
    <t xml:space="preserve">            FCON-16460</t>
  </si>
  <si>
    <t xml:space="preserve">            FCON-16470</t>
  </si>
  <si>
    <t xml:space="preserve">            FCON-16480</t>
  </si>
  <si>
    <t xml:space="preserve">            FCON-16490</t>
  </si>
  <si>
    <t xml:space="preserve">            FCON-16500</t>
  </si>
  <si>
    <t xml:space="preserve">          FCON-14920</t>
  </si>
  <si>
    <t>Mov. Tierra Excavación y Relleno Interferencia alto voltaje PK7+800</t>
  </si>
  <si>
    <t xml:space="preserve">        T5-2 Vía férrea Tramo 5 - K7+558 a K8+860</t>
  </si>
  <si>
    <t xml:space="preserve">        T5-3B Vía férrea Tramo 5 con sistemas férreos verificados, probados y funcionado-</t>
  </si>
  <si>
    <t xml:space="preserve">        T5-5 Entrega Estructura y Acabados Estación Ciudad de Cali</t>
  </si>
  <si>
    <t xml:space="preserve">        T5-6B Entrega Estación Ciudad de Cali con sistemas férreos verificados, probados y funcionado</t>
  </si>
  <si>
    <t xml:space="preserve">          Intersección Peatonal Cll 22 x Cra 81 Bis (Cerrada) / Level Intersection Closed</t>
  </si>
  <si>
    <t xml:space="preserve">            FCON-16510</t>
  </si>
  <si>
    <t xml:space="preserve">            FCON-16520</t>
  </si>
  <si>
    <t xml:space="preserve">            FCON-16560</t>
  </si>
  <si>
    <t xml:space="preserve">          Intersección Peatonal PK8+515 Hayuelos (Cerrada) / Level Intersection Closed Hayuelos Mall</t>
  </si>
  <si>
    <t xml:space="preserve">            FCON-16580</t>
  </si>
  <si>
    <t xml:space="preserve">            FCON-16590</t>
  </si>
  <si>
    <t xml:space="preserve">            FCON-16630</t>
  </si>
  <si>
    <t xml:space="preserve">          Intersección Vehicular PK8+845 Cll 22 x Av Cali / Level Intersection</t>
  </si>
  <si>
    <t xml:space="preserve">            FCON-16650</t>
  </si>
  <si>
    <t xml:space="preserve">            FCON-16660</t>
  </si>
  <si>
    <t xml:space="preserve">            FCON-16670</t>
  </si>
  <si>
    <t xml:space="preserve">            FCON-16680</t>
  </si>
  <si>
    <t xml:space="preserve">            FCON-16690</t>
  </si>
  <si>
    <t xml:space="preserve">            FCON-16700</t>
  </si>
  <si>
    <t xml:space="preserve">            FCON-16710</t>
  </si>
  <si>
    <t xml:space="preserve">          FCON-14890</t>
  </si>
  <si>
    <t>Mov. Tierras Zona CENIT Punto 4</t>
  </si>
  <si>
    <t xml:space="preserve">          FCON-14900</t>
  </si>
  <si>
    <t>Mov. Tierras Zona CENIT Punto 3</t>
  </si>
  <si>
    <t xml:space="preserve">        T6-2 Vía férrea Tramo 6 - K8+860 A K10+260</t>
  </si>
  <si>
    <t xml:space="preserve">        T6-3B Vía férrea Tramo 6 con sistemas férreos verificados, probados y funcionado</t>
  </si>
  <si>
    <t xml:space="preserve">        T6-4 Entrega Estructura y Acabados Estación Fontibón - Construcción de Estación</t>
  </si>
  <si>
    <t xml:space="preserve">        T6-5B Entrega Estación Fontibón con sistemas férreos verificados, probados y funcionado</t>
  </si>
  <si>
    <t xml:space="preserve">          Interseccion Vehicular Cll 22 x Cra 87A (Cerrada) / Level Intersection PK8+945 Closed</t>
  </si>
  <si>
    <t xml:space="preserve">            FCON-16720</t>
  </si>
  <si>
    <t xml:space="preserve">            FCON-16730</t>
  </si>
  <si>
    <t xml:space="preserve">            FCON-16770</t>
  </si>
  <si>
    <t xml:space="preserve">          Interseccion Peatonal Cll 22 x Cra 89 / Level Intersection Pedestrian PK9+160</t>
  </si>
  <si>
    <t xml:space="preserve">            FCON-16790</t>
  </si>
  <si>
    <t xml:space="preserve">            FCON-16800</t>
  </si>
  <si>
    <t xml:space="preserve">            FCON-16810</t>
  </si>
  <si>
    <t xml:space="preserve">            FCON-16830</t>
  </si>
  <si>
    <t xml:space="preserve">            FCON-16840</t>
  </si>
  <si>
    <t xml:space="preserve">            FCON-16850</t>
  </si>
  <si>
    <t xml:space="preserve">          Interseccion Peatonal (Cerrada) Cll 22 x Cra 92 / Level Intersection Pedestrian PK9+330 Closed</t>
  </si>
  <si>
    <t xml:space="preserve">            FCON-16860</t>
  </si>
  <si>
    <t xml:space="preserve">            FCON-16870</t>
  </si>
  <si>
    <t xml:space="preserve">            FCON-16910</t>
  </si>
  <si>
    <t xml:space="preserve">          Interseccion Vehicular Cll 22 x Cra 93 / Level Intersection PK9+410</t>
  </si>
  <si>
    <t xml:space="preserve">            FCON-16930</t>
  </si>
  <si>
    <t xml:space="preserve">            FCON-16940</t>
  </si>
  <si>
    <t xml:space="preserve">            FCON-16950</t>
  </si>
  <si>
    <t xml:space="preserve">            FCON-16970</t>
  </si>
  <si>
    <t xml:space="preserve">            FCON-16980</t>
  </si>
  <si>
    <t xml:space="preserve">            FCON-16990</t>
  </si>
  <si>
    <t xml:space="preserve">          Interseccion Vehicular Cll 22 x Cra 96C / Level Intersection PK9+800</t>
  </si>
  <si>
    <t xml:space="preserve">            FCON-17000</t>
  </si>
  <si>
    <t xml:space="preserve">            FCON-17010</t>
  </si>
  <si>
    <t xml:space="preserve">            FCON-17020</t>
  </si>
  <si>
    <t xml:space="preserve">            FCON-17040</t>
  </si>
  <si>
    <t xml:space="preserve">            FCON-17050</t>
  </si>
  <si>
    <t xml:space="preserve">            FCON-17060</t>
  </si>
  <si>
    <t xml:space="preserve">          Interseccion Peatonal (Cerrada) Cll 22 x Cra 96L / Level Intersection Pedestrian PK10+145 (Closed)</t>
  </si>
  <si>
    <t xml:space="preserve">            FCON-17070</t>
  </si>
  <si>
    <t xml:space="preserve">            FCON-17080</t>
  </si>
  <si>
    <t xml:space="preserve">            FCON-17120</t>
  </si>
  <si>
    <t xml:space="preserve">          Interseccion Vehicular Cll 22 x Cra 97 / Level Intersection Vehicular PK10+240</t>
  </si>
  <si>
    <t xml:space="preserve">            FCON-17140</t>
  </si>
  <si>
    <t xml:space="preserve">            FCON-17150</t>
  </si>
  <si>
    <t xml:space="preserve">            FCON-17160</t>
  </si>
  <si>
    <t xml:space="preserve">            FCON-17180</t>
  </si>
  <si>
    <t xml:space="preserve">            FCON-17190</t>
  </si>
  <si>
    <t xml:space="preserve">            FCON-17200</t>
  </si>
  <si>
    <t xml:space="preserve">          FCON-14880</t>
  </si>
  <si>
    <t>Mov. Tierra Zona CENIT Punto 5</t>
  </si>
  <si>
    <t xml:space="preserve">        T7-2 Vía férrea Tramo 7 - K10+260 - K11+800</t>
  </si>
  <si>
    <t xml:space="preserve">        T7-3B Vía férrea Tramo 7 con sistemas férreos verificados, probados y funcionado</t>
  </si>
  <si>
    <t xml:space="preserve">        T7-4 Entrega Estructura y Acabados Estación Catam - Construcción de la Estación</t>
  </si>
  <si>
    <t xml:space="preserve">        T7-5B Entrega Estación Catam con sistemas férreos verificados, probados y funcionado</t>
  </si>
  <si>
    <t xml:space="preserve">          Intersección Peatonal (cerrada) Cll 22 x Cra 98A / Level Intersection PK10+415 Pedestrian Closed</t>
  </si>
  <si>
    <t xml:space="preserve">            FCON-17210</t>
  </si>
  <si>
    <t xml:space="preserve">            FCON-17220</t>
  </si>
  <si>
    <t xml:space="preserve">            FCON-17260</t>
  </si>
  <si>
    <t xml:space="preserve">          Intersección Vehicular Cll 22 x Cra 100 / Level Intersection PK10+510</t>
  </si>
  <si>
    <t xml:space="preserve">            FCON-17280</t>
  </si>
  <si>
    <t xml:space="preserve">            FCON-17290</t>
  </si>
  <si>
    <t xml:space="preserve">            FCON-17300</t>
  </si>
  <si>
    <t xml:space="preserve">            FCON-17310</t>
  </si>
  <si>
    <t xml:space="preserve">            FCON-17320</t>
  </si>
  <si>
    <t xml:space="preserve">            FCON-17330</t>
  </si>
  <si>
    <t xml:space="preserve">            FCON-17340</t>
  </si>
  <si>
    <t xml:space="preserve">          Intersección Peatonal (Cerrada) Cll 22 x Cra 102 / Level Intersection PK10+630 Pedestrian Closed</t>
  </si>
  <si>
    <t xml:space="preserve">            FCON-17350</t>
  </si>
  <si>
    <t xml:space="preserve">            FCON-17360</t>
  </si>
  <si>
    <t xml:space="preserve">            FCON-17400</t>
  </si>
  <si>
    <t xml:space="preserve">          Intersección Vehicular Cll 22 x Cra 103A / Level Intersection PK10+770</t>
  </si>
  <si>
    <t xml:space="preserve">            FCON-17420</t>
  </si>
  <si>
    <t xml:space="preserve">            FCON-17430</t>
  </si>
  <si>
    <t xml:space="preserve">            FCON-17440</t>
  </si>
  <si>
    <t xml:space="preserve">            FCON-17450</t>
  </si>
  <si>
    <t xml:space="preserve">            FCON-17460</t>
  </si>
  <si>
    <t xml:space="preserve">            FCON-17470</t>
  </si>
  <si>
    <t xml:space="preserve">            FCON-17480</t>
  </si>
  <si>
    <t xml:space="preserve">          Intersección Peatonal (Cerrada) Cll 22 x Cra 105 / Level Intersection PK11+040 Pedestrian Closed-1</t>
  </si>
  <si>
    <t xml:space="preserve">            FCON-17490</t>
  </si>
  <si>
    <t xml:space="preserve">            FCON-17500</t>
  </si>
  <si>
    <t xml:space="preserve">            FCON-17540</t>
  </si>
  <si>
    <t xml:space="preserve">          Intersección Vehicular Cll 22 x Cra 106 / Level Intersection PK11+130</t>
  </si>
  <si>
    <t xml:space="preserve">            FCON-17560</t>
  </si>
  <si>
    <t xml:space="preserve">            FCON-17570</t>
  </si>
  <si>
    <t xml:space="preserve">            FCON-17580</t>
  </si>
  <si>
    <t xml:space="preserve">            FCON-17590</t>
  </si>
  <si>
    <t xml:space="preserve">            FCON-17600</t>
  </si>
  <si>
    <t xml:space="preserve">            FCON-17610</t>
  </si>
  <si>
    <t xml:space="preserve">            FCON-17620</t>
  </si>
  <si>
    <t xml:space="preserve">          Intersección Vehicular Cll 22 x Cra 108 / Level Intersection PK11+295</t>
  </si>
  <si>
    <t xml:space="preserve">            FCON-17630</t>
  </si>
  <si>
    <t xml:space="preserve">            FCON-17640</t>
  </si>
  <si>
    <t xml:space="preserve">            FCON-17650</t>
  </si>
  <si>
    <t xml:space="preserve">            FCON-17670</t>
  </si>
  <si>
    <t xml:space="preserve">            FCON-17680</t>
  </si>
  <si>
    <t xml:space="preserve">            FCON-17690</t>
  </si>
  <si>
    <t xml:space="preserve">          Intersección Peatonal (Cerrada) Cll 22 x Cra 109A / Level Intersection PK11+400 Pedestrian Closed</t>
  </si>
  <si>
    <t xml:space="preserve">            FCON-17700</t>
  </si>
  <si>
    <t xml:space="preserve">            FCON-17710</t>
  </si>
  <si>
    <t xml:space="preserve">            FCON-17750</t>
  </si>
  <si>
    <t xml:space="preserve">          Intersección Vehicular Cll 22 x Cra 111A / Level Intersection PK11+630</t>
  </si>
  <si>
    <t xml:space="preserve">            FCON-17840</t>
  </si>
  <si>
    <t xml:space="preserve">            FCON-17850</t>
  </si>
  <si>
    <t xml:space="preserve">            FCON-17860</t>
  </si>
  <si>
    <t xml:space="preserve">            FCON-17880</t>
  </si>
  <si>
    <t xml:space="preserve">            FCON-17890</t>
  </si>
  <si>
    <t xml:space="preserve">            FCON-17900</t>
  </si>
  <si>
    <t xml:space="preserve">          Intersección Peatonal (Cerrada) Cll 22 x Cra 112 / Level Intersection PK11+680 Pedestrian Closed</t>
  </si>
  <si>
    <t xml:space="preserve">            FCON-17770</t>
  </si>
  <si>
    <t xml:space="preserve">            FCON-17780</t>
  </si>
  <si>
    <t xml:space="preserve">            FCON-17820</t>
  </si>
  <si>
    <t xml:space="preserve">          Intersección Peatonal (Cerrada) Cll 22 x Cra 112A / Level Intersection PK11+730 Pedestrian Closed</t>
  </si>
  <si>
    <t xml:space="preserve">            FCON-17910</t>
  </si>
  <si>
    <t xml:space="preserve">            FCON-17920</t>
  </si>
  <si>
    <t xml:space="preserve">            FCON-17960</t>
  </si>
  <si>
    <t xml:space="preserve">          Intersección Peatonal (Cerrada) Cll 22 x Cra 112B / Level Intersection PK11+780 Pedestrian Closed</t>
  </si>
  <si>
    <t xml:space="preserve">            FCON-17980</t>
  </si>
  <si>
    <t xml:space="preserve">            FCON-17990</t>
  </si>
  <si>
    <t xml:space="preserve">            FCON-18030</t>
  </si>
  <si>
    <t xml:space="preserve">          FCON-14870</t>
  </si>
  <si>
    <t>Mov. Tierras Zona CENIT Punto 6</t>
  </si>
  <si>
    <t xml:space="preserve">        T8-2 Vía férrea Tramo 8 - K11+800 a K14+640</t>
  </si>
  <si>
    <t xml:space="preserve">        T8-3B Vía férrea Tramo 8 con sistemas férreos verificados, probados y funcionado</t>
  </si>
  <si>
    <t xml:space="preserve">        T8-4 Construcción Estructura Rio Bogotá</t>
  </si>
  <si>
    <t xml:space="preserve">          Intersección Vehicular Cll 22 x Cra 116 / Level Intersection PK12+080</t>
  </si>
  <si>
    <t xml:space="preserve">            FCON-18050</t>
  </si>
  <si>
    <t xml:space="preserve">            FCON-18060</t>
  </si>
  <si>
    <t xml:space="preserve">            FCON-18070</t>
  </si>
  <si>
    <t xml:space="preserve">            FCON-18090</t>
  </si>
  <si>
    <t xml:space="preserve">            FCON-18100</t>
  </si>
  <si>
    <t xml:space="preserve">            FCON-18110</t>
  </si>
  <si>
    <t xml:space="preserve">          Intersección Vehicular Cll 22 x Cra 129 / Level Intersection PK13+430</t>
  </si>
  <si>
    <t xml:space="preserve">            FCON-18120</t>
  </si>
  <si>
    <t xml:space="preserve">            FCON-18130</t>
  </si>
  <si>
    <t xml:space="preserve">            FCON-18140</t>
  </si>
  <si>
    <t xml:space="preserve">            FCON-18160</t>
  </si>
  <si>
    <t xml:space="preserve">            FCON-18170</t>
  </si>
  <si>
    <t xml:space="preserve">            FCON-18180</t>
  </si>
  <si>
    <t xml:space="preserve">          Intersección Vehicular Cll 22 x Cra 138A / Level Intersection PK14+440</t>
  </si>
  <si>
    <t xml:space="preserve">            FCON-18190</t>
  </si>
  <si>
    <t xml:space="preserve">            FCON-18200</t>
  </si>
  <si>
    <t xml:space="preserve">            FCON-18210</t>
  </si>
  <si>
    <t xml:space="preserve">            FCON-18230</t>
  </si>
  <si>
    <t xml:space="preserve">            FCON-18240</t>
  </si>
  <si>
    <t xml:space="preserve">            FCON-18250</t>
  </si>
  <si>
    <t xml:space="preserve">          FCON-14860</t>
  </si>
  <si>
    <t>Mov. Tierra Zona CENIT Punto 8</t>
  </si>
  <si>
    <t xml:space="preserve">        T9-2 Vía férrea Tramo 9 -K 14+640 - K16+260</t>
  </si>
  <si>
    <t xml:space="preserve">        T9-3B Vía férrea Tramo 9 con sistemas férreos verificados, probados y funcionado</t>
  </si>
  <si>
    <t xml:space="preserve">        T9-4 Entrega Estructura y Acabados Estación Funza 1</t>
  </si>
  <si>
    <t xml:space="preserve">        T9-5B Entrega Estación Funza 1 con sistemas férreos verificados, probados y funcionado</t>
  </si>
  <si>
    <t xml:space="preserve">          Intersección Vehicular Vía la Florida / Level Intersection PK15+960</t>
  </si>
  <si>
    <t xml:space="preserve">            FCON-18260</t>
  </si>
  <si>
    <t xml:space="preserve">            FCON-18270</t>
  </si>
  <si>
    <t xml:space="preserve">            FCON-18280</t>
  </si>
  <si>
    <t xml:space="preserve">            FCON-18290</t>
  </si>
  <si>
    <t xml:space="preserve">            FCON-18300</t>
  </si>
  <si>
    <t xml:space="preserve">            FCON-18310</t>
  </si>
  <si>
    <t xml:space="preserve">            FCON-18320</t>
  </si>
  <si>
    <t xml:space="preserve">          Intersección Vehicular Vía Bacatá la Ramada (Cerrada) / Level Intersection Closed PK16+100</t>
  </si>
  <si>
    <t xml:space="preserve">            FCON-18330</t>
  </si>
  <si>
    <t xml:space="preserve">            FCON-18340</t>
  </si>
  <si>
    <t xml:space="preserve">            FCON-18380</t>
  </si>
  <si>
    <t xml:space="preserve">        T10-2 Vía férrea Tramo 10 - K16+240 - K18+180</t>
  </si>
  <si>
    <t xml:space="preserve">        T10-3B Vía férrea Tramo 10 con sistemas férreos verificados, probados y funcionado</t>
  </si>
  <si>
    <t xml:space="preserve">        T10-4 Entrega Estructura y Acabados Estación Funza 2</t>
  </si>
  <si>
    <t xml:space="preserve">        T10-5B Entrega Estación Funza 2 con sistemas férreos verificados, probados y funcionado</t>
  </si>
  <si>
    <t xml:space="preserve">          Intersección Vehicular San Carlos 1 / Level Intersection PK15+350</t>
  </si>
  <si>
    <t xml:space="preserve">            FCON-18400</t>
  </si>
  <si>
    <t xml:space="preserve">            FCON-18410</t>
  </si>
  <si>
    <t xml:space="preserve">            FCON-18420</t>
  </si>
  <si>
    <t xml:space="preserve">            FCON-18440</t>
  </si>
  <si>
    <t xml:space="preserve">            FCON-18450</t>
  </si>
  <si>
    <t xml:space="preserve">            FCON-18460</t>
  </si>
  <si>
    <t xml:space="preserve">          Intersección Vehicular Acceso (Cerrada) / Level Intersection Access PK16+680 (Closed)</t>
  </si>
  <si>
    <t xml:space="preserve">            FCON-18470</t>
  </si>
  <si>
    <t xml:space="preserve">            FCON-18480</t>
  </si>
  <si>
    <t xml:space="preserve">            FCON-18520</t>
  </si>
  <si>
    <t xml:space="preserve">          Intersección Vehicular Acceso (Cerrada) / Level Intersection Access PK16+810 (Closed)</t>
  </si>
  <si>
    <t xml:space="preserve">            FCON-18540</t>
  </si>
  <si>
    <t xml:space="preserve">            FCON-18550</t>
  </si>
  <si>
    <t xml:space="preserve">            FCON-18590</t>
  </si>
  <si>
    <t xml:space="preserve">          Intersección Vehicular Empresarial De Occidente / Level Intersection PK16+830</t>
  </si>
  <si>
    <t xml:space="preserve">            FCON-18610</t>
  </si>
  <si>
    <t xml:space="preserve">            FCON-18620</t>
  </si>
  <si>
    <t xml:space="preserve">            FCON-18630</t>
  </si>
  <si>
    <t xml:space="preserve">            FCON-18650</t>
  </si>
  <si>
    <t xml:space="preserve">            FCON-18660</t>
  </si>
  <si>
    <t xml:space="preserve">            FCON-18670</t>
  </si>
  <si>
    <t xml:space="preserve">          Intersección Vehicular Cll 25 Funza / Level Intersection PK17+260</t>
  </si>
  <si>
    <t xml:space="preserve">            FCON-18680</t>
  </si>
  <si>
    <t xml:space="preserve">            FCON-18690</t>
  </si>
  <si>
    <t xml:space="preserve">            FCON-18700</t>
  </si>
  <si>
    <t xml:space="preserve">            FCON-18720</t>
  </si>
  <si>
    <t xml:space="preserve">            FCON-18730</t>
  </si>
  <si>
    <t xml:space="preserve">            FCON-18740</t>
  </si>
  <si>
    <t xml:space="preserve">          Intersección Vehicular Acceso Italcol (Cerrada) / Level Intersection PK17+360 Closed</t>
  </si>
  <si>
    <t xml:space="preserve">            FCON-18750</t>
  </si>
  <si>
    <t xml:space="preserve">            FCON-18760</t>
  </si>
  <si>
    <t xml:space="preserve">            FCON-18800</t>
  </si>
  <si>
    <t xml:space="preserve">          Intersección Vehicular San Carlos 2 / Level Intersection PK17+515</t>
  </si>
  <si>
    <t xml:space="preserve">            FCON-18820</t>
  </si>
  <si>
    <t xml:space="preserve">            FCON-18830</t>
  </si>
  <si>
    <t xml:space="preserve">            FCON-18840</t>
  </si>
  <si>
    <t xml:space="preserve">            FCON-18860</t>
  </si>
  <si>
    <t xml:space="preserve">            FCON-18870</t>
  </si>
  <si>
    <t xml:space="preserve">            FCON-18880</t>
  </si>
  <si>
    <t xml:space="preserve">          FCON-14850</t>
  </si>
  <si>
    <t>Mov. Tierra Zona CENIT Punto 9</t>
  </si>
  <si>
    <t xml:space="preserve">        T11-2 Vía férrea Tramo 11 - K18+180 - K20+980</t>
  </si>
  <si>
    <t xml:space="preserve">        T11-3B Vía férrea Tramo 11 con sistemas férreos verificados, probados y funcionado</t>
  </si>
  <si>
    <t xml:space="preserve">        T11-4 Entrega Estructura y Acabados Estación Mosquera 1</t>
  </si>
  <si>
    <t xml:space="preserve">        T11-5B Entrega Estación Mosquera 1 con sistemas férreos verificados, probados y funcionado</t>
  </si>
  <si>
    <t xml:space="preserve">          Intersección Vehicular Cll 15 Funza / Level Intersection PK18+190</t>
  </si>
  <si>
    <t xml:space="preserve">            FCON-18890</t>
  </si>
  <si>
    <t xml:space="preserve">            FCON-18900</t>
  </si>
  <si>
    <t xml:space="preserve">            FCON-18910</t>
  </si>
  <si>
    <t xml:space="preserve">            FCON-18930</t>
  </si>
  <si>
    <t xml:space="preserve">            FCON-18940</t>
  </si>
  <si>
    <t xml:space="preserve">            FCON-18950</t>
  </si>
  <si>
    <t xml:space="preserve">          Intersección Vehicular Acceso Ind. Compostela / Level Intersection PK18+540</t>
  </si>
  <si>
    <t xml:space="preserve">            FCON-18960</t>
  </si>
  <si>
    <t xml:space="preserve">            FCON-18970</t>
  </si>
  <si>
    <t xml:space="preserve">            FCON-18980</t>
  </si>
  <si>
    <t xml:space="preserve">            FCON-19000</t>
  </si>
  <si>
    <t xml:space="preserve">            FCON-19010</t>
  </si>
  <si>
    <t xml:space="preserve">            FCON-19020</t>
  </si>
  <si>
    <t xml:space="preserve">          Intersección Vehicular Acceso (Cerrado) / Level Intersection PK18+810 Closed</t>
  </si>
  <si>
    <t xml:space="preserve">            FCON-19030</t>
  </si>
  <si>
    <t xml:space="preserve">            FCON-19040</t>
  </si>
  <si>
    <t xml:space="preserve">            FCON-19080</t>
  </si>
  <si>
    <t xml:space="preserve">          Intersección Vehicular Club Deportivo Estancia / Level Intersection PK19+120</t>
  </si>
  <si>
    <t xml:space="preserve">            FCON-19100</t>
  </si>
  <si>
    <t xml:space="preserve">            FCON-19110</t>
  </si>
  <si>
    <t xml:space="preserve">            FCON-19120</t>
  </si>
  <si>
    <t xml:space="preserve">            FCON-19140</t>
  </si>
  <si>
    <t xml:space="preserve">            FCON-19150</t>
  </si>
  <si>
    <t xml:space="preserve">            FCON-19160</t>
  </si>
  <si>
    <t xml:space="preserve">          Intersección Vehicular Acceso (Cerrado) / Level Intersection PK19+310 Closed</t>
  </si>
  <si>
    <t xml:space="preserve">            FCON-19170</t>
  </si>
  <si>
    <t xml:space="preserve">            FCON-19180</t>
  </si>
  <si>
    <t xml:space="preserve">            FCON-19220</t>
  </si>
  <si>
    <t xml:space="preserve">          Intersección Vehicular Acceso Parking (Cerrado) / Level Intersection PK19+390 Closed</t>
  </si>
  <si>
    <t xml:space="preserve">            FCON-19240</t>
  </si>
  <si>
    <t xml:space="preserve">            FCON-19250</t>
  </si>
  <si>
    <t xml:space="preserve">            FCON-19290</t>
  </si>
  <si>
    <t xml:space="preserve">          Intersección Vehicular Acceso Parking (Cerrado) / Level Intersection PK19+460 Closed</t>
  </si>
  <si>
    <t xml:space="preserve">            FCON-19310</t>
  </si>
  <si>
    <t xml:space="preserve">            FCON-19320</t>
  </si>
  <si>
    <t xml:space="preserve">            FCON-19360</t>
  </si>
  <si>
    <t xml:space="preserve">          Intersección Vehicular Acceso Ciudadela Residencial / Level Intersection PK19+610</t>
  </si>
  <si>
    <t xml:space="preserve">            FCON-19380</t>
  </si>
  <si>
    <t xml:space="preserve">            FCON-19390</t>
  </si>
  <si>
    <t xml:space="preserve">            FCON-19400</t>
  </si>
  <si>
    <t xml:space="preserve">            FCON-19420</t>
  </si>
  <si>
    <t xml:space="preserve">            FCON-19430</t>
  </si>
  <si>
    <t xml:space="preserve">            FCON-19440</t>
  </si>
  <si>
    <t xml:space="preserve">          Intersección Vehicular Acceso (Cerrado) / Level Intersection PK19+734 Closed</t>
  </si>
  <si>
    <t xml:space="preserve">            FCON-19450</t>
  </si>
  <si>
    <t xml:space="preserve">            FCON-19460</t>
  </si>
  <si>
    <t xml:space="preserve">            FCON-19500</t>
  </si>
  <si>
    <t xml:space="preserve">          FCON-14840</t>
  </si>
  <si>
    <t>Mov. Tierra Zona CENIT Punto 10</t>
  </si>
  <si>
    <t xml:space="preserve">          FCON-14930</t>
  </si>
  <si>
    <t>Mov. Tierra Zona Interferencia Alta Tension</t>
  </si>
  <si>
    <t xml:space="preserve">        T12-2 Vía férrea Tramo 12 - K20+980 - 23+000</t>
  </si>
  <si>
    <t xml:space="preserve">        T12-3B Vía férrea Tramo 12 con sistemas férreos verificados, probados y funcionado</t>
  </si>
  <si>
    <t xml:space="preserve">        T12-4 Entrega Estructura y Acabados Estación Mosquera 2</t>
  </si>
  <si>
    <t xml:space="preserve">        T12-5B Entrega Estación Mosquera 2 con sistemas férreos verificados, probados y funcionado</t>
  </si>
  <si>
    <t xml:space="preserve">          Intersección Vehicular Acceso Tanques Acueducto / Level Intersection PK21+270</t>
  </si>
  <si>
    <t xml:space="preserve">            FCON-19520</t>
  </si>
  <si>
    <t xml:space="preserve">            FCON-19530</t>
  </si>
  <si>
    <t xml:space="preserve">            FCON-19540</t>
  </si>
  <si>
    <t xml:space="preserve">            FCON-19560</t>
  </si>
  <si>
    <t xml:space="preserve">            FCON-19570</t>
  </si>
  <si>
    <t xml:space="preserve">            FCON-19580</t>
  </si>
  <si>
    <t xml:space="preserve">          Intersección Vehicular Cra 3 / Level Intersection PK21+590</t>
  </si>
  <si>
    <t xml:space="preserve">            FCON-19590</t>
  </si>
  <si>
    <t xml:space="preserve">            FCON-19600</t>
  </si>
  <si>
    <t xml:space="preserve">            FCON-19610</t>
  </si>
  <si>
    <t xml:space="preserve">            FCON-19630</t>
  </si>
  <si>
    <t xml:space="preserve">            FCON-19640</t>
  </si>
  <si>
    <t xml:space="preserve">            FCON-19650</t>
  </si>
  <si>
    <t xml:space="preserve">          Intersección Vehicular Cra 5 (Cerrada) / Level Intersection PK21+825 Closed</t>
  </si>
  <si>
    <t xml:space="preserve">            FCON-19660</t>
  </si>
  <si>
    <t xml:space="preserve">            FCON-19670</t>
  </si>
  <si>
    <t xml:space="preserve">            FCON-19710</t>
  </si>
  <si>
    <t xml:space="preserve">          Intersección Peatonal (Cerrada) / Level Intersection Pedestrian PK22+050 Closed</t>
  </si>
  <si>
    <t xml:space="preserve">            FCON-19730</t>
  </si>
  <si>
    <t xml:space="preserve">            FCON-19740</t>
  </si>
  <si>
    <t xml:space="preserve">            FCON-19780</t>
  </si>
  <si>
    <t xml:space="preserve">          Intersección Peatonal (Cerrada) / Level Intersection Pedestrian PK22+190 Closed</t>
  </si>
  <si>
    <t xml:space="preserve">            FCON-19800</t>
  </si>
  <si>
    <t xml:space="preserve">            FCON-19810</t>
  </si>
  <si>
    <t xml:space="preserve">            FCON-19850</t>
  </si>
  <si>
    <t xml:space="preserve">          Intersección Peatonal (Cerrada) / Level Intersection Pedestrian PK22+530 Closed</t>
  </si>
  <si>
    <t xml:space="preserve">            FCON-19870</t>
  </si>
  <si>
    <t xml:space="preserve">            FCON-19880</t>
  </si>
  <si>
    <t xml:space="preserve">            FCON-19920</t>
  </si>
  <si>
    <t xml:space="preserve">          Intersección Vehicular Acceso a Bodegas / Level Intersection PK22+615</t>
  </si>
  <si>
    <t xml:space="preserve">            FCON-19940</t>
  </si>
  <si>
    <t xml:space="preserve">            FCON-19950</t>
  </si>
  <si>
    <t xml:space="preserve">            FCON-19960</t>
  </si>
  <si>
    <t xml:space="preserve">            FCON-19980</t>
  </si>
  <si>
    <t xml:space="preserve">            FCON-19990</t>
  </si>
  <si>
    <t xml:space="preserve">            FCON-20000</t>
  </si>
  <si>
    <t xml:space="preserve">          Intersección Vehicular Desnivel CCFC /  Unevenness Intersection PK22+920</t>
  </si>
  <si>
    <t xml:space="preserve">            FCON-20010</t>
  </si>
  <si>
    <t xml:space="preserve">            FCON-20020</t>
  </si>
  <si>
    <t xml:space="preserve">            FCON-20030</t>
  </si>
  <si>
    <t xml:space="preserve">            FCON-20050</t>
  </si>
  <si>
    <t xml:space="preserve">            FCON-20060</t>
  </si>
  <si>
    <t xml:space="preserve">            FCON-20070</t>
  </si>
  <si>
    <t xml:space="preserve">        T13-2  Vía férrea Tramo 13 - K23+000 - K24+920</t>
  </si>
  <si>
    <t xml:space="preserve">        T13-3B Vía férrea Tramo 13 con sistemas férreos verificados, probados y funcionado</t>
  </si>
  <si>
    <t xml:space="preserve">        T13-4  Entrega Estructura y Acabados Estación Madrid 1</t>
  </si>
  <si>
    <t xml:space="preserve">        T13-5B Entrega Estación Madrid 1 con sistemas férreos verificados, probados y funcionado</t>
  </si>
  <si>
    <t xml:space="preserve">          Intersección Vehicular Acceso Ciudadela Residencial / Level Intersection PK24+350</t>
  </si>
  <si>
    <t xml:space="preserve">            FCON-20080</t>
  </si>
  <si>
    <t xml:space="preserve">            FCON-20090</t>
  </si>
  <si>
    <t xml:space="preserve">            FCON-20100</t>
  </si>
  <si>
    <t xml:space="preserve">            FCON-20110</t>
  </si>
  <si>
    <t xml:space="preserve">            FCON-20120</t>
  </si>
  <si>
    <t xml:space="preserve">            FCON-20130</t>
  </si>
  <si>
    <t xml:space="preserve">            FCON-20140</t>
  </si>
  <si>
    <t xml:space="preserve">          Intersección Peatonal (Cerrada) / Level Intersection PK24+760 Closed</t>
  </si>
  <si>
    <t xml:space="preserve">            FCON-20150</t>
  </si>
  <si>
    <t xml:space="preserve">            FCON-20160</t>
  </si>
  <si>
    <t xml:space="preserve">            FCON-20200</t>
  </si>
  <si>
    <t xml:space="preserve">          FPCON-44</t>
  </si>
  <si>
    <t xml:space="preserve">        T14-2 Vía férrea Tramo 14 - K24+920 - K26+540</t>
  </si>
  <si>
    <t xml:space="preserve">        T14-3B Vía férrea Tramo 14 con sistemas férreos verificados, probados y funcionado</t>
  </si>
  <si>
    <t xml:space="preserve">        T14-4 Entrega Estructura y Acabados Estación Madrid 2</t>
  </si>
  <si>
    <t xml:space="preserve">        T14-5B Entrega Estación Madrid 2 con sistemas férreos verificados, probados y funcionado</t>
  </si>
  <si>
    <t xml:space="preserve">          Intersección Vehicular Cra 2E Madrid / Level Intersection PK25+320</t>
  </si>
  <si>
    <t xml:space="preserve">            FCON-20220</t>
  </si>
  <si>
    <t xml:space="preserve">            FCON-20230</t>
  </si>
  <si>
    <t xml:space="preserve">            FCON-20240</t>
  </si>
  <si>
    <t xml:space="preserve">            FCON-20260</t>
  </si>
  <si>
    <t xml:space="preserve">            FCON-20270</t>
  </si>
  <si>
    <t xml:space="preserve">            FCON-20280</t>
  </si>
  <si>
    <t xml:space="preserve">          Intersección Vehicular (Cerrada) / Level Intersection PK25+580 Closed</t>
  </si>
  <si>
    <t xml:space="preserve">            FCON-20290</t>
  </si>
  <si>
    <t xml:space="preserve">            FCON-20300</t>
  </si>
  <si>
    <t xml:space="preserve">            FCON-20340</t>
  </si>
  <si>
    <t xml:space="preserve">          Intersección Vehicular Cra 1 / Level Intersection PK25+730</t>
  </si>
  <si>
    <t xml:space="preserve">            FCON-20360</t>
  </si>
  <si>
    <t xml:space="preserve">            FCON-20370</t>
  </si>
  <si>
    <t xml:space="preserve">            FCON-20380</t>
  </si>
  <si>
    <t xml:space="preserve">            FCON-20400</t>
  </si>
  <si>
    <t xml:space="preserve">            FCON-20410</t>
  </si>
  <si>
    <t xml:space="preserve">            FCON-20420</t>
  </si>
  <si>
    <t xml:space="preserve">          Intersección Vehicular Acceso Bellini (Cerrado) / Level Intersection PK25+850 Closed</t>
  </si>
  <si>
    <t xml:space="preserve">            FCON-20430</t>
  </si>
  <si>
    <t xml:space="preserve">            FCON-20440</t>
  </si>
  <si>
    <t xml:space="preserve">            FCON-20480</t>
  </si>
  <si>
    <t xml:space="preserve">          Intersección Vehicular Cra 3 (Cerrado) / Level Intersection PK26+060 Closed</t>
  </si>
  <si>
    <t xml:space="preserve">            FCON-20500</t>
  </si>
  <si>
    <t xml:space="preserve">            FCON-20510</t>
  </si>
  <si>
    <t xml:space="preserve">            FCON-20550</t>
  </si>
  <si>
    <t xml:space="preserve">          Intersección Peatonal Cra 5 / Level Intersection PK26+160</t>
  </si>
  <si>
    <t xml:space="preserve">            FCON-20570</t>
  </si>
  <si>
    <t xml:space="preserve">            FCON-20580</t>
  </si>
  <si>
    <t xml:space="preserve">            FCON-20590</t>
  </si>
  <si>
    <t xml:space="preserve">            FCON-20610</t>
  </si>
  <si>
    <t xml:space="preserve">            FCON-20620</t>
  </si>
  <si>
    <t xml:space="preserve">            FCON-20630</t>
  </si>
  <si>
    <t xml:space="preserve">          Intersección Vehicular Cra 6 / Level Intersection PK26+320</t>
  </si>
  <si>
    <t xml:space="preserve">            FCON-20640</t>
  </si>
  <si>
    <t xml:space="preserve">            FCON-20650</t>
  </si>
  <si>
    <t xml:space="preserve">            FCON-20660</t>
  </si>
  <si>
    <t xml:space="preserve">            FCON-20680</t>
  </si>
  <si>
    <t xml:space="preserve">            FCON-20690</t>
  </si>
  <si>
    <t xml:space="preserve">            FCON-20700</t>
  </si>
  <si>
    <t xml:space="preserve">          FCON-9715</t>
  </si>
  <si>
    <t>Descapote</t>
  </si>
  <si>
    <t xml:space="preserve">        T15-2 Vía férrea Tramo 15 - K26+540 - K30+860</t>
  </si>
  <si>
    <t xml:space="preserve">        T15-3B Vía férrea Tramo 15 con sistemas férreos verificados, probados y funcionado</t>
  </si>
  <si>
    <t xml:space="preserve">          Intersección Vehicular Cra 10 (Cerrada) / Level Intersection PK26+730 Closed</t>
  </si>
  <si>
    <t xml:space="preserve">            FCON-20710</t>
  </si>
  <si>
    <t xml:space="preserve">            FCON-20720</t>
  </si>
  <si>
    <t xml:space="preserve">            FCON-20760</t>
  </si>
  <si>
    <t xml:space="preserve">          Intersección Vehicular Cra 11 / Level Intersection PK26+870</t>
  </si>
  <si>
    <t xml:space="preserve">            FCON-20780</t>
  </si>
  <si>
    <t xml:space="preserve">            FCON-20790</t>
  </si>
  <si>
    <t xml:space="preserve">            FCON-20800</t>
  </si>
  <si>
    <t xml:space="preserve">            FCON-20820</t>
  </si>
  <si>
    <t xml:space="preserve">            FCON-20830</t>
  </si>
  <si>
    <t xml:space="preserve">            FCON-20840</t>
  </si>
  <si>
    <t xml:space="preserve">          Intersección Vehicular Acceso a Predio (Cerrado) / Level Intersection PK27+400 Closed</t>
  </si>
  <si>
    <t xml:space="preserve">            FCON-20850</t>
  </si>
  <si>
    <t xml:space="preserve">            FCON-20860</t>
  </si>
  <si>
    <t xml:space="preserve">            FCON-20900</t>
  </si>
  <si>
    <t xml:space="preserve">          Intersección Vehicular Desnivel CCFC / Unevenness Intersection PK27+700</t>
  </si>
  <si>
    <t xml:space="preserve">            FCON-20920</t>
  </si>
  <si>
    <t xml:space="preserve">            FCON-20930</t>
  </si>
  <si>
    <t xml:space="preserve">            FCON-20940</t>
  </si>
  <si>
    <t xml:space="preserve">            FCON-20960</t>
  </si>
  <si>
    <t xml:space="preserve">            FCON-20970</t>
  </si>
  <si>
    <t xml:space="preserve">            FCON-20980</t>
  </si>
  <si>
    <t xml:space="preserve">          Intersección Vehicular Acceso a Predio (Cerrado) / Level Intersection PK28+100 Closed</t>
  </si>
  <si>
    <t xml:space="preserve">            FCON-20990</t>
  </si>
  <si>
    <t xml:space="preserve">            FCON-21000</t>
  </si>
  <si>
    <t xml:space="preserve">            FCON-21040</t>
  </si>
  <si>
    <t xml:space="preserve">          Intersección Vehicular Cruce Predios / Level Intersection PK28+720</t>
  </si>
  <si>
    <t xml:space="preserve">            FCON-21060</t>
  </si>
  <si>
    <t xml:space="preserve">            FCON-21070</t>
  </si>
  <si>
    <t xml:space="preserve">            FCON-21080</t>
  </si>
  <si>
    <t xml:space="preserve">            FCON-21100</t>
  </si>
  <si>
    <t xml:space="preserve">            FCON-21110</t>
  </si>
  <si>
    <t xml:space="preserve">            FCON-21120</t>
  </si>
  <si>
    <t xml:space="preserve">          Intersección Vehicular (Cerrada) / Level Intersection PK29+230 Closed</t>
  </si>
  <si>
    <t xml:space="preserve">            FCON-21130</t>
  </si>
  <si>
    <t xml:space="preserve">            FCON-21140</t>
  </si>
  <si>
    <t xml:space="preserve">            FCON-21180</t>
  </si>
  <si>
    <t xml:space="preserve">          Intersección Vehicular Cruce Predios / Level Intersection PK30+110</t>
  </si>
  <si>
    <t xml:space="preserve">            FCON-21200</t>
  </si>
  <si>
    <t xml:space="preserve">            FCON-21210</t>
  </si>
  <si>
    <t xml:space="preserve">            FCON-21220</t>
  </si>
  <si>
    <t xml:space="preserve">            FCON-21240</t>
  </si>
  <si>
    <t xml:space="preserve">            FCON-21250</t>
  </si>
  <si>
    <t xml:space="preserve">            FCON-21260</t>
  </si>
  <si>
    <t xml:space="preserve">          Intersección Vehicular Cruce Predios / Level Intersection PK30+860</t>
  </si>
  <si>
    <t xml:space="preserve">            FCON-21270</t>
  </si>
  <si>
    <t xml:space="preserve">            FCON-21280</t>
  </si>
  <si>
    <t xml:space="preserve">            FCON-21290</t>
  </si>
  <si>
    <t xml:space="preserve">            FCON-21310</t>
  </si>
  <si>
    <t xml:space="preserve">            FCON-21320</t>
  </si>
  <si>
    <t xml:space="preserve">            FCON-21330</t>
  </si>
  <si>
    <t xml:space="preserve">          FCON-10075</t>
  </si>
  <si>
    <t xml:space="preserve">        T16-2 Vía férrea Tramo - 16 K30+860 - K35+960</t>
  </si>
  <si>
    <t xml:space="preserve">        T16-3B Vía férrea Tramo 16 con sistemas férreos verificados, probados y funcionado</t>
  </si>
  <si>
    <t xml:space="preserve">        T16-4 Entrega Estructura y Acabados Estación El Corzo</t>
  </si>
  <si>
    <t xml:space="preserve">        T16-5B Entrega Estación El corzo con sistemas férreos verificados, probados y funcionado</t>
  </si>
  <si>
    <t xml:space="preserve">        T16-6 Construcción Estructura Rio Checua</t>
  </si>
  <si>
    <t xml:space="preserve">          Intersección Vehicular Acceso a Predio (Cerrado) / Level Intersection PK31+000 Closed</t>
  </si>
  <si>
    <t xml:space="preserve">            FCON-21340</t>
  </si>
  <si>
    <t xml:space="preserve">            FCON-21350</t>
  </si>
  <si>
    <t xml:space="preserve">            FCON-21390</t>
  </si>
  <si>
    <t xml:space="preserve">          Intersección Vehicular Cruce Predios / Level Intersection PK31+320</t>
  </si>
  <si>
    <t xml:space="preserve">            FCON-21410</t>
  </si>
  <si>
    <t xml:space="preserve">            FCON-21420</t>
  </si>
  <si>
    <t xml:space="preserve">            FCON-21430</t>
  </si>
  <si>
    <t xml:space="preserve">            FCON-21440</t>
  </si>
  <si>
    <t xml:space="preserve">            FCON-21450</t>
  </si>
  <si>
    <t xml:space="preserve">            FCON-21460</t>
  </si>
  <si>
    <t xml:space="preserve">            FCON-21470</t>
  </si>
  <si>
    <t xml:space="preserve">          Intersección Vehicular Acceso a Predio (Cerrado) / Level Intersection PK31+600 Closed</t>
  </si>
  <si>
    <t xml:space="preserve">            FCON-21480</t>
  </si>
  <si>
    <t xml:space="preserve">            FCON-21490</t>
  </si>
  <si>
    <t xml:space="preserve">            FCON-21530</t>
  </si>
  <si>
    <t xml:space="preserve">          Intersección Vehicular Cruce Predios / Level Intersection PK32+250</t>
  </si>
  <si>
    <t xml:space="preserve">            FCON-21550</t>
  </si>
  <si>
    <t xml:space="preserve">            FCON-21560</t>
  </si>
  <si>
    <t xml:space="preserve">            FCON-21570</t>
  </si>
  <si>
    <t xml:space="preserve">            FCON-21580</t>
  </si>
  <si>
    <t xml:space="preserve">            FCON-21590</t>
  </si>
  <si>
    <t xml:space="preserve">            FCON-21600</t>
  </si>
  <si>
    <t xml:space="preserve">            FCON-21610</t>
  </si>
  <si>
    <t xml:space="preserve">          Intersección Vehicular Acceso a Predio (Cerrado) / Level Intersection PK32+630 Closed</t>
  </si>
  <si>
    <t xml:space="preserve">            FCON-26230</t>
  </si>
  <si>
    <t xml:space="preserve">            FCON-26240</t>
  </si>
  <si>
    <t xml:space="preserve">            FCON-26280</t>
  </si>
  <si>
    <t xml:space="preserve">          Intersección Vehicular Acceso a Predio (Cerrado) / Level Intersection PK32+920 Closed</t>
  </si>
  <si>
    <t xml:space="preserve">            FCON-26300</t>
  </si>
  <si>
    <t xml:space="preserve">            FCON-26310</t>
  </si>
  <si>
    <t xml:space="preserve">            FCON-26350</t>
  </si>
  <si>
    <t xml:space="preserve">          Intersección Vehicular Acceso a Predio (Cerrado) / Level Intersection PK33+280 Closed</t>
  </si>
  <si>
    <t xml:space="preserve">            FCON-26370</t>
  </si>
  <si>
    <t xml:space="preserve">            FCON-26380</t>
  </si>
  <si>
    <t xml:space="preserve">            FCON-26420</t>
  </si>
  <si>
    <t xml:space="preserve">          Intersección Vehicular Acceso a Predio / Level Intersection PK33+560</t>
  </si>
  <si>
    <t xml:space="preserve">            FCON-26440</t>
  </si>
  <si>
    <t xml:space="preserve">            FCON-26450</t>
  </si>
  <si>
    <t xml:space="preserve">            FCON-26460</t>
  </si>
  <si>
    <t xml:space="preserve">            FCON-26470</t>
  </si>
  <si>
    <t xml:space="preserve">            FCON-26480</t>
  </si>
  <si>
    <t xml:space="preserve">            FCON-26490</t>
  </si>
  <si>
    <t xml:space="preserve">            FCON-26500</t>
  </si>
  <si>
    <t xml:space="preserve">          Intersección Vehicular Acceso a Predio (Cerrado) / Level Intersection PK33+910 Closed</t>
  </si>
  <si>
    <t xml:space="preserve">            FCON-26510</t>
  </si>
  <si>
    <t xml:space="preserve">            FCON-26520</t>
  </si>
  <si>
    <t xml:space="preserve">            FCON-26560</t>
  </si>
  <si>
    <t xml:space="preserve">          Intersección Vehicular Desnivel Acceso CCFC  / Unevenness Intersection PK34+040</t>
  </si>
  <si>
    <t xml:space="preserve">            FCON-26580</t>
  </si>
  <si>
    <t xml:space="preserve">            FCON-26590</t>
  </si>
  <si>
    <t xml:space="preserve">            FCON-26600</t>
  </si>
  <si>
    <t xml:space="preserve">            FCON-26620</t>
  </si>
  <si>
    <t xml:space="preserve">            FCON-26630</t>
  </si>
  <si>
    <t xml:space="preserve">            FCON-26640</t>
  </si>
  <si>
    <t xml:space="preserve">          Intersección Vehicular Acceso a Predio / Level Intersection PK34+570</t>
  </si>
  <si>
    <t xml:space="preserve">            FCON-26650</t>
  </si>
  <si>
    <t xml:space="preserve">            FCON-26660</t>
  </si>
  <si>
    <t xml:space="preserve">            FCON-26670</t>
  </si>
  <si>
    <t xml:space="preserve">            FCON-26690</t>
  </si>
  <si>
    <t xml:space="preserve">            FCON-26700</t>
  </si>
  <si>
    <t xml:space="preserve">            FCON-26710</t>
  </si>
  <si>
    <t xml:space="preserve">          Intersección Vehicular Acceso a Predio / Level Intersection PK35+530</t>
  </si>
  <si>
    <t xml:space="preserve">            FCON-26720</t>
  </si>
  <si>
    <t xml:space="preserve">            FCON-26730</t>
  </si>
  <si>
    <t xml:space="preserve">            FCON-26740</t>
  </si>
  <si>
    <t xml:space="preserve">            FCON-26760</t>
  </si>
  <si>
    <t xml:space="preserve">            FCON-26770</t>
  </si>
  <si>
    <t xml:space="preserve">            FCON-26780</t>
  </si>
  <si>
    <t xml:space="preserve">          Intersección Vehicular Vía Faca - Zipacon / Level Intersection PK35+960 Road</t>
  </si>
  <si>
    <t xml:space="preserve">            FCON-26790</t>
  </si>
  <si>
    <t xml:space="preserve">            FCON-26800</t>
  </si>
  <si>
    <t xml:space="preserve">            FCON-26810</t>
  </si>
  <si>
    <t xml:space="preserve">            FCON-26830</t>
  </si>
  <si>
    <t xml:space="preserve">            FCON-26840</t>
  </si>
  <si>
    <t xml:space="preserve">            FCON-26850</t>
  </si>
  <si>
    <t xml:space="preserve">        T17-2 Vía férrea Tramo 17 - K35+960 - K37+800</t>
  </si>
  <si>
    <t xml:space="preserve">        T17-3B Vía férrea Tramo 17 con sistemas férreos verificados, probados y funcionado</t>
  </si>
  <si>
    <t xml:space="preserve">          Intersección Peatonal / Level Intersection PK36+130 Pedestrian</t>
  </si>
  <si>
    <t xml:space="preserve">            FCON-26860</t>
  </si>
  <si>
    <t xml:space="preserve">            FCON-26870</t>
  </si>
  <si>
    <t xml:space="preserve">            FCON-26880</t>
  </si>
  <si>
    <t xml:space="preserve">            FCON-26890</t>
  </si>
  <si>
    <t xml:space="preserve">            FCON-26900</t>
  </si>
  <si>
    <t xml:space="preserve">            FCON-26910</t>
  </si>
  <si>
    <t xml:space="preserve">            FCON-26920</t>
  </si>
  <si>
    <t xml:space="preserve">          Intersección Peatonal Cl 26E (Cerrada) / Level Intersection PK36+240 Pedestrian Closed</t>
  </si>
  <si>
    <t xml:space="preserve">            FCON-26930</t>
  </si>
  <si>
    <t xml:space="preserve">            FCON-26940</t>
  </si>
  <si>
    <t xml:space="preserve">            FCON-26980</t>
  </si>
  <si>
    <t xml:space="preserve">          Intersección Peatonal Cl 25E (Cerrada) / Level Intersection PK36+400 Pedestrian Closed</t>
  </si>
  <si>
    <t xml:space="preserve">            FCON-27000</t>
  </si>
  <si>
    <t xml:space="preserve">            FCON-27010</t>
  </si>
  <si>
    <t xml:space="preserve">            FCON-27050</t>
  </si>
  <si>
    <t xml:space="preserve">          Intersección Vehicular Cl 24E / Level Intersection PK36+460</t>
  </si>
  <si>
    <t xml:space="preserve">            FCON-27070</t>
  </si>
  <si>
    <t xml:space="preserve">            FCON-27080</t>
  </si>
  <si>
    <t xml:space="preserve">            FCON-27090</t>
  </si>
  <si>
    <t xml:space="preserve">            FCON-27100</t>
  </si>
  <si>
    <t xml:space="preserve">            FCON-27110</t>
  </si>
  <si>
    <t xml:space="preserve">            FCON-27120</t>
  </si>
  <si>
    <t xml:space="preserve">            FCON-27130</t>
  </si>
  <si>
    <t xml:space="preserve">          Intersección Peatonal (Cerrada) / Level Intersection PK36+628 Pedestrian Closed</t>
  </si>
  <si>
    <t xml:space="preserve">            FCON-27140</t>
  </si>
  <si>
    <t xml:space="preserve">            FCON-27150</t>
  </si>
  <si>
    <t xml:space="preserve">            FCON-27190</t>
  </si>
  <si>
    <t xml:space="preserve">          Intersección Vehicular Cl 23E / Level Intersection PK36+660</t>
  </si>
  <si>
    <t xml:space="preserve">            FCON-27210</t>
  </si>
  <si>
    <t xml:space="preserve">            FCON-27220</t>
  </si>
  <si>
    <t xml:space="preserve">            FCON-27230</t>
  </si>
  <si>
    <t xml:space="preserve">            FCON-27240</t>
  </si>
  <si>
    <t xml:space="preserve">            FCON-27250</t>
  </si>
  <si>
    <t xml:space="preserve">            FCON-27260</t>
  </si>
  <si>
    <t xml:space="preserve">            FCON-27270</t>
  </si>
  <si>
    <t xml:space="preserve">          Intersección Peatonal Cl 20 / Level Intersection PK36+860 Pedestrian</t>
  </si>
  <si>
    <t xml:space="preserve">            FCON-27280</t>
  </si>
  <si>
    <t xml:space="preserve">            FCON-27290</t>
  </si>
  <si>
    <t xml:space="preserve">            FCON-27300</t>
  </si>
  <si>
    <t xml:space="preserve">            FCON-27310</t>
  </si>
  <si>
    <t xml:space="preserve">            FCON-27320</t>
  </si>
  <si>
    <t xml:space="preserve">            FCON-27330</t>
  </si>
  <si>
    <t xml:space="preserve">            FCON-27340</t>
  </si>
  <si>
    <t xml:space="preserve">          Intersección Peatonal (Cerrada) / Level Intersection PK36+940 Pedestrian Closed</t>
  </si>
  <si>
    <t xml:space="preserve">            FCON-27350</t>
  </si>
  <si>
    <t xml:space="preserve">            FCON-27360</t>
  </si>
  <si>
    <t xml:space="preserve">            FCON-27400</t>
  </si>
  <si>
    <t xml:space="preserve">          Intersección Peatonal Cra 1A Sur / Level Intersection PK37+240 Pedestrian</t>
  </si>
  <si>
    <t xml:space="preserve">            FCON-27420</t>
  </si>
  <si>
    <t xml:space="preserve">            FCON-27430</t>
  </si>
  <si>
    <t xml:space="preserve">            FCON-27440</t>
  </si>
  <si>
    <t xml:space="preserve">            FCON-27450</t>
  </si>
  <si>
    <t xml:space="preserve">            FCON-27460</t>
  </si>
  <si>
    <t xml:space="preserve">            FCON-27470</t>
  </si>
  <si>
    <t xml:space="preserve">            FCON-27480</t>
  </si>
  <si>
    <t xml:space="preserve">          Intersección Vehicular Cl 16A (Cerrada) / Level Intersection PK37+340 Closed</t>
  </si>
  <si>
    <t xml:space="preserve">            FCON-27490</t>
  </si>
  <si>
    <t xml:space="preserve">            FCON-27500</t>
  </si>
  <si>
    <t xml:space="preserve">            FCON-27540</t>
  </si>
  <si>
    <t xml:space="preserve">          Intersección Peatonal CL 14E (Cerrada) / Level Intersection PK37+540 Pedestrian Closed</t>
  </si>
  <si>
    <t xml:space="preserve">            FCON-27560</t>
  </si>
  <si>
    <t xml:space="preserve">            FCON-27570</t>
  </si>
  <si>
    <t xml:space="preserve">            FCON-27610</t>
  </si>
  <si>
    <t xml:space="preserve">          Intersección Peatonal CL 13 Este (Cerrada) / Level Intersection PK37+666 Pedestrian Closed</t>
  </si>
  <si>
    <t xml:space="preserve">            FCON-27630</t>
  </si>
  <si>
    <t xml:space="preserve">            FCON-27640</t>
  </si>
  <si>
    <t xml:space="preserve">            FCON-27680</t>
  </si>
  <si>
    <t xml:space="preserve">          Intersección Vehicular Propuesta Camino / Level Intersection PK37+700</t>
  </si>
  <si>
    <t xml:space="preserve">            FCON-27700</t>
  </si>
  <si>
    <t xml:space="preserve">            FCON-27710</t>
  </si>
  <si>
    <t xml:space="preserve">            FCON-27720</t>
  </si>
  <si>
    <t xml:space="preserve">            FCON-27730</t>
  </si>
  <si>
    <t xml:space="preserve">            FCON-27740</t>
  </si>
  <si>
    <t xml:space="preserve">            FCON-27750</t>
  </si>
  <si>
    <t xml:space="preserve">            FCON-27760</t>
  </si>
  <si>
    <t xml:space="preserve">        T18-1 Construcción Estructura Rio Botello</t>
  </si>
  <si>
    <t xml:space="preserve">        T18-3 Vía férrea Tramo 18 - K37+800 - K39+660</t>
  </si>
  <si>
    <t xml:space="preserve">        T18-4B Vía férrea Tramo 18 con sistemas férreos verificados, probados y funcionado</t>
  </si>
  <si>
    <t xml:space="preserve">        T18-5 Entrega Estructura y Acabados Estación Facatativá</t>
  </si>
  <si>
    <t xml:space="preserve">        T18-6B Entrega Estación Facatativá con sistemas férreos verificados, probados y funcionado</t>
  </si>
  <si>
    <t xml:space="preserve">          Intersección Vehicular Acceso a Predio / Level Intersection PK38+500</t>
  </si>
  <si>
    <t xml:space="preserve">            FCON-27770</t>
  </si>
  <si>
    <t xml:space="preserve">            FCON-27780</t>
  </si>
  <si>
    <t xml:space="preserve">            FCON-27790</t>
  </si>
  <si>
    <t xml:space="preserve">            FCON-27810</t>
  </si>
  <si>
    <t xml:space="preserve">            FCON-27820</t>
  </si>
  <si>
    <t xml:space="preserve">            FCON-27830</t>
  </si>
  <si>
    <t xml:space="preserve">          Intersección Vehicular Cl 1 / Level Intersection PK39+040</t>
  </si>
  <si>
    <t xml:space="preserve">            FCON-27840</t>
  </si>
  <si>
    <t xml:space="preserve">            FCON-27850</t>
  </si>
  <si>
    <t xml:space="preserve">            FCON-27860</t>
  </si>
  <si>
    <t xml:space="preserve">            FCON-27880</t>
  </si>
  <si>
    <t xml:space="preserve">            FCON-27890</t>
  </si>
  <si>
    <t xml:space="preserve">            FCON-27900</t>
  </si>
  <si>
    <t xml:space="preserve">          Intersección Vehicular Cl 2 / Level Intersection PK39+270</t>
  </si>
  <si>
    <t xml:space="preserve">            FCON-27910</t>
  </si>
  <si>
    <t xml:space="preserve">            FCON-27920</t>
  </si>
  <si>
    <t xml:space="preserve">            FCON-27930</t>
  </si>
  <si>
    <t xml:space="preserve">            FCON-27950</t>
  </si>
  <si>
    <t xml:space="preserve">            FCON-27960</t>
  </si>
  <si>
    <t xml:space="preserve">            FCON-27970</t>
  </si>
  <si>
    <t xml:space="preserve">          Intersección Vehicular Cl 5 / Level Intersection PK39+660</t>
  </si>
  <si>
    <t xml:space="preserve">            FCON-27980</t>
  </si>
  <si>
    <t xml:space="preserve">            FCON-27990</t>
  </si>
  <si>
    <t xml:space="preserve">            FCON-28000</t>
  </si>
  <si>
    <t xml:space="preserve">            FCON-28020</t>
  </si>
  <si>
    <t xml:space="preserve">            FCON-28030</t>
  </si>
  <si>
    <t xml:space="preserve">            FCON-28040</t>
  </si>
  <si>
    <t xml:space="preserve">      Cochera PK5 / PK5 Parking</t>
  </si>
  <si>
    <t xml:space="preserve">        Preliminares / Preliminaries</t>
  </si>
  <si>
    <t xml:space="preserve">          CPK5-1140</t>
  </si>
  <si>
    <t>Permiso Ambiental  (PMA) / Environmental Permission</t>
  </si>
  <si>
    <t xml:space="preserve">          CPK5-1030</t>
  </si>
  <si>
    <t>Entrega de Predio PK5  Por EFR / Delivery of the land by EFR</t>
  </si>
  <si>
    <t xml:space="preserve">          CPK5-1130</t>
  </si>
  <si>
    <t>Plan de Manejo de Transito (PMT) / Traffic Management Plan</t>
  </si>
  <si>
    <t xml:space="preserve">          CPK5-1040</t>
  </si>
  <si>
    <t>Aprobacion Tala de Arboles / Tree Felling Approval</t>
  </si>
  <si>
    <t xml:space="preserve">          CPK5-1170</t>
  </si>
  <si>
    <t>Arqueologia / Arqueology</t>
  </si>
  <si>
    <t xml:space="preserve">        Inicio / Star</t>
  </si>
  <si>
    <t xml:space="preserve">          CPK5-1150</t>
  </si>
  <si>
    <t>Ceremonia de Inaguracion / Opening Ceremony</t>
  </si>
  <si>
    <t xml:space="preserve">          CPK5-1160</t>
  </si>
  <si>
    <t>Movilizacion a sitio /  Mobilization to the Site</t>
  </si>
  <si>
    <t xml:space="preserve">          CPK5-1200</t>
  </si>
  <si>
    <t>Inicio de construccion PK5 / Start of Construction</t>
  </si>
  <si>
    <t xml:space="preserve">          CPK5-1220</t>
  </si>
  <si>
    <t>Construccion de Accesos Vehiculares con Paso Nivel Ferreo / Construction of Vehicular Accesses with ferral crossing</t>
  </si>
  <si>
    <t xml:space="preserve">        Hitos / Milestones</t>
  </si>
  <si>
    <t xml:space="preserve">          CPK5-5160</t>
  </si>
  <si>
    <t>Fin Edificio PMC / End Building PMC</t>
  </si>
  <si>
    <t xml:space="preserve">          CPK5-2170</t>
  </si>
  <si>
    <t>Fin Control de Acceso/ End Acces  Control</t>
  </si>
  <si>
    <t xml:space="preserve">          CPK5-2760</t>
  </si>
  <si>
    <t>Fin Subestacion de Baja Tension / End of Low Voltage Substation</t>
  </si>
  <si>
    <t xml:space="preserve">          CPK5-3330</t>
  </si>
  <si>
    <t>Fin Subestacion de Traccion / End of Traction Substation</t>
  </si>
  <si>
    <t xml:space="preserve">          CPK5-4480</t>
  </si>
  <si>
    <t>Fin Cuarto de Bombas / End of Pump Room</t>
  </si>
  <si>
    <t xml:space="preserve">          CPK5-4240</t>
  </si>
  <si>
    <t>Fin de Tanques / End Tanks</t>
  </si>
  <si>
    <t xml:space="preserve">          CPK5-3960</t>
  </si>
  <si>
    <t>Fin Cobertizo de Mantenimiento / End Maintenance Shed</t>
  </si>
  <si>
    <t xml:space="preserve">          CPK5-4220</t>
  </si>
  <si>
    <t>Fin  Cuarto de Residuos / Waste Room End</t>
  </si>
  <si>
    <t xml:space="preserve">          CPK5-3620</t>
  </si>
  <si>
    <t>Fin de Track 1 Fase 1 / End Track 1</t>
  </si>
  <si>
    <t xml:space="preserve">          CPK5-4230</t>
  </si>
  <si>
    <t>Fin de Track 2 Fase 1  / End Track 2</t>
  </si>
  <si>
    <t xml:space="preserve">          CPK5-4290</t>
  </si>
  <si>
    <t>Fin de Track 3 Fase 1 / End Track 3</t>
  </si>
  <si>
    <t xml:space="preserve">          CPK5-4520</t>
  </si>
  <si>
    <t>Fin de Track 4 Fase 1 / End Track 4</t>
  </si>
  <si>
    <t xml:space="preserve">          CPK5-4700</t>
  </si>
  <si>
    <t>Fin de Track 5 Fase 1 / End Track 5</t>
  </si>
  <si>
    <t xml:space="preserve">          CPK5-4740</t>
  </si>
  <si>
    <t>Fin de Track 6 Fase 1 / End Track 6</t>
  </si>
  <si>
    <t xml:space="preserve">          CPK5-4760</t>
  </si>
  <si>
    <t>Fin de Track 7 Fase 1 / End Track 7</t>
  </si>
  <si>
    <t xml:space="preserve">          CPK5-5150</t>
  </si>
  <si>
    <t>Fin Sistemas Ferreos TC-4 / End Railway Systems</t>
  </si>
  <si>
    <t xml:space="preserve">          CPK5-5170</t>
  </si>
  <si>
    <t>Fin / End</t>
  </si>
  <si>
    <t xml:space="preserve">          CPK5-4780</t>
  </si>
  <si>
    <t>Fin de Urbanismo / End of Urbanism</t>
  </si>
  <si>
    <t xml:space="preserve">          CPK5-5000</t>
  </si>
  <si>
    <t>Fin Redes Electricas / Electrical networks</t>
  </si>
  <si>
    <t xml:space="preserve">          CPK5-5580</t>
  </si>
  <si>
    <t>Fin Edificio Auxiliar / End of Auxiliary Building</t>
  </si>
  <si>
    <t xml:space="preserve">        TC-1 Movimiento de Tierras Para Vias Ferreas / Earthworks for Tracks</t>
  </si>
  <si>
    <t xml:space="preserve">          CPK5-1240</t>
  </si>
  <si>
    <t>Descapote  y Remocion de Balasto Existente (remoción de capa vegetal) / Topsoil removal</t>
  </si>
  <si>
    <t xml:space="preserve">          CPK5-1250</t>
  </si>
  <si>
    <t>Excavación para Vias Ferreas / Excavation for Railways</t>
  </si>
  <si>
    <t xml:space="preserve">          CPK5-1690</t>
  </si>
  <si>
    <t>Rellenos  y  Capa de Forma Para Vias Ferreas / Fills and Shape Layer</t>
  </si>
  <si>
    <t xml:space="preserve">          CPK5-1290</t>
  </si>
  <si>
    <t>Mejoramiento de Subrasante  para Vias Ferreas / Improvement of Subgrade for Railways</t>
  </si>
  <si>
    <t xml:space="preserve">          CPK5-1850</t>
  </si>
  <si>
    <t>Drenajes Pluvial  Para Vias Ferreas / Drains for Railways</t>
  </si>
  <si>
    <t xml:space="preserve">          CPK5-1210</t>
  </si>
  <si>
    <t>Topografia / Topography</t>
  </si>
  <si>
    <t xml:space="preserve">          CPK5-1180</t>
  </si>
  <si>
    <t>Cerramiento Temporales / Temporary Enclosure</t>
  </si>
  <si>
    <t xml:space="preserve">          CPK5-1190</t>
  </si>
  <si>
    <t>Desmontaje de via Ferrea Existente / Disassembly of Existing Railway</t>
  </si>
  <si>
    <t xml:space="preserve">          CPK5-1300</t>
  </si>
  <si>
    <t>Precarga en Paso Niveles /Pre- Load Test</t>
  </si>
  <si>
    <t xml:space="preserve">          CPK5-1230</t>
  </si>
  <si>
    <t>Demolicion Puesto de Inspeccion / Demolition Inspection Post</t>
  </si>
  <si>
    <t xml:space="preserve">          CPK5-1310</t>
  </si>
  <si>
    <t>Banco de Ductos Obra Civil  Para Vias Ferreas/ Duck Bank</t>
  </si>
  <si>
    <t xml:space="preserve">          CPK5-2300</t>
  </si>
  <si>
    <t>Rellenos Paso Nivel Vias Ferreas y Drenajes / Fills and Shape Layer</t>
  </si>
  <si>
    <t xml:space="preserve">        TC-2 Infraestructura, Instalaciones y Urbanismo TyC PK-5 / Infrastructure, Facilities and Urbanism</t>
  </si>
  <si>
    <t xml:space="preserve">          Drenajes y Ductos / Drains</t>
  </si>
  <si>
    <t xml:space="preserve">            CPK5-1560</t>
  </si>
  <si>
    <t>Relleno y Compatacion Via Vehicular / Filling and Compatation Via Vehicular</t>
  </si>
  <si>
    <t xml:space="preserve">            CPK5-1340</t>
  </si>
  <si>
    <t>Construccion  de Ductos / Ducts Construction</t>
  </si>
  <si>
    <t xml:space="preserve">            CPK5-1270</t>
  </si>
  <si>
    <t>Excavacion Drenajes y Ductos / Excavation Drains and Ducts</t>
  </si>
  <si>
    <t xml:space="preserve">            CPK5-1350</t>
  </si>
  <si>
    <t>Construccion de Drenajes  Pluvial en Via Vehicular / Construction of Storm  Drains in Vehicular Road</t>
  </si>
  <si>
    <t xml:space="preserve">            CPK5-1360</t>
  </si>
  <si>
    <t>Construccion de Drenajes  Sanitarios en Via Vehicular / Construction of Sanitary  Drains in Vehicular Road</t>
  </si>
  <si>
    <t xml:space="preserve">          Edificio PMC / Building PMC</t>
  </si>
  <si>
    <t xml:space="preserve">            Cimentacion Para Edificio / Foundation For Building</t>
  </si>
  <si>
    <t xml:space="preserve">              CPK5-1460</t>
  </si>
  <si>
    <t>Encofrado y Acero de  Refuerzo  Para Losa / Formwork and Reinforcing Steel for Slab</t>
  </si>
  <si>
    <t xml:space="preserve">              CPK5-1260</t>
  </si>
  <si>
    <t>Excavación y Mejoramiento de Subrasante / Excavation and Improvement of Subgrade</t>
  </si>
  <si>
    <t xml:space="preserve">              CPK5-1410</t>
  </si>
  <si>
    <t>Solado / Cleaning Concrete</t>
  </si>
  <si>
    <t xml:space="preserve">              CPK5-1530</t>
  </si>
  <si>
    <t>Fundicion de Losa de  Cimentacion -2.350/ Foundation Slab Casting</t>
  </si>
  <si>
    <t xml:space="preserve">              CPK5-1630</t>
  </si>
  <si>
    <t>Relleno y Compactación Final / Filling and Final Compaction</t>
  </si>
  <si>
    <t xml:space="preserve">              CPK5-1420</t>
  </si>
  <si>
    <t>Relocalización Tubo de Acueducto / Aqueduct Pipe Relocation</t>
  </si>
  <si>
    <t xml:space="preserve">            Estructura de Concreto / Concrete Structure</t>
  </si>
  <si>
    <t xml:space="preserve">              Nivel Cero / Zero level</t>
  </si>
  <si>
    <t xml:space="preserve">                CPK5-1640</t>
  </si>
  <si>
    <t>Encofrado, Armado y Vaciado De Columnas / Formwork and emptying of columns</t>
  </si>
  <si>
    <t xml:space="preserve">                CPK5-1720</t>
  </si>
  <si>
    <t>Muro de Contencion Encofrado y Vaciado / Formwork and Casting Retaining Wall</t>
  </si>
  <si>
    <t xml:space="preserve">                CPK5-1650</t>
  </si>
  <si>
    <t>Muros Punto Fijo (Ascensor) /Fixed Point Walls (Elevator)</t>
  </si>
  <si>
    <t xml:space="preserve">                CPK5-1770</t>
  </si>
  <si>
    <t>Enconfrado y Vaciado De Losa Intermedia 0.470 / Formwork and Casting of Intermediate Slab</t>
  </si>
  <si>
    <t xml:space="preserve">                CPK5-1730</t>
  </si>
  <si>
    <t>Redes Humedas / Wet Networks / Wet Networks</t>
  </si>
  <si>
    <t xml:space="preserve">              Primer Nivel / First level</t>
  </si>
  <si>
    <t xml:space="preserve">                CPK5-1990</t>
  </si>
  <si>
    <t xml:space="preserve">                CPK5-1920</t>
  </si>
  <si>
    <t xml:space="preserve">                CPK5-2160</t>
  </si>
  <si>
    <t>Vaciado de Hormigon Losa +0.070/ Concrete Slab Pouring</t>
  </si>
  <si>
    <t xml:space="preserve">                CPK5-2020</t>
  </si>
  <si>
    <t>Encofrado, Armado y Vaciado de Escaleras / Formwork, Assembly and Emptying of Stairs</t>
  </si>
  <si>
    <t xml:space="preserve">                CPK5-1950</t>
  </si>
  <si>
    <t>Muros Punto Fijo (Ascensor) /Fixed Point Walls (Elevator) Primer Nivel</t>
  </si>
  <si>
    <t xml:space="preserve">              Segundo Nivel / Second Level</t>
  </si>
  <si>
    <t xml:space="preserve">                CPK5-2280</t>
  </si>
  <si>
    <t xml:space="preserve">                CPK5-2190</t>
  </si>
  <si>
    <t xml:space="preserve">                CPK5-2500</t>
  </si>
  <si>
    <t>Vaciado de Hormigon Losa +3.605 / Concrete Slab Pouring</t>
  </si>
  <si>
    <t xml:space="preserve">                CPK5-2310</t>
  </si>
  <si>
    <t xml:space="preserve">                CPK5-2200</t>
  </si>
  <si>
    <t>Muros Punto Fijo (Ascensor) /Fixed Point Walls (Elevator) Segundo Nivel</t>
  </si>
  <si>
    <t xml:space="preserve">              Tercer Nivel / Third level</t>
  </si>
  <si>
    <t xml:space="preserve">                CPK5-2780</t>
  </si>
  <si>
    <t xml:space="preserve">                CPK5-2590</t>
  </si>
  <si>
    <t xml:space="preserve">                CPK5-3010</t>
  </si>
  <si>
    <t>Vaciado de Hormigon Losa +7.280 / Concrete Slab Pouring</t>
  </si>
  <si>
    <t xml:space="preserve">                CPK5-2820</t>
  </si>
  <si>
    <t xml:space="preserve">                CPK5-2660</t>
  </si>
  <si>
    <t>Muros Punto Fijo (Ascensor) /Fixed Point Walls (Elevator) Tercer  Nivel</t>
  </si>
  <si>
    <t xml:space="preserve">              Cuarto Nivel /Fourth Level</t>
  </si>
  <si>
    <t xml:space="preserve">                CPK5-3270</t>
  </si>
  <si>
    <t xml:space="preserve">                CPK5-3110</t>
  </si>
  <si>
    <t xml:space="preserve">                CPK5-3600</t>
  </si>
  <si>
    <t>Vaciado de Hormigon Losa +10.955/ Concrete Slab Pouring</t>
  </si>
  <si>
    <t xml:space="preserve">                CPK5-3340</t>
  </si>
  <si>
    <t xml:space="preserve">                CPK5-3130</t>
  </si>
  <si>
    <t>Muros Punto Fijo (Ascensor) /Fixed Point Walls (Elevator) Cuarto Nivel</t>
  </si>
  <si>
    <t xml:space="preserve">              Azotea / Rooftop</t>
  </si>
  <si>
    <t xml:space="preserve">                CPK5-3750</t>
  </si>
  <si>
    <t>Instalacion de Encofrado y Acero de  Refuerzo Techo / Installation of Formwork and Roof Reinforcement Stee / Installatio</t>
  </si>
  <si>
    <t xml:space="preserve">                CPK5-4160</t>
  </si>
  <si>
    <t>Acabados y Varios / Finishes and Various</t>
  </si>
  <si>
    <t xml:space="preserve">                CPK5-4090</t>
  </si>
  <si>
    <t>Impermeabilizacion / Waterproofing</t>
  </si>
  <si>
    <t xml:space="preserve">                CPK5-3880</t>
  </si>
  <si>
    <t>Encerramiento (Barandas y Rejas)</t>
  </si>
  <si>
    <t xml:space="preserve">                CPK5-3890</t>
  </si>
  <si>
    <t>Vaciado de Hormigon Techo  +14.630/ Concrete Pouring</t>
  </si>
  <si>
    <t xml:space="preserve">            Acabados y Redes / Finishes and Nets Edificio  PMC/ Finishes and Utilities PMC Building</t>
  </si>
  <si>
    <t xml:space="preserve">              Acabados y Redes Primer Nivel / Finishes and Utilities First Level</t>
  </si>
  <si>
    <t xml:space="preserve">                CPK5-3740</t>
  </si>
  <si>
    <t>Mamposteria / Masonry</t>
  </si>
  <si>
    <t xml:space="preserve">                CPK5-3970</t>
  </si>
  <si>
    <t>Puertas y Ventanas /  Doors and Windows</t>
  </si>
  <si>
    <t xml:space="preserve">                CPK5-4050</t>
  </si>
  <si>
    <t>Redes Electricas / Electrical networks</t>
  </si>
  <si>
    <t xml:space="preserve">                CPK5-4800</t>
  </si>
  <si>
    <t>Acabados y Varios / Finishes and Various Primer Nivel</t>
  </si>
  <si>
    <t xml:space="preserve">                CPK5-4610</t>
  </si>
  <si>
    <t>Pisos y Revestimientos / Floors and Coating</t>
  </si>
  <si>
    <t xml:space="preserve">                CPK5-4260</t>
  </si>
  <si>
    <t>Sistema de Ventilacion / Ventilation System</t>
  </si>
  <si>
    <t xml:space="preserve">                CPK5-4120</t>
  </si>
  <si>
    <t>Red Contra Incendios RCI / Fire Network</t>
  </si>
  <si>
    <t xml:space="preserve">                CPK5-3760</t>
  </si>
  <si>
    <t>Redes Humedas / Wet Networks</t>
  </si>
  <si>
    <t xml:space="preserve">                CPK5-3950</t>
  </si>
  <si>
    <t>Construccion de Baño / Bathroom Constructions</t>
  </si>
  <si>
    <t xml:space="preserve">                CPK5-4470</t>
  </si>
  <si>
    <t>Techos / Roofs</t>
  </si>
  <si>
    <t xml:space="preserve">              Acabados y Redes Segundo Nivel/ Finishes and Nets Second Level</t>
  </si>
  <si>
    <t xml:space="preserve">                CPK5-4100</t>
  </si>
  <si>
    <t xml:space="preserve">                CPK5-4300</t>
  </si>
  <si>
    <t xml:space="preserve">                CPK5-4340</t>
  </si>
  <si>
    <t xml:space="preserve">                CPK5-4840</t>
  </si>
  <si>
    <t>Acabados y Varios / Finishes and Various Segundo Nivel</t>
  </si>
  <si>
    <t xml:space="preserve">                CPK5-4770</t>
  </si>
  <si>
    <t xml:space="preserve">                CPK5-4510</t>
  </si>
  <si>
    <t xml:space="preserve">                CPK5-4390</t>
  </si>
  <si>
    <t xml:space="preserve">                CPK5-4110</t>
  </si>
  <si>
    <t xml:space="preserve">                CPK5-4270</t>
  </si>
  <si>
    <t xml:space="preserve">                CPK5-4640</t>
  </si>
  <si>
    <t xml:space="preserve">              Acabados y Redes Tercer Nivel/ Finishes and Nets Third Level</t>
  </si>
  <si>
    <t xml:space="preserve">                CPK5-4810</t>
  </si>
  <si>
    <t xml:space="preserve">                CPK5-4860</t>
  </si>
  <si>
    <t xml:space="preserve">                CPK5-4880</t>
  </si>
  <si>
    <t xml:space="preserve">                CPK5-5120</t>
  </si>
  <si>
    <t>Acabados y Varios / Finishes and Various Tercer Nivel</t>
  </si>
  <si>
    <t xml:space="preserve">                CPK5-5050</t>
  </si>
  <si>
    <t xml:space="preserve">                CPK5-4950</t>
  </si>
  <si>
    <t xml:space="preserve">                CPK5-4940</t>
  </si>
  <si>
    <t xml:space="preserve">                CPK5-4830</t>
  </si>
  <si>
    <t xml:space="preserve">                CPK5-4850</t>
  </si>
  <si>
    <t xml:space="preserve">                CPK5-5020</t>
  </si>
  <si>
    <t xml:space="preserve">              Acabados y Redes Cuarto Nivel/ Finishes and Nets Fourth Level</t>
  </si>
  <si>
    <t xml:space="preserve">                CPK5-4900</t>
  </si>
  <si>
    <t xml:space="preserve">                CPK5-4970</t>
  </si>
  <si>
    <t xml:space="preserve">                CPK5-4980</t>
  </si>
  <si>
    <t xml:space="preserve">                CPK5-5140</t>
  </si>
  <si>
    <t>Acabados y Varios / Finishes and Various Cuarto Nivel</t>
  </si>
  <si>
    <t xml:space="preserve">                CPK5-5110</t>
  </si>
  <si>
    <t xml:space="preserve">                CPK5-5030</t>
  </si>
  <si>
    <t xml:space="preserve">                CPK5-4990</t>
  </si>
  <si>
    <t xml:space="preserve">                CPK5-4930</t>
  </si>
  <si>
    <t xml:space="preserve">                CPK5-4960</t>
  </si>
  <si>
    <t xml:space="preserve">                CPK5-5070</t>
  </si>
  <si>
    <t xml:space="preserve">              Exteriores / Building Exteriors</t>
  </si>
  <si>
    <t xml:space="preserve">                CPK5-4820</t>
  </si>
  <si>
    <t>Fachada / Facade</t>
  </si>
  <si>
    <t xml:space="preserve">                CPK5-5130</t>
  </si>
  <si>
    <t>Acabados y Varios / Finishes and Various Exteriores</t>
  </si>
  <si>
    <t xml:space="preserve">                CPK5-4870</t>
  </si>
  <si>
    <t>Instalacion de Vidrios / Glass Installation</t>
  </si>
  <si>
    <t xml:space="preserve">              Equipos / Equipment</t>
  </si>
  <si>
    <t xml:space="preserve">                CPK5-4890</t>
  </si>
  <si>
    <t>Instalacion Elevador / Elevator  Installation</t>
  </si>
  <si>
    <t xml:space="preserve">                CPK5-5060</t>
  </si>
  <si>
    <t>Otros / Other</t>
  </si>
  <si>
    <t xml:space="preserve">                CPK5-4330</t>
  </si>
  <si>
    <t>Fabricacion y Suministro Elevador / Elevator</t>
  </si>
  <si>
    <t xml:space="preserve">          Edificio Auxiliar/  Auxiliary Building</t>
  </si>
  <si>
    <t xml:space="preserve">              CPK5-5380</t>
  </si>
  <si>
    <t>Instalación del acero de refuerzo / Installation of Reinforcing Steel</t>
  </si>
  <si>
    <t xml:space="preserve">              CPK5-5390</t>
  </si>
  <si>
    <t>Excavación y Tratamiento de Cimentación / Excavación y Tratamiento de Cimentación</t>
  </si>
  <si>
    <t xml:space="preserve">              CPK5-5400</t>
  </si>
  <si>
    <t>Solado / Cleaning Concrete / Cleaning Concrete</t>
  </si>
  <si>
    <t xml:space="preserve">              CPK5-5410</t>
  </si>
  <si>
    <t>Instalación de Enconfrado / Formwork Installation</t>
  </si>
  <si>
    <t xml:space="preserve">              CPK5-5420</t>
  </si>
  <si>
    <t>Fundicion de Concreto Zapatas / Concrete Foundry Footings</t>
  </si>
  <si>
    <t xml:space="preserve">              CPK5-5430</t>
  </si>
  <si>
    <t xml:space="preserve">            Construccion Edificio Principal / Main Building Construction</t>
  </si>
  <si>
    <t xml:space="preserve">              CPK5-5440</t>
  </si>
  <si>
    <t xml:space="preserve">              CPK5-5450</t>
  </si>
  <si>
    <t xml:space="preserve">              CPK5-5460</t>
  </si>
  <si>
    <t>Vaciado de Hormigon Losa / Concrete Slab Pouring</t>
  </si>
  <si>
    <t xml:space="preserve">              CPK5-5530</t>
  </si>
  <si>
    <t>Instalacion de Encofrado y Acero de  Refuerzo Techo / Installation of Formwork and Roof Reinforcement Stee</t>
  </si>
  <si>
    <t xml:space="preserve">              CPK5-5540</t>
  </si>
  <si>
    <t>Vaciado de Hormigon Techo / Concrete Pouring Mas techo</t>
  </si>
  <si>
    <t xml:space="preserve">              CPK5-5620</t>
  </si>
  <si>
    <t xml:space="preserve">            Acabados y Redes / Finishes and Nets</t>
  </si>
  <si>
    <t xml:space="preserve">              CPK5-5470</t>
  </si>
  <si>
    <t>Mamposteria / Masonry / Masonry</t>
  </si>
  <si>
    <t xml:space="preserve">              CPK5-5480</t>
  </si>
  <si>
    <t xml:space="preserve">              CPK5-5490</t>
  </si>
  <si>
    <t xml:space="preserve">              CPK5-5500</t>
  </si>
  <si>
    <t>Acabados y Varios / Finishes and Various Baja Tension</t>
  </si>
  <si>
    <t xml:space="preserve">              CPK5-5510</t>
  </si>
  <si>
    <t xml:space="preserve">              CPK5-5520</t>
  </si>
  <si>
    <t xml:space="preserve">              CPK5-5550</t>
  </si>
  <si>
    <t>Impermeabilizacion / Waterproofing Techo</t>
  </si>
  <si>
    <t xml:space="preserve">              CPK5-5590</t>
  </si>
  <si>
    <t xml:space="preserve">              CPK5-5600</t>
  </si>
  <si>
    <t xml:space="preserve">          Cobertizo de Mantenimiento / Maintenance Building</t>
  </si>
  <si>
    <t xml:space="preserve">              CPK5-1440</t>
  </si>
  <si>
    <t xml:space="preserve">              CPK5-1320</t>
  </si>
  <si>
    <t xml:space="preserve">              CPK5-1390</t>
  </si>
  <si>
    <t xml:space="preserve">              CPK5-1480</t>
  </si>
  <si>
    <t xml:space="preserve">              CPK5-1510</t>
  </si>
  <si>
    <t>Fundicion de Concreto Zapatas y Pedestales/ Poor Concrete of Footings</t>
  </si>
  <si>
    <t xml:space="preserve">              CPK5-1910</t>
  </si>
  <si>
    <t xml:space="preserve">              CPK5-1610</t>
  </si>
  <si>
    <t>Encofrado y Armado de Acero para Carcamo / Formwork and Reinforcing Steel for PIT</t>
  </si>
  <si>
    <t xml:space="preserve">              CPK5-1760</t>
  </si>
  <si>
    <t>Fundicion de Concreto para Carcamo  / Casting of Concrete for PIT</t>
  </si>
  <si>
    <t xml:space="preserve">              CPK5-3000</t>
  </si>
  <si>
    <t xml:space="preserve">              CPK5-1980</t>
  </si>
  <si>
    <t>Encofrado, Armado y Vaciado De Columnas y Fundaciones pilarillos/ Formwork and emptying of columns</t>
  </si>
  <si>
    <t xml:space="preserve">              CPK5-3120</t>
  </si>
  <si>
    <t xml:space="preserve">              CPK5-2710</t>
  </si>
  <si>
    <t>Instalación de Pilarillos / Track's Small Columns Installation</t>
  </si>
  <si>
    <t xml:space="preserve">              CPK5-2350</t>
  </si>
  <si>
    <t>Instalación Estructura Metalica de techo / Steel Structure Roof</t>
  </si>
  <si>
    <t xml:space="preserve">              CPK5-2730</t>
  </si>
  <si>
    <t>Instalación de Techo y Fachada / Installation of Roof and Fachade</t>
  </si>
  <si>
    <t xml:space="preserve">              CPK5-1620</t>
  </si>
  <si>
    <t>Fabricación de estructura metalica / Steel Structure Fabrication</t>
  </si>
  <si>
    <t xml:space="preserve">              CPK5-3630</t>
  </si>
  <si>
    <t xml:space="preserve">              CPK5-3710</t>
  </si>
  <si>
    <t>Acabados y Varios / Finishes and Various Cobertizo</t>
  </si>
  <si>
    <t xml:space="preserve">              CPK5-3530</t>
  </si>
  <si>
    <t xml:space="preserve">              CPK5-3640</t>
  </si>
  <si>
    <t xml:space="preserve">          Subestacion de Traccion  y Cuarto de Incendios/ Traction Substation</t>
  </si>
  <si>
    <t xml:space="preserve">              CPK5-2070</t>
  </si>
  <si>
    <t xml:space="preserve">              CPK5-1840</t>
  </si>
  <si>
    <t xml:space="preserve">              CPK5-2040</t>
  </si>
  <si>
    <t xml:space="preserve">              CPK5-2110</t>
  </si>
  <si>
    <t>Fundicion de Losa de  Cimentacion / Foundation Slab Casting</t>
  </si>
  <si>
    <t xml:space="preserve">              CPK5-2210</t>
  </si>
  <si>
    <t xml:space="preserve">            Nivel Cero / Zero level</t>
  </si>
  <si>
    <t xml:space="preserve">              CPK5-2220</t>
  </si>
  <si>
    <t xml:space="preserve">              CPK5-2230</t>
  </si>
  <si>
    <t xml:space="preserve">              CPK5-2240</t>
  </si>
  <si>
    <t xml:space="preserve">              CPK5-2250</t>
  </si>
  <si>
    <t xml:space="preserve">              CPK5-2260</t>
  </si>
  <si>
    <t xml:space="preserve">              CPK5-2320</t>
  </si>
  <si>
    <t xml:space="preserve">              CPK5-2550</t>
  </si>
  <si>
    <t xml:space="preserve">              CPK5-2740</t>
  </si>
  <si>
    <t>Vaciado de Hormigon Techo / Concrete Pouring</t>
  </si>
  <si>
    <t xml:space="preserve">              CPK5-2540</t>
  </si>
  <si>
    <t xml:space="preserve">              CPK5-2770</t>
  </si>
  <si>
    <t xml:space="preserve">              CPK5-2670</t>
  </si>
  <si>
    <t xml:space="preserve">              CPK5-3040</t>
  </si>
  <si>
    <t>Acabados y Varios / Finishes and Various Subestacion Traccion</t>
  </si>
  <si>
    <t xml:space="preserve">              CPK5-2680</t>
  </si>
  <si>
    <t xml:space="preserve">              CPK5-2690</t>
  </si>
  <si>
    <t xml:space="preserve">              CPK5-2950</t>
  </si>
  <si>
    <t xml:space="preserve">              CPK5-3230</t>
  </si>
  <si>
    <t>Instalacion de equipos (Inversores y Transformadores) / Installation of equipment (Inverters and Transformers)</t>
  </si>
  <si>
    <t xml:space="preserve">          Subestacion de Baja Tension / Low Voltage Substation LPSS</t>
  </si>
  <si>
    <t xml:space="preserve">              CPK5-1670</t>
  </si>
  <si>
    <t xml:space="preserve">              CPK5-1590</t>
  </si>
  <si>
    <t xml:space="preserve">              CPK5-1660</t>
  </si>
  <si>
    <t xml:space="preserve">              CPK5-1710</t>
  </si>
  <si>
    <t xml:space="preserve">              CPK5-1740</t>
  </si>
  <si>
    <t xml:space="preserve">              CPK5-1810</t>
  </si>
  <si>
    <t xml:space="preserve">              CPK5-1820</t>
  </si>
  <si>
    <t xml:space="preserve">              CPK5-1830</t>
  </si>
  <si>
    <t xml:space="preserve">              CPK5-1900</t>
  </si>
  <si>
    <t xml:space="preserve">              CPK5-2010</t>
  </si>
  <si>
    <t xml:space="preserve">              CPK5-2150</t>
  </si>
  <si>
    <t xml:space="preserve">              CPK5-2000</t>
  </si>
  <si>
    <t xml:space="preserve">              CPK5-2120</t>
  </si>
  <si>
    <t xml:space="preserve">              CPK5-2080</t>
  </si>
  <si>
    <t xml:space="preserve">              CPK5-2360</t>
  </si>
  <si>
    <t xml:space="preserve">              CPK5-2090</t>
  </si>
  <si>
    <t xml:space="preserve">              CPK5-2100</t>
  </si>
  <si>
    <t xml:space="preserve">              CPK5-2290</t>
  </si>
  <si>
    <t xml:space="preserve">              CPK5-2460</t>
  </si>
  <si>
    <t>Instalacion De Equipos ( Transformadores) / Equipment Installation (Transformers)</t>
  </si>
  <si>
    <t xml:space="preserve">              CPK5-1750</t>
  </si>
  <si>
    <t>Fabricacion Suministro  de Transformadores (SKYde Bombas) / Equipment Supply Transformers</t>
  </si>
  <si>
    <t xml:space="preserve">          Cuarto de Bombas / Bombs room</t>
  </si>
  <si>
    <t xml:space="preserve">              CPK5-2370</t>
  </si>
  <si>
    <t xml:space="preserve">              CPK5-2270</t>
  </si>
  <si>
    <t xml:space="preserve">              CPK5-2340</t>
  </si>
  <si>
    <t xml:space="preserve">              CPK5-2420</t>
  </si>
  <si>
    <t xml:space="preserve">              CPK5-2480</t>
  </si>
  <si>
    <t xml:space="preserve">              CPK5-2750</t>
  </si>
  <si>
    <t xml:space="preserve">              CPK5-2800</t>
  </si>
  <si>
    <t xml:space="preserve">              CPK5-2810</t>
  </si>
  <si>
    <t xml:space="preserve">              CPK5-2840</t>
  </si>
  <si>
    <t xml:space="preserve">              CPK5-3060</t>
  </si>
  <si>
    <t xml:space="preserve">              CPK5-3450</t>
  </si>
  <si>
    <t xml:space="preserve">              CPK5-3050</t>
  </si>
  <si>
    <t xml:space="preserve">              CPK5-3260</t>
  </si>
  <si>
    <t xml:space="preserve">              CPK5-3180</t>
  </si>
  <si>
    <t xml:space="preserve">              CPK5-4150</t>
  </si>
  <si>
    <t>Acabados y Varios / Finishes and Various Cuarto de Bombas</t>
  </si>
  <si>
    <t xml:space="preserve">              CPK5-3190</t>
  </si>
  <si>
    <t xml:space="preserve">              CPK5-3200</t>
  </si>
  <si>
    <t xml:space="preserve">              CPK5-3980</t>
  </si>
  <si>
    <t xml:space="preserve">              CPK5-4250</t>
  </si>
  <si>
    <t>Instalacion de Equipos (SKYde Bombas) / Installation  of Equipment (Sky Pumps)</t>
  </si>
  <si>
    <t xml:space="preserve">              CPK5-2490</t>
  </si>
  <si>
    <t>Fabricacion Suministro  de Equipos (SKYde Bombas) / Equipment Supply ( sky Pumps)</t>
  </si>
  <si>
    <t xml:space="preserve">              CPK5-3670</t>
  </si>
  <si>
    <t>Conexion de tuberia  Bombas  Con tanque RCI / Pipe connection  Pumps with RCI Tank</t>
  </si>
  <si>
    <t xml:space="preserve">          Cuarto de Residuos / Waste Room</t>
  </si>
  <si>
    <t xml:space="preserve">              CPK5-2470</t>
  </si>
  <si>
    <t xml:space="preserve">              CPK5-2330</t>
  </si>
  <si>
    <t xml:space="preserve">              CPK5-2410</t>
  </si>
  <si>
    <t xml:space="preserve">              CPK5-2510</t>
  </si>
  <si>
    <t xml:space="preserve">              CPK5-2560</t>
  </si>
  <si>
    <t xml:space="preserve">              CPK5-2830</t>
  </si>
  <si>
    <t xml:space="preserve">              CPK5-2890</t>
  </si>
  <si>
    <t xml:space="preserve">              CPK5-2900</t>
  </si>
  <si>
    <t xml:space="preserve">              CPK5-2930</t>
  </si>
  <si>
    <t xml:space="preserve">              CPK5-3170</t>
  </si>
  <si>
    <t xml:space="preserve">              CPK5-3560</t>
  </si>
  <si>
    <t xml:space="preserve">              CPK5-3160</t>
  </si>
  <si>
    <t xml:space="preserve">              CPK5-3440</t>
  </si>
  <si>
    <t xml:space="preserve">              CPK5-3280</t>
  </si>
  <si>
    <t xml:space="preserve">              CPK5-4070</t>
  </si>
  <si>
    <t>Acabados y Varios / Finishes and Various Cuarto de Residuos</t>
  </si>
  <si>
    <t xml:space="preserve">              CPK5-3290</t>
  </si>
  <si>
    <t xml:space="preserve">              CPK5-3300</t>
  </si>
  <si>
    <t xml:space="preserve">              CPK5-3900</t>
  </si>
  <si>
    <t xml:space="preserve">          Control de Acceso / Access Control</t>
  </si>
  <si>
    <t xml:space="preserve">              CPK5-1450</t>
  </si>
  <si>
    <t xml:space="preserve">              CPK5-1380</t>
  </si>
  <si>
    <t xml:space="preserve">              CPK5-1430</t>
  </si>
  <si>
    <t xml:space="preserve">              CPK5-1470</t>
  </si>
  <si>
    <t xml:space="preserve">              CPK5-1490</t>
  </si>
  <si>
    <t xml:space="preserve">              CPK5-1550</t>
  </si>
  <si>
    <t xml:space="preserve">              CPK5-1570</t>
  </si>
  <si>
    <t xml:space="preserve">              CPK5-1580</t>
  </si>
  <si>
    <t xml:space="preserve">              CPK5-1680</t>
  </si>
  <si>
    <t xml:space="preserve">              CPK5-1600</t>
  </si>
  <si>
    <t xml:space="preserve">              CPK5-1800</t>
  </si>
  <si>
    <t xml:space="preserve">              CPK5-1970</t>
  </si>
  <si>
    <t>Vaciado de Hormigon Techo / Concrete Pouring Mas  Curado</t>
  </si>
  <si>
    <t xml:space="preserve">              CPK5-1790</t>
  </si>
  <si>
    <t xml:space="preserve">              CPK5-1940</t>
  </si>
  <si>
    <t xml:space="preserve">              CPK5-1870</t>
  </si>
  <si>
    <t xml:space="preserve">              CPK5-2130</t>
  </si>
  <si>
    <t>Acabados y Varios / Finishes and Various Control de Acceso</t>
  </si>
  <si>
    <t xml:space="preserve">              CPK5-1880</t>
  </si>
  <si>
    <t xml:space="preserve">              CPK5-1890</t>
  </si>
  <si>
    <t xml:space="preserve">              CPK5-2140</t>
  </si>
  <si>
    <t xml:space="preserve">          Tanques / Tanks</t>
  </si>
  <si>
    <t xml:space="preserve">            Tanques RCI</t>
  </si>
  <si>
    <t xml:space="preserve">              Cimentacion Para Tanque RCI</t>
  </si>
  <si>
    <t xml:space="preserve">                CPK5-2570</t>
  </si>
  <si>
    <t xml:space="preserve">                CPK5-2430</t>
  </si>
  <si>
    <t xml:space="preserve">                CPK5-2520</t>
  </si>
  <si>
    <t xml:space="preserve">                CPK5-2600</t>
  </si>
  <si>
    <t xml:space="preserve">                CPK5-2700</t>
  </si>
  <si>
    <t xml:space="preserve">                CPK5-2910</t>
  </si>
  <si>
    <t>Relleno y Compactación Final  Tanque RCI/ Filling and Final Compaction</t>
  </si>
  <si>
    <t xml:space="preserve">              Construccion Tanque RCI</t>
  </si>
  <si>
    <t xml:space="preserve">                CPK5-2050</t>
  </si>
  <si>
    <t>Fabricacion Tanque / Tank Manufacturing / Tank Manufacturing</t>
  </si>
  <si>
    <t xml:space="preserve">                CPK5-2960</t>
  </si>
  <si>
    <t>Ensamble Con Soldadura en Sitio / Assemble With Weld On Site</t>
  </si>
  <si>
    <t xml:space="preserve">                CPK5-3660</t>
  </si>
  <si>
    <t>Conexiones   y Pruebas a Tanque / Tank Connections and Tests</t>
  </si>
  <si>
    <t xml:space="preserve">            Tanque Combustible Generadores</t>
  </si>
  <si>
    <t xml:space="preserve">              Cimentacion Para Tanque Combusttible</t>
  </si>
  <si>
    <t xml:space="preserve">                CPK5-2580</t>
  </si>
  <si>
    <t xml:space="preserve">                CPK5-2440</t>
  </si>
  <si>
    <t xml:space="preserve">                CPK5-2530</t>
  </si>
  <si>
    <t xml:space="preserve">                CPK5-2610</t>
  </si>
  <si>
    <t xml:space="preserve">                CPK5-2720</t>
  </si>
  <si>
    <t xml:space="preserve">                CPK5-2920</t>
  </si>
  <si>
    <t xml:space="preserve">              Construccion Tanque Combustible</t>
  </si>
  <si>
    <t xml:space="preserve">                CPK5-2030</t>
  </si>
  <si>
    <t>Fabricacion Tanque / Tank Manufacturing</t>
  </si>
  <si>
    <t xml:space="preserve">                CPK5-2970</t>
  </si>
  <si>
    <t xml:space="preserve">                CPK5-3310</t>
  </si>
  <si>
    <t>Conexiones y Pruebas a Tanque / Tank Connections and Tests</t>
  </si>
  <si>
    <t xml:space="preserve">            Tanque de Agua Potable</t>
  </si>
  <si>
    <t xml:space="preserve">              Cimentacion Para Tanque Agua Potable</t>
  </si>
  <si>
    <t xml:space="preserve">                CPK5-3100</t>
  </si>
  <si>
    <t xml:space="preserve">                CPK5-2980</t>
  </si>
  <si>
    <t xml:space="preserve">                CPK5-3070</t>
  </si>
  <si>
    <t xml:space="preserve">                CPK5-3210</t>
  </si>
  <si>
    <t xml:space="preserve">                CPK5-3240</t>
  </si>
  <si>
    <t>Fundicion de Concreto Zapatas / Concrete Foundry Footings Mas Curado</t>
  </si>
  <si>
    <t xml:space="preserve">                CPK5-3540</t>
  </si>
  <si>
    <t xml:space="preserve">                CPK5-3610</t>
  </si>
  <si>
    <t>Instalacion de Tanque /Tank Installation</t>
  </si>
  <si>
    <t xml:space="preserve">          Urbanismo /  Urbanism</t>
  </si>
  <si>
    <t xml:space="preserve">            CPK5-2180</t>
  </si>
  <si>
    <t>Cerramiento Final</t>
  </si>
  <si>
    <t xml:space="preserve">            Muros de Contención / Retaining Walls</t>
  </si>
  <si>
    <t xml:space="preserve">              CPK5-1860</t>
  </si>
  <si>
    <t>Muro de contención Track 1 / Retaining Wall track 1</t>
  </si>
  <si>
    <t xml:space="preserve">              CPK5-2060</t>
  </si>
  <si>
    <t>Muro de contención Track 7 / Retaining Wall track 7</t>
  </si>
  <si>
    <t xml:space="preserve">              CPK5-3590</t>
  </si>
  <si>
    <t>Muro de contención Parqueadero / Retaining Wall Parking</t>
  </si>
  <si>
    <t xml:space="preserve">              CPK5-2450</t>
  </si>
  <si>
    <t>Muro de contención Cuarto de Residuos / Retaining Wall Waste room</t>
  </si>
  <si>
    <t xml:space="preserve">              CPK5-3430</t>
  </si>
  <si>
    <t>Muros Antichoque Via Vehicular / Anti-shock Wall track Vehicular Road</t>
  </si>
  <si>
    <t xml:space="preserve">            Vía Vehicular / Vehicular Road</t>
  </si>
  <si>
    <t xml:space="preserve">              CPK5-4450</t>
  </si>
  <si>
    <t>Construccion de Pavimento Asfaltico / Asphalt Pavement Construction</t>
  </si>
  <si>
    <t xml:space="preserve">              CPK5-4360</t>
  </si>
  <si>
    <t>Construccion de Andenes / Platform Construction</t>
  </si>
  <si>
    <t xml:space="preserve">              CPK5-4720</t>
  </si>
  <si>
    <t>Señalizacion de Via Vehicular / Vehicular Road Signaling</t>
  </si>
  <si>
    <t xml:space="preserve">              CPK5-4650</t>
  </si>
  <si>
    <t>Demarcacion Via Vehicular / Vehicular Road Demarcation</t>
  </si>
  <si>
    <t xml:space="preserve">              CPK5-4730</t>
  </si>
  <si>
    <t>Iluminacion Exterior / Outdoor Lighting</t>
  </si>
  <si>
    <t xml:space="preserve">              CPK5-3090</t>
  </si>
  <si>
    <t>Excavacion Via Vehicular / Excavation for Road</t>
  </si>
  <si>
    <t xml:space="preserve">              CPK5-3420</t>
  </si>
  <si>
    <t>Construccion de Drenajes en Via Vehicular / Construction for Road</t>
  </si>
  <si>
    <t xml:space="preserve">              CPK5-3940</t>
  </si>
  <si>
    <t>Relleno y Compatacion Via Vehicular / Filling and Compatation For Road</t>
  </si>
  <si>
    <t xml:space="preserve">            Parqueadero / Parking</t>
  </si>
  <si>
    <t xml:space="preserve">              CPK5-3930</t>
  </si>
  <si>
    <t>Relleno y Compatacion Parqueadero / Filling and Compactation Parking</t>
  </si>
  <si>
    <t xml:space="preserve">              CPK5-3580</t>
  </si>
  <si>
    <t>Construccion  de Drenajes Parqueadero/ Parking Drains Construction</t>
  </si>
  <si>
    <t xml:space="preserve">              CPK5-3400</t>
  </si>
  <si>
    <t>Excavacion Parqueadero / Excavation For Parking</t>
  </si>
  <si>
    <t xml:space="preserve">              CPK5-4570</t>
  </si>
  <si>
    <t>Construccion de Pavimento Asfaltico Parqueadero / Asphalt Pavement Parking</t>
  </si>
  <si>
    <t xml:space="preserve">              CPK5-4280</t>
  </si>
  <si>
    <t>Construccion de Andenes / Walkways Construction</t>
  </si>
  <si>
    <t xml:space="preserve">              CPK5-4710</t>
  </si>
  <si>
    <t>Señalizacion de Parqueadero / Parking Signaling</t>
  </si>
  <si>
    <t xml:space="preserve">              CPK5-4660</t>
  </si>
  <si>
    <t>Demarcacion  Parqueadero / Parking Demarcation</t>
  </si>
  <si>
    <t xml:space="preserve">              CPK5-4440</t>
  </si>
  <si>
    <t xml:space="preserve">          Plataformas Cocheras / Platform Plan</t>
  </si>
  <si>
    <t xml:space="preserve">            CPK5-1400</t>
  </si>
  <si>
    <t xml:space="preserve">            CPK5-1280</t>
  </si>
  <si>
    <t xml:space="preserve">            CPK5-1370</t>
  </si>
  <si>
    <t xml:space="preserve">            CPK5-1500</t>
  </si>
  <si>
    <t xml:space="preserve">            CPK5-1540</t>
  </si>
  <si>
    <t xml:space="preserve">            CPK5-1700</t>
  </si>
  <si>
    <t>Vaciado de Hormigon Losa Plataforma/ Concrete Slab Pouring</t>
  </si>
  <si>
    <t xml:space="preserve">          Redes Electricas / Electrical Utilities</t>
  </si>
  <si>
    <t xml:space="preserve">            CPK5-4670</t>
  </si>
  <si>
    <t>Certificación RETIE y RETILAP / RETIE &amp; RETILAP Certification</t>
  </si>
  <si>
    <t xml:space="preserve">            Media Tension / Medium Voltage</t>
  </si>
  <si>
    <t xml:space="preserve">              CPK5-3410</t>
  </si>
  <si>
    <t>Excavacion Redes MT / Excavation MV Networks</t>
  </si>
  <si>
    <t xml:space="preserve">              CPK5-3550</t>
  </si>
  <si>
    <t>Construccion de Redes MT / Construction of MV Networks</t>
  </si>
  <si>
    <t xml:space="preserve">              CPK5-3850</t>
  </si>
  <si>
    <t>Cableado MT/ MV  Wiring</t>
  </si>
  <si>
    <t xml:space="preserve">            Baja Tension / Low Voltage</t>
  </si>
  <si>
    <t xml:space="preserve">              CPK5-3860</t>
  </si>
  <si>
    <t>Excavacion Redes BT / Excavation LV Networks</t>
  </si>
  <si>
    <t xml:space="preserve">              CPK5-4080</t>
  </si>
  <si>
    <t>Construccion de Redes BT / Construction of LV Networks</t>
  </si>
  <si>
    <t xml:space="preserve">              CPK5-4420</t>
  </si>
  <si>
    <t>Cableado BT/ LV Wiring</t>
  </si>
  <si>
    <t xml:space="preserve">        TC-3 Superestructura de Vía TyC PK-5 / Track Superstructure</t>
  </si>
  <si>
    <t xml:space="preserve">          Track 1</t>
  </si>
  <si>
    <t xml:space="preserve">            CPK5-2620</t>
  </si>
  <si>
    <t>Instalación de Cambiavías / Changeway Installation N1</t>
  </si>
  <si>
    <t xml:space="preserve">            CPK5-2380</t>
  </si>
  <si>
    <t>Conformación  de Sub Balasto / Sub Ballast Conformation</t>
  </si>
  <si>
    <t xml:space="preserve">            CPK5-2630</t>
  </si>
  <si>
    <t>Instalacion de Traviesas / Install the  Sleeper</t>
  </si>
  <si>
    <t xml:space="preserve">            CPK5-2940</t>
  </si>
  <si>
    <t>Instalacion de Rieles / Install the Rail</t>
  </si>
  <si>
    <t xml:space="preserve">            CPK5-3080</t>
  </si>
  <si>
    <t>Soldadura de Rieles / Rail Welding</t>
  </si>
  <si>
    <t xml:space="preserve">            CPK5-3220</t>
  </si>
  <si>
    <t>Conformacion de Balasto / Ballast Conformation</t>
  </si>
  <si>
    <t xml:space="preserve">            CPK5-3460</t>
  </si>
  <si>
    <t>Ajuste Final y Nivelación / Final Adjustment and Leveling</t>
  </si>
  <si>
    <t xml:space="preserve">            CPK5-3380</t>
  </si>
  <si>
    <t>Instalación de Toperas / Installation of Bumpers</t>
  </si>
  <si>
    <t xml:space="preserve">            CPK5-2640</t>
  </si>
  <si>
    <t>Cimentacion Losa Embebida / Embedded Slab Foundation</t>
  </si>
  <si>
    <t xml:space="preserve">            CPK5-2790</t>
  </si>
  <si>
    <t>Vaciado de losa de Hormigon / Concrete Slab Casting</t>
  </si>
  <si>
    <t xml:space="preserve">            CPK5-3390</t>
  </si>
  <si>
    <t>Liberacion de Tensiones de Soldadura / LIberation stress,Temperature locking and welding</t>
  </si>
  <si>
    <t xml:space="preserve">          Track 2</t>
  </si>
  <si>
    <t xml:space="preserve">            CPK5-3370</t>
  </si>
  <si>
    <t>Instalación de Cambiavías / Changeway Installation N2</t>
  </si>
  <si>
    <t xml:space="preserve">            CPK5-2650</t>
  </si>
  <si>
    <t xml:space="preserve">            CPK5-3140</t>
  </si>
  <si>
    <t xml:space="preserve">            CPK5-3500</t>
  </si>
  <si>
    <t xml:space="preserve">            CPK5-3650</t>
  </si>
  <si>
    <t xml:space="preserve">            CPK5-3720</t>
  </si>
  <si>
    <t xml:space="preserve">            CPK5-4130</t>
  </si>
  <si>
    <t xml:space="preserve">            CPK5-3910</t>
  </si>
  <si>
    <t xml:space="preserve">            CPK5-2850</t>
  </si>
  <si>
    <t xml:space="preserve">            CPK5-3020</t>
  </si>
  <si>
    <t xml:space="preserve">            CPK5-3920</t>
  </si>
  <si>
    <t>Liberacion de Tensiones de Soldadura / Liberation stress,Temperature locking and welding</t>
  </si>
  <si>
    <t xml:space="preserve">          Track 3</t>
  </si>
  <si>
    <t xml:space="preserve">            CPK5-3510</t>
  </si>
  <si>
    <t>Instalación de Cambiavías / Changeway Installation N3</t>
  </si>
  <si>
    <t xml:space="preserve">            CPK5-2860</t>
  </si>
  <si>
    <t xml:space="preserve">            CPK5-3350</t>
  </si>
  <si>
    <t xml:space="preserve">            CPK5-3470</t>
  </si>
  <si>
    <t xml:space="preserve">            CPK5-3730</t>
  </si>
  <si>
    <t xml:space="preserve">            CPK5-3790</t>
  </si>
  <si>
    <t xml:space="preserve">            CPK5-4170</t>
  </si>
  <si>
    <t xml:space="preserve">            CPK5-4000</t>
  </si>
  <si>
    <t xml:space="preserve">            CPK5-2990</t>
  </si>
  <si>
    <t xml:space="preserve">            CPK5-3150</t>
  </si>
  <si>
    <t xml:space="preserve">            CPK5-4010</t>
  </si>
  <si>
    <t xml:space="preserve">          Track 4</t>
  </si>
  <si>
    <t xml:space="preserve">            CPK5-3800</t>
  </si>
  <si>
    <t>Instalación de Cambiavías / Changeway Installation N4</t>
  </si>
  <si>
    <t xml:space="preserve">            CPK5-3030</t>
  </si>
  <si>
    <t xml:space="preserve">            CPK5-3680</t>
  </si>
  <si>
    <t xml:space="preserve">            CPK5-3810</t>
  </si>
  <si>
    <t xml:space="preserve">            CPK5-4020</t>
  </si>
  <si>
    <t xml:space="preserve">            CPK5-4140</t>
  </si>
  <si>
    <t xml:space="preserve">            CPK5-4430</t>
  </si>
  <si>
    <t xml:space="preserve">            CPK5-4310</t>
  </si>
  <si>
    <t xml:space="preserve">            CPK5-3360</t>
  </si>
  <si>
    <t xml:space="preserve">            CPK5-3480</t>
  </si>
  <si>
    <t xml:space="preserve">            CPK5-4320</t>
  </si>
  <si>
    <t xml:space="preserve">          Track 5</t>
  </si>
  <si>
    <t xml:space="preserve">            CPK5-4030</t>
  </si>
  <si>
    <t>Instalación de Cambiavías / Changeway Installation N5</t>
  </si>
  <si>
    <t xml:space="preserve">            CPK5-3320</t>
  </si>
  <si>
    <t xml:space="preserve">            CPK5-3820</t>
  </si>
  <si>
    <t xml:space="preserve">            CPK5-4180</t>
  </si>
  <si>
    <t xml:space="preserve">            CPK5-4350</t>
  </si>
  <si>
    <t xml:space="preserve">            CPK5-4400</t>
  </si>
  <si>
    <t xml:space="preserve">            CPK5-4600</t>
  </si>
  <si>
    <t xml:space="preserve">            CPK5-4540</t>
  </si>
  <si>
    <t xml:space="preserve">            CPK5-3490</t>
  </si>
  <si>
    <t>Cimentacion Losa Embebida / Embedded Slab Foundation / Embedded Slab Foundation</t>
  </si>
  <si>
    <t xml:space="preserve">            CPK5-3690</t>
  </si>
  <si>
    <t xml:space="preserve">            CPK5-4560</t>
  </si>
  <si>
    <t xml:space="preserve">          Track 6</t>
  </si>
  <si>
    <t xml:space="preserve">            CPK5-4190</t>
  </si>
  <si>
    <t>Instalación de Cambiavías / Changeway Installation N6</t>
  </si>
  <si>
    <t xml:space="preserve">            CPK5-3570</t>
  </si>
  <si>
    <t xml:space="preserve">            CPK5-4040</t>
  </si>
  <si>
    <t xml:space="preserve">            CPK5-4200</t>
  </si>
  <si>
    <t xml:space="preserve">            CPK5-4410</t>
  </si>
  <si>
    <t xml:space="preserve">            CPK5-4460</t>
  </si>
  <si>
    <t xml:space="preserve">            CPK5-4680</t>
  </si>
  <si>
    <t xml:space="preserve">            CPK5-4580</t>
  </si>
  <si>
    <t xml:space="preserve">            CPK5-3700</t>
  </si>
  <si>
    <t xml:space="preserve">            CPK5-3830</t>
  </si>
  <si>
    <t xml:space="preserve">            CPK5-4590</t>
  </si>
  <si>
    <t xml:space="preserve">          Track 7</t>
  </si>
  <si>
    <t xml:space="preserve">            CPK5-4370</t>
  </si>
  <si>
    <t>Instalación de Cambiavías / Changeway Installation N7</t>
  </si>
  <si>
    <t xml:space="preserve">            CPK5-3870</t>
  </si>
  <si>
    <t xml:space="preserve">            CPK5-4210</t>
  </si>
  <si>
    <t xml:space="preserve">            CPK5-4380</t>
  </si>
  <si>
    <t xml:space="preserve">            CPK5-4490</t>
  </si>
  <si>
    <t xml:space="preserve">            CPK5-4550</t>
  </si>
  <si>
    <t xml:space="preserve">            CPK5-4750</t>
  </si>
  <si>
    <t xml:space="preserve">            CPK5-4620</t>
  </si>
  <si>
    <t xml:space="preserve">            CPK5-3840</t>
  </si>
  <si>
    <t xml:space="preserve">            CPK5-4060</t>
  </si>
  <si>
    <t xml:space="preserve">            CPK5-4630</t>
  </si>
  <si>
    <t xml:space="preserve">        TC-4 Sistemas Férreos Instalados y Verificados TyC PK-5 / Railway Systems Installed and Verified</t>
  </si>
  <si>
    <t xml:space="preserve">          Banco de Ductos / Duct Bank</t>
  </si>
  <si>
    <t xml:space="preserve">            CPK5-1520</t>
  </si>
  <si>
    <t>Construccion de Banco de Ductos / Pipeline Bank Construction</t>
  </si>
  <si>
    <t xml:space="preserve">            CPK5-1330</t>
  </si>
  <si>
    <t>Excavacion ( Banco de Ductos) / Excavation (Pipe Bank)</t>
  </si>
  <si>
    <t xml:space="preserve">            CPK5-1960</t>
  </si>
  <si>
    <t>Relleno y Conformado ( Banco de Ductos) / Filling and Forming (Duct Bank)</t>
  </si>
  <si>
    <t xml:space="preserve">            CPK5-2400</t>
  </si>
  <si>
    <t>Cableado Banco de Ductos / Duct Bank Wiring</t>
  </si>
  <si>
    <t xml:space="preserve">            CPK5-1780</t>
  </si>
  <si>
    <t>Construccion Cajas de Inspección / Construction Inspection Boxes</t>
  </si>
  <si>
    <t xml:space="preserve">          Sistema de Catenaria / Catenary System</t>
  </si>
  <si>
    <t xml:space="preserve">            CPK5-2390</t>
  </si>
  <si>
    <t>Cimentacion de Postes / Post Foundation</t>
  </si>
  <si>
    <t xml:space="preserve">            CPK5-2870</t>
  </si>
  <si>
    <t>Instalacion de Postes y Brazos / Installation of Poles and Arms</t>
  </si>
  <si>
    <t xml:space="preserve">            CPK5-3250</t>
  </si>
  <si>
    <t>Instalacion de lineas de Contacto (Cable de Catenaria  y Cableado Auxiliar) / Installation of contact lines</t>
  </si>
  <si>
    <t xml:space="preserve">            CPK5-3520</t>
  </si>
  <si>
    <t>Instalacion de equipos(Pararrayos, limiitador de voltaje) / Installation of equipment</t>
  </si>
  <si>
    <t xml:space="preserve">          Sistema de Señalizacion / Signaling System</t>
  </si>
  <si>
    <t xml:space="preserve">            CPK5-2880</t>
  </si>
  <si>
    <t>Obras Civiles Para Señalizacion / Civil Works for Signaling</t>
  </si>
  <si>
    <t xml:space="preserve">            CPK5-5040</t>
  </si>
  <si>
    <t>Tendido de Cables Ópticos / Laying of Optical Cables</t>
  </si>
  <si>
    <t xml:space="preserve">            CPK5-3770</t>
  </si>
  <si>
    <t xml:space="preserve">            CPK5-4690</t>
  </si>
  <si>
    <t>Instalación y cableado de semáforos, contadores de ejes, desvíos y balizas / Installation and wiring of traffic lights,</t>
  </si>
  <si>
    <t xml:space="preserve">            CPK5-5090</t>
  </si>
  <si>
    <t>Conectividad Física y Lógica de los equipos / Physical and Logical Connectivity of the equipment</t>
  </si>
  <si>
    <t xml:space="preserve">            CPK5-4920</t>
  </si>
  <si>
    <t>Instalación de Armarios en los cuartos de equipos de señalización / Installation of cabinets in the rooms</t>
  </si>
  <si>
    <t xml:space="preserve">          Sistema de Telecomunicaciones / Telecommunications System</t>
  </si>
  <si>
    <t xml:space="preserve">            CPK5-3780</t>
  </si>
  <si>
    <t>Obras Civiles Para Comunicacion / Civil Works for Communication</t>
  </si>
  <si>
    <t xml:space="preserve">            CPK5-4500</t>
  </si>
  <si>
    <t>Instalación de Postes y Cámaras CCTV / Installation of Poles and CCTV Cameras</t>
  </si>
  <si>
    <t xml:space="preserve">            CPK5-5010</t>
  </si>
  <si>
    <t>Tendido y conexión de cables de fibra óptica de la red primaria / Laying and connection of fiber optic cables</t>
  </si>
  <si>
    <t xml:space="preserve">            CPK5-5100</t>
  </si>
  <si>
    <t>Construcción e instalación del sistema  WIFI / Construction and installation of the WIFI system</t>
  </si>
  <si>
    <t xml:space="preserve">            CPK5-4910</t>
  </si>
  <si>
    <t>Tendido y conexión de cables de la red Secundaria / Laying and connection of cables of the Secondary network</t>
  </si>
  <si>
    <t xml:space="preserve">            CPK5-5080</t>
  </si>
  <si>
    <t xml:space="preserve">        TC-5 Otros Equipos / Other Equipment</t>
  </si>
  <si>
    <t xml:space="preserve">          CPK5-3990</t>
  </si>
  <si>
    <t>Instalación Locomotara con Grua / Locomotive Installation with Crane</t>
  </si>
  <si>
    <t xml:space="preserve">          CPK5-4530</t>
  </si>
  <si>
    <t>Instalacion Transportador de Balasto / Ballast Conveyor Installation</t>
  </si>
  <si>
    <t xml:space="preserve">          CPK5-4790</t>
  </si>
  <si>
    <t>Instalacion Bateadora de Balasto / Ballast Tamping Installation</t>
  </si>
  <si>
    <t xml:space="preserve">        SR1-1 Construcción Subestación 1a</t>
  </si>
  <si>
    <t xml:space="preserve">        SR1-2 Energización Subestación 1a</t>
  </si>
  <si>
    <t xml:space="preserve">        SR2-1 Construcción Subestación 2a</t>
  </si>
  <si>
    <t xml:space="preserve">        SR2-2 Energización Subestación 2a</t>
  </si>
  <si>
    <t xml:space="preserve">        SR3-1 Construcción Subestación 3a</t>
  </si>
  <si>
    <t xml:space="preserve">        SR3-2 Energización Subestación 3a</t>
  </si>
  <si>
    <t xml:space="preserve">        SR4-1 Construcción Subestación 4a</t>
  </si>
  <si>
    <t xml:space="preserve">        SR4-2 Energización Subestación 4a</t>
  </si>
  <si>
    <t xml:space="preserve">        SR5-1 Construcción Subestación 5a</t>
  </si>
  <si>
    <t xml:space="preserve">        SR5-2 Energización Subestación 5a</t>
  </si>
  <si>
    <t xml:space="preserve">        SR6-1 Construcción Subestación 6a</t>
  </si>
  <si>
    <t xml:space="preserve">        SR6-2 Energización Subestación 6a</t>
  </si>
  <si>
    <t xml:space="preserve">        SR7-1 Construcción Subestación 7a</t>
  </si>
  <si>
    <t xml:space="preserve">        SR7-2 Energización Subestación 7a</t>
  </si>
  <si>
    <t xml:space="preserve">        SR8-1 Construcción Subestación 8a</t>
  </si>
  <si>
    <t xml:space="preserve">        SR8-2 Energización Subestación 8a</t>
  </si>
  <si>
    <t xml:space="preserve">        SR9-1 Construcción Subestación 9a</t>
  </si>
  <si>
    <t xml:space="preserve">        SR9-2 Energización Subestación 9a</t>
  </si>
  <si>
    <t xml:space="preserve">        SR10-1 Construcción Subestación 10a</t>
  </si>
  <si>
    <t xml:space="preserve">        SR10-2 Energización Subestación 10a</t>
  </si>
  <si>
    <t xml:space="preserve">        SR11-1 Construcción Subestación 11a</t>
  </si>
  <si>
    <t xml:space="preserve">        SR11-2 Energización Subestación 11a</t>
  </si>
  <si>
    <t xml:space="preserve">        SR12-1 Construcción Subestación 12a</t>
  </si>
  <si>
    <t xml:space="preserve">        SR12-2 Energización Subestación 12a</t>
  </si>
  <si>
    <t xml:space="preserve">        SR13-1 Construcción Subestación 13a</t>
  </si>
  <si>
    <t xml:space="preserve">        SR13-2 Energización Subestación 13a</t>
  </si>
  <si>
    <t xml:space="preserve">        Construcción del PMC con Sistemas</t>
  </si>
  <si>
    <t xml:space="preserve">        PMC Con Sistemas Verificados y Probados</t>
  </si>
  <si>
    <t xml:space="preserve">        MR-1 FAT del Primer Coche</t>
  </si>
  <si>
    <t>Fabricaciónde Carrocerría</t>
  </si>
  <si>
    <t>Fabricación y Pintado de Carroceria</t>
  </si>
  <si>
    <t>Instalación de Sistemas de Señalización y Comunicación a Bordo Dentro del MR</t>
  </si>
  <si>
    <t>Fabricaciónde Bogie</t>
  </si>
  <si>
    <t>Instalación de Sistemas de Señalización y Comunicación a Bordo fuera del MR</t>
  </si>
  <si>
    <t>Materia Prima Carroceria</t>
  </si>
  <si>
    <t>Materia Prima Bogie</t>
  </si>
  <si>
    <t xml:space="preserve">          FCON-21620</t>
  </si>
  <si>
    <t>Fabricación y Ensamblaje del Coche Completo</t>
  </si>
  <si>
    <t xml:space="preserve">          FCON-21630</t>
  </si>
  <si>
    <t>Prueba de Aceptación en Fábrica</t>
  </si>
  <si>
    <t xml:space="preserve">          FCON-21640</t>
  </si>
  <si>
    <t>Pruebas de Marcha en la Fábrica</t>
  </si>
  <si>
    <t xml:space="preserve">          FCON-21650</t>
  </si>
  <si>
    <t>Pruebas de Marcha en dos Coches Acoplados</t>
  </si>
  <si>
    <t xml:space="preserve">          FCON-21660</t>
  </si>
  <si>
    <t>Aceptación en la fábrica (FAT)</t>
  </si>
  <si>
    <t xml:space="preserve">        MR-2 FAT del Segundo Coche</t>
  </si>
  <si>
    <t xml:space="preserve">          FCON-21670</t>
  </si>
  <si>
    <t xml:space="preserve">          FCON-21680</t>
  </si>
  <si>
    <t xml:space="preserve">          FCON-21690</t>
  </si>
  <si>
    <t xml:space="preserve">          FCON-21700</t>
  </si>
  <si>
    <t xml:space="preserve">          FCON-21710</t>
  </si>
  <si>
    <t xml:space="preserve">          FCON-21720</t>
  </si>
  <si>
    <t xml:space="preserve">          FCON-21730</t>
  </si>
  <si>
    <t xml:space="preserve">          FCON-21740</t>
  </si>
  <si>
    <t xml:space="preserve">          FCON-21750</t>
  </si>
  <si>
    <t xml:space="preserve">          FCON-21760</t>
  </si>
  <si>
    <t xml:space="preserve">          FCON-21770</t>
  </si>
  <si>
    <t xml:space="preserve">          FCON-21780</t>
  </si>
  <si>
    <t xml:space="preserve">        MR-3 FAT del Tercer Coche</t>
  </si>
  <si>
    <t xml:space="preserve">          FCON-21790</t>
  </si>
  <si>
    <t xml:space="preserve">          FCON-21800</t>
  </si>
  <si>
    <t xml:space="preserve">          FCON-21810</t>
  </si>
  <si>
    <t xml:space="preserve">          FCON-21820</t>
  </si>
  <si>
    <t xml:space="preserve">          FCON-21830</t>
  </si>
  <si>
    <t xml:space="preserve">          FCON-21840</t>
  </si>
  <si>
    <t xml:space="preserve">          FCON-21850</t>
  </si>
  <si>
    <t xml:space="preserve">          FCON-21860</t>
  </si>
  <si>
    <t xml:space="preserve">          FCON-21870</t>
  </si>
  <si>
    <t xml:space="preserve">          FCON-21880</t>
  </si>
  <si>
    <t xml:space="preserve">          FCON-21890</t>
  </si>
  <si>
    <t xml:space="preserve">          FCON-21900</t>
  </si>
  <si>
    <t xml:space="preserve">        MR-4 FAT de los Coches 4 a 6</t>
  </si>
  <si>
    <t xml:space="preserve">          MATERIAL RODANTE 4 MR-4 (COCHE-4)</t>
  </si>
  <si>
    <t xml:space="preserve">            FCON-22030</t>
  </si>
  <si>
    <t xml:space="preserve">            FCON-22040</t>
  </si>
  <si>
    <t xml:space="preserve">            FCON-22050</t>
  </si>
  <si>
    <t xml:space="preserve">            FCON-22060</t>
  </si>
  <si>
    <t xml:space="preserve">            FCON-22070</t>
  </si>
  <si>
    <t xml:space="preserve">            FCON-22080</t>
  </si>
  <si>
    <t xml:space="preserve">            FCON-22090</t>
  </si>
  <si>
    <t xml:space="preserve">            FCON-22100</t>
  </si>
  <si>
    <t xml:space="preserve">            FCON-22110</t>
  </si>
  <si>
    <t xml:space="preserve">            FCON-22120</t>
  </si>
  <si>
    <t xml:space="preserve">            FCON-22130</t>
  </si>
  <si>
    <t xml:space="preserve">            FCON-22140</t>
  </si>
  <si>
    <t xml:space="preserve">          MATERIAL RODANTE 4 MR-4 (COCHE-5)</t>
  </si>
  <si>
    <t xml:space="preserve">            FCON-22150</t>
  </si>
  <si>
    <t xml:space="preserve">            FCON-22160</t>
  </si>
  <si>
    <t xml:space="preserve">            FCON-22170</t>
  </si>
  <si>
    <t xml:space="preserve">            FCON-22180</t>
  </si>
  <si>
    <t xml:space="preserve">            FCON-22190</t>
  </si>
  <si>
    <t xml:space="preserve">            FCON-22200</t>
  </si>
  <si>
    <t xml:space="preserve">            FCON-22210</t>
  </si>
  <si>
    <t xml:space="preserve">            FCON-22220</t>
  </si>
  <si>
    <t xml:space="preserve">            FCON-22230</t>
  </si>
  <si>
    <t xml:space="preserve">            FCON-22240</t>
  </si>
  <si>
    <t xml:space="preserve">            FCON-22250</t>
  </si>
  <si>
    <t xml:space="preserve">            FCON-22260</t>
  </si>
  <si>
    <t xml:space="preserve">          MATERIAL RODANTE 4 MR-4 (COCHE-6)</t>
  </si>
  <si>
    <t xml:space="preserve">            FCON-22270</t>
  </si>
  <si>
    <t xml:space="preserve">            FCON-22280</t>
  </si>
  <si>
    <t xml:space="preserve">            FCON-22290</t>
  </si>
  <si>
    <t xml:space="preserve">            FCON-22300</t>
  </si>
  <si>
    <t xml:space="preserve">            FCON-22310</t>
  </si>
  <si>
    <t xml:space="preserve">            FCON-22320</t>
  </si>
  <si>
    <t xml:space="preserve">            FCON-22330</t>
  </si>
  <si>
    <t xml:space="preserve">            FCON-22340</t>
  </si>
  <si>
    <t xml:space="preserve">            FCON-22350</t>
  </si>
  <si>
    <t xml:space="preserve">            FCON-22360</t>
  </si>
  <si>
    <t xml:space="preserve">            FCON-22370</t>
  </si>
  <si>
    <t xml:space="preserve">            FCON-22380</t>
  </si>
  <si>
    <t xml:space="preserve">        MR-5 de los Coches 7 a 9</t>
  </si>
  <si>
    <t xml:space="preserve">          MATERIAL RODANTE 5 MR-5 (COCHE-7)</t>
  </si>
  <si>
    <t xml:space="preserve">            FCON-22390</t>
  </si>
  <si>
    <t xml:space="preserve">            FCON-22400</t>
  </si>
  <si>
    <t xml:space="preserve">            FCON-22410</t>
  </si>
  <si>
    <t xml:space="preserve">            FCON-22420</t>
  </si>
  <si>
    <t xml:space="preserve">            FCON-22430</t>
  </si>
  <si>
    <t xml:space="preserve">            FCON-22440</t>
  </si>
  <si>
    <t xml:space="preserve">            FCON-22450</t>
  </si>
  <si>
    <t xml:space="preserve">            FCON-22460</t>
  </si>
  <si>
    <t xml:space="preserve">            FCON-22470</t>
  </si>
  <si>
    <t xml:space="preserve">            FCON-22480</t>
  </si>
  <si>
    <t xml:space="preserve">            FCON-22490</t>
  </si>
  <si>
    <t xml:space="preserve">            FCON-22500</t>
  </si>
  <si>
    <t xml:space="preserve">          MATERIAL RODANTE 5 MR-5 (COCHE-8)</t>
  </si>
  <si>
    <t xml:space="preserve">            FCON-22510</t>
  </si>
  <si>
    <t xml:space="preserve">            FCON-22520</t>
  </si>
  <si>
    <t xml:space="preserve">            FCON-22530</t>
  </si>
  <si>
    <t xml:space="preserve">            FCON-22540</t>
  </si>
  <si>
    <t xml:space="preserve">            FCON-22550</t>
  </si>
  <si>
    <t xml:space="preserve">            FCON-22560</t>
  </si>
  <si>
    <t xml:space="preserve">            FCON-22570</t>
  </si>
  <si>
    <t xml:space="preserve">            FCON-22580</t>
  </si>
  <si>
    <t xml:space="preserve">            FCON-22590</t>
  </si>
  <si>
    <t xml:space="preserve">            FCON-22600</t>
  </si>
  <si>
    <t xml:space="preserve">            FCON-22610</t>
  </si>
  <si>
    <t xml:space="preserve">            FCON-22620</t>
  </si>
  <si>
    <t xml:space="preserve">          MATERIAL RODANTE 5 MR-5 (COCHE-9)</t>
  </si>
  <si>
    <t xml:space="preserve">            FCON-22630</t>
  </si>
  <si>
    <t xml:space="preserve">            FCON-22640</t>
  </si>
  <si>
    <t xml:space="preserve">            FCON-22650</t>
  </si>
  <si>
    <t xml:space="preserve">            FCON-22660</t>
  </si>
  <si>
    <t xml:space="preserve">            FCON-22670</t>
  </si>
  <si>
    <t xml:space="preserve">            FCON-22680</t>
  </si>
  <si>
    <t xml:space="preserve">            FCON-22690</t>
  </si>
  <si>
    <t xml:space="preserve">            FCON-22700</t>
  </si>
  <si>
    <t xml:space="preserve">            FCON-22710</t>
  </si>
  <si>
    <t xml:space="preserve">            FCON-22720</t>
  </si>
  <si>
    <t xml:space="preserve">            FCON-22730</t>
  </si>
  <si>
    <t xml:space="preserve">            FCON-22740</t>
  </si>
  <si>
    <t xml:space="preserve">        MR-6  de los Coches 10 a 12</t>
  </si>
  <si>
    <t xml:space="preserve">          MATERIAL RODANTE 6 MR-6 (COCHE-10)</t>
  </si>
  <si>
    <t xml:space="preserve">            FCON-22750</t>
  </si>
  <si>
    <t xml:space="preserve">            FCON-22760</t>
  </si>
  <si>
    <t xml:space="preserve">            FCON-22770</t>
  </si>
  <si>
    <t xml:space="preserve">            FCON-22780</t>
  </si>
  <si>
    <t xml:space="preserve">            FCON-22790</t>
  </si>
  <si>
    <t xml:space="preserve">            FCON-22800</t>
  </si>
  <si>
    <t xml:space="preserve">            FCON-22810</t>
  </si>
  <si>
    <t xml:space="preserve">            FCON-22820</t>
  </si>
  <si>
    <t xml:space="preserve">            FCON-22830</t>
  </si>
  <si>
    <t xml:space="preserve">            FCON-22840</t>
  </si>
  <si>
    <t xml:space="preserve">            FCON-22850</t>
  </si>
  <si>
    <t xml:space="preserve">            FCON-22860</t>
  </si>
  <si>
    <t xml:space="preserve">          MATERIAL RODANTE 6 MR-6 (COCHE-11)</t>
  </si>
  <si>
    <t xml:space="preserve">            FCON-22870</t>
  </si>
  <si>
    <t xml:space="preserve">            FCON-22880</t>
  </si>
  <si>
    <t xml:space="preserve">            FCON-22890</t>
  </si>
  <si>
    <t xml:space="preserve">            FCON-22900</t>
  </si>
  <si>
    <t xml:space="preserve">            FCON-22910</t>
  </si>
  <si>
    <t xml:space="preserve">            FCON-22920</t>
  </si>
  <si>
    <t xml:space="preserve">            FCON-22930</t>
  </si>
  <si>
    <t xml:space="preserve">            FCON-22940</t>
  </si>
  <si>
    <t xml:space="preserve">            FCON-22950</t>
  </si>
  <si>
    <t xml:space="preserve">            FCON-22960</t>
  </si>
  <si>
    <t xml:space="preserve">            FCON-22970</t>
  </si>
  <si>
    <t xml:space="preserve">            FCON-22980</t>
  </si>
  <si>
    <t xml:space="preserve">          MATERIAL RODANTE 6 MR-6 (COCHE-12)</t>
  </si>
  <si>
    <t xml:space="preserve">            FCON-22990</t>
  </si>
  <si>
    <t xml:space="preserve">            FCON-23000</t>
  </si>
  <si>
    <t xml:space="preserve">            FCON-23010</t>
  </si>
  <si>
    <t xml:space="preserve">            FCON-23020</t>
  </si>
  <si>
    <t xml:space="preserve">            FCON-23030</t>
  </si>
  <si>
    <t xml:space="preserve">            FCON-23040</t>
  </si>
  <si>
    <t xml:space="preserve">            FCON-23050</t>
  </si>
  <si>
    <t xml:space="preserve">            FCON-23060</t>
  </si>
  <si>
    <t xml:space="preserve">            FCON-23070</t>
  </si>
  <si>
    <t xml:space="preserve">            FCON-23080</t>
  </si>
  <si>
    <t xml:space="preserve">            FCON-23090</t>
  </si>
  <si>
    <t xml:space="preserve">            FCON-23100</t>
  </si>
  <si>
    <t xml:space="preserve">        MR-7  de los Coches 13 a 15</t>
  </si>
  <si>
    <t xml:space="preserve">          MATERIAL RODANTE 7 MR-7 (COCHE-13)</t>
  </si>
  <si>
    <t xml:space="preserve">            FCON-23110</t>
  </si>
  <si>
    <t xml:space="preserve">            FCON-23120</t>
  </si>
  <si>
    <t xml:space="preserve">            FCON-23130</t>
  </si>
  <si>
    <t xml:space="preserve">            FCON-23140</t>
  </si>
  <si>
    <t xml:space="preserve">            FCON-23150</t>
  </si>
  <si>
    <t xml:space="preserve">            FCON-23160</t>
  </si>
  <si>
    <t xml:space="preserve">            FCON-23170</t>
  </si>
  <si>
    <t xml:space="preserve">            FCON-23180</t>
  </si>
  <si>
    <t xml:space="preserve">            FCON-23190</t>
  </si>
  <si>
    <t xml:space="preserve">            FCON-23200</t>
  </si>
  <si>
    <t xml:space="preserve">            FCON-23210</t>
  </si>
  <si>
    <t xml:space="preserve">            FCON-23220</t>
  </si>
  <si>
    <t xml:space="preserve">          MATERIAL RODANTE 7 MR-7 (COCHE-14)</t>
  </si>
  <si>
    <t xml:space="preserve">            FCON-23230</t>
  </si>
  <si>
    <t xml:space="preserve">            FCON-23240</t>
  </si>
  <si>
    <t xml:space="preserve">            FCON-23250</t>
  </si>
  <si>
    <t xml:space="preserve">            FCON-23260</t>
  </si>
  <si>
    <t xml:space="preserve">            FCON-23270</t>
  </si>
  <si>
    <t xml:space="preserve">            FCON-23280</t>
  </si>
  <si>
    <t xml:space="preserve">            FCON-23290</t>
  </si>
  <si>
    <t xml:space="preserve">            FCON-23300</t>
  </si>
  <si>
    <t xml:space="preserve">            FCON-23310</t>
  </si>
  <si>
    <t xml:space="preserve">            FCON-23320</t>
  </si>
  <si>
    <t xml:space="preserve">            FCON-23330</t>
  </si>
  <si>
    <t xml:space="preserve">            FCON-23340</t>
  </si>
  <si>
    <t xml:space="preserve">          MATERIAL RODANTE 7 MR-7 (COCHE-15)</t>
  </si>
  <si>
    <t xml:space="preserve">            FCON-23350</t>
  </si>
  <si>
    <t xml:space="preserve">            FCON-23360</t>
  </si>
  <si>
    <t xml:space="preserve">            FCON-23370</t>
  </si>
  <si>
    <t xml:space="preserve">            FCON-23380</t>
  </si>
  <si>
    <t xml:space="preserve">            FCON-23390</t>
  </si>
  <si>
    <t xml:space="preserve">            FCON-23400</t>
  </si>
  <si>
    <t xml:space="preserve">            FCON-23410</t>
  </si>
  <si>
    <t xml:space="preserve">            FCON-23420</t>
  </si>
  <si>
    <t xml:space="preserve">            FCON-23430</t>
  </si>
  <si>
    <t xml:space="preserve">            FCON-23440</t>
  </si>
  <si>
    <t xml:space="preserve">            FCON-23450</t>
  </si>
  <si>
    <t xml:space="preserve">            FCON-23460</t>
  </si>
  <si>
    <t xml:space="preserve">        MR-8  de los Coches 16 a 18</t>
  </si>
  <si>
    <t xml:space="preserve">          MATERIAL RODANTE 8 MR-8 (COCHE-16)</t>
  </si>
  <si>
    <t xml:space="preserve">            FCON-23470</t>
  </si>
  <si>
    <t xml:space="preserve">            FCON-23480</t>
  </si>
  <si>
    <t xml:space="preserve">            FCON-23490</t>
  </si>
  <si>
    <t xml:space="preserve">            FCON-23500</t>
  </si>
  <si>
    <t xml:space="preserve">            FCON-23510</t>
  </si>
  <si>
    <t xml:space="preserve">            FCON-23520</t>
  </si>
  <si>
    <t xml:space="preserve">            FCON-23530</t>
  </si>
  <si>
    <t xml:space="preserve">            FCON-23540</t>
  </si>
  <si>
    <t xml:space="preserve">            FCON-23550</t>
  </si>
  <si>
    <t xml:space="preserve">            FCON-23560</t>
  </si>
  <si>
    <t xml:space="preserve">            FCON-23570</t>
  </si>
  <si>
    <t xml:space="preserve">            FCON-23580</t>
  </si>
  <si>
    <t xml:space="preserve">          MATERIAL RODANTE 8 MR-8 (COCHE-17)</t>
  </si>
  <si>
    <t xml:space="preserve">            FCON-23590</t>
  </si>
  <si>
    <t xml:space="preserve">            FCON-23600</t>
  </si>
  <si>
    <t xml:space="preserve">            FCON-23610</t>
  </si>
  <si>
    <t xml:space="preserve">            FCON-23620</t>
  </si>
  <si>
    <t xml:space="preserve">            FCON-23630</t>
  </si>
  <si>
    <t xml:space="preserve">            FCON-23640</t>
  </si>
  <si>
    <t xml:space="preserve">            FCON-23650</t>
  </si>
  <si>
    <t xml:space="preserve">            FCON-23660</t>
  </si>
  <si>
    <t xml:space="preserve">            FCON-23670</t>
  </si>
  <si>
    <t xml:space="preserve">            FCON-23680</t>
  </si>
  <si>
    <t xml:space="preserve">            FCON-23690</t>
  </si>
  <si>
    <t xml:space="preserve">            FCON-23700</t>
  </si>
  <si>
    <t xml:space="preserve">          MATERIAL RODANTE 8 MR-8 (COCHE-18)</t>
  </si>
  <si>
    <t xml:space="preserve">            FCON-23710</t>
  </si>
  <si>
    <t xml:space="preserve">            FCON-23720</t>
  </si>
  <si>
    <t xml:space="preserve">            FCON-23730</t>
  </si>
  <si>
    <t xml:space="preserve">            FCON-23740</t>
  </si>
  <si>
    <t xml:space="preserve">            FCON-23750</t>
  </si>
  <si>
    <t xml:space="preserve">            FCON-23760</t>
  </si>
  <si>
    <t xml:space="preserve">            FCON-23770</t>
  </si>
  <si>
    <t xml:space="preserve">            FCON-23780</t>
  </si>
  <si>
    <t xml:space="preserve">            FCON-23790</t>
  </si>
  <si>
    <t xml:space="preserve">            FCON-23800</t>
  </si>
  <si>
    <t xml:space="preserve">            FCON-23810</t>
  </si>
  <si>
    <t xml:space="preserve">            FCON-23820</t>
  </si>
  <si>
    <t xml:space="preserve">        MR-9  de los Coches 19 a 21</t>
  </si>
  <si>
    <t xml:space="preserve">          MATERIAL RODANTE 9 MR-9 (COCHE-19)</t>
  </si>
  <si>
    <t xml:space="preserve">            FCON-23830</t>
  </si>
  <si>
    <t xml:space="preserve">            FCON-23840</t>
  </si>
  <si>
    <t xml:space="preserve">            FCON-23850</t>
  </si>
  <si>
    <t xml:space="preserve">            FCON-23860</t>
  </si>
  <si>
    <t xml:space="preserve">            FCON-23870</t>
  </si>
  <si>
    <t xml:space="preserve">            FCON-23880</t>
  </si>
  <si>
    <t xml:space="preserve">            FCON-23890</t>
  </si>
  <si>
    <t xml:space="preserve">            FCON-23900</t>
  </si>
  <si>
    <t xml:space="preserve">            FCON-23910</t>
  </si>
  <si>
    <t xml:space="preserve">            FCON-23920</t>
  </si>
  <si>
    <t xml:space="preserve">            FCON-23930</t>
  </si>
  <si>
    <t xml:space="preserve">            FCON-23940</t>
  </si>
  <si>
    <t xml:space="preserve">          MATERIAL RODANTE 9 MR-9 (COCHE-20)</t>
  </si>
  <si>
    <t xml:space="preserve">            FCON-23950</t>
  </si>
  <si>
    <t xml:space="preserve">            FCON-23960</t>
  </si>
  <si>
    <t xml:space="preserve">            FCON-23970</t>
  </si>
  <si>
    <t xml:space="preserve">            FCON-23980</t>
  </si>
  <si>
    <t xml:space="preserve">            FCON-23990</t>
  </si>
  <si>
    <t xml:space="preserve">            FCON-24000</t>
  </si>
  <si>
    <t xml:space="preserve">            FCON-24010</t>
  </si>
  <si>
    <t xml:space="preserve">            FCON-24020</t>
  </si>
  <si>
    <t xml:space="preserve">            FCON-24030</t>
  </si>
  <si>
    <t xml:space="preserve">            FCON-24040</t>
  </si>
  <si>
    <t xml:space="preserve">            FCON-24050</t>
  </si>
  <si>
    <t xml:space="preserve">            FCON-24060</t>
  </si>
  <si>
    <t xml:space="preserve">          MATERIAL RODANTE 9 MR-9 (COCHE-21)</t>
  </si>
  <si>
    <t xml:space="preserve">            FCON-24070</t>
  </si>
  <si>
    <t xml:space="preserve">            FCON-24080</t>
  </si>
  <si>
    <t xml:space="preserve">            FCON-24090</t>
  </si>
  <si>
    <t xml:space="preserve">            FCON-24100</t>
  </si>
  <si>
    <t xml:space="preserve">            FCON-24110</t>
  </si>
  <si>
    <t xml:space="preserve">            FCON-24120</t>
  </si>
  <si>
    <t xml:space="preserve">            FCON-24130</t>
  </si>
  <si>
    <t xml:space="preserve">            FCON-24140</t>
  </si>
  <si>
    <t xml:space="preserve">            FCON-24150</t>
  </si>
  <si>
    <t xml:space="preserve">            FCON-24160</t>
  </si>
  <si>
    <t xml:space="preserve">            FCON-24170</t>
  </si>
  <si>
    <t xml:space="preserve">            FCON-24180</t>
  </si>
  <si>
    <t xml:space="preserve">        MR-10  de los Coches 22 a 24</t>
  </si>
  <si>
    <t xml:space="preserve">          MATERIAL RODANTE 10 MR-10 (COCHE-19)</t>
  </si>
  <si>
    <t xml:space="preserve">            FCON-24190</t>
  </si>
  <si>
    <t xml:space="preserve">            FCON-24200</t>
  </si>
  <si>
    <t xml:space="preserve">            FCON-24210</t>
  </si>
  <si>
    <t xml:space="preserve">            FCON-24220</t>
  </si>
  <si>
    <t xml:space="preserve">            FCON-24230</t>
  </si>
  <si>
    <t xml:space="preserve">            FCON-24240</t>
  </si>
  <si>
    <t xml:space="preserve">            FCON-24250</t>
  </si>
  <si>
    <t xml:space="preserve">            FCON-24260</t>
  </si>
  <si>
    <t xml:space="preserve">            FCON-24270</t>
  </si>
  <si>
    <t xml:space="preserve">            FCON-24280</t>
  </si>
  <si>
    <t xml:space="preserve">            FCON-24290</t>
  </si>
  <si>
    <t xml:space="preserve">            FCON-24300</t>
  </si>
  <si>
    <t xml:space="preserve">          MATERIAL RODANTE 10 MR-10 (COCHE-20)</t>
  </si>
  <si>
    <t xml:space="preserve">            FCON-24310</t>
  </si>
  <si>
    <t xml:space="preserve">            FCON-24320</t>
  </si>
  <si>
    <t xml:space="preserve">            FCON-24330</t>
  </si>
  <si>
    <t xml:space="preserve">            FCON-24340</t>
  </si>
  <si>
    <t xml:space="preserve">            FCON-24350</t>
  </si>
  <si>
    <t xml:space="preserve">            FCON-24360</t>
  </si>
  <si>
    <t xml:space="preserve">            FCON-24370</t>
  </si>
  <si>
    <t xml:space="preserve">            FCON-24380</t>
  </si>
  <si>
    <t xml:space="preserve">            FCON-24390</t>
  </si>
  <si>
    <t xml:space="preserve">            FCON-24400</t>
  </si>
  <si>
    <t xml:space="preserve">            FCON-24410</t>
  </si>
  <si>
    <t xml:space="preserve">            FCON-24420</t>
  </si>
  <si>
    <t xml:space="preserve">          MATERIAL RODANTE 10 MR-10 (COCHE-21)</t>
  </si>
  <si>
    <t xml:space="preserve">            FCON-24430</t>
  </si>
  <si>
    <t xml:space="preserve">            FCON-24440</t>
  </si>
  <si>
    <t xml:space="preserve">            FCON-24450</t>
  </si>
  <si>
    <t xml:space="preserve">            FCON-24460</t>
  </si>
  <si>
    <t xml:space="preserve">            FCON-24470</t>
  </si>
  <si>
    <t xml:space="preserve">            FCON-24480</t>
  </si>
  <si>
    <t xml:space="preserve">            FCON-24490</t>
  </si>
  <si>
    <t xml:space="preserve">            FCON-24500</t>
  </si>
  <si>
    <t xml:space="preserve">            FCON-24510</t>
  </si>
  <si>
    <t xml:space="preserve">            FCON-24520</t>
  </si>
  <si>
    <t xml:space="preserve">            FCON-24530</t>
  </si>
  <si>
    <t xml:space="preserve">            FCON-24540</t>
  </si>
  <si>
    <t xml:space="preserve">        MR-11  de los Coches 25 a 28</t>
  </si>
  <si>
    <t xml:space="preserve">          MATERIAL RODANTE 11 MR-11 (COCHE-25)</t>
  </si>
  <si>
    <t xml:space="preserve">            FCON-24550</t>
  </si>
  <si>
    <t xml:space="preserve">            FCON-24560</t>
  </si>
  <si>
    <t xml:space="preserve">            FCON-24570</t>
  </si>
  <si>
    <t xml:space="preserve">            FCON-24580</t>
  </si>
  <si>
    <t xml:space="preserve">            FCON-24590</t>
  </si>
  <si>
    <t xml:space="preserve">            FCON-24600</t>
  </si>
  <si>
    <t xml:space="preserve">            FCON-24610</t>
  </si>
  <si>
    <t xml:space="preserve">            FCON-24620</t>
  </si>
  <si>
    <t xml:space="preserve">            FCON-24630</t>
  </si>
  <si>
    <t xml:space="preserve">            FCON-24640</t>
  </si>
  <si>
    <t xml:space="preserve">            FCON-24650</t>
  </si>
  <si>
    <t xml:space="preserve">            FCON-24660</t>
  </si>
  <si>
    <t xml:space="preserve">          MATERIAL RODANTE 11 MR-11 (COCHE-26)</t>
  </si>
  <si>
    <t xml:space="preserve">            FCON-24670</t>
  </si>
  <si>
    <t xml:space="preserve">            FCON-24680</t>
  </si>
  <si>
    <t xml:space="preserve">            FCON-24690</t>
  </si>
  <si>
    <t xml:space="preserve">            FCON-24700</t>
  </si>
  <si>
    <t xml:space="preserve">            FCON-24710</t>
  </si>
  <si>
    <t xml:space="preserve">            FCON-24720</t>
  </si>
  <si>
    <t xml:space="preserve">            FCON-24730</t>
  </si>
  <si>
    <t xml:space="preserve">            FCON-24740</t>
  </si>
  <si>
    <t xml:space="preserve">            FCON-24750</t>
  </si>
  <si>
    <t xml:space="preserve">            FCON-24760</t>
  </si>
  <si>
    <t xml:space="preserve">            FCON-24770</t>
  </si>
  <si>
    <t xml:space="preserve">            FCON-24780</t>
  </si>
  <si>
    <t xml:space="preserve">          MATERIAL RODANTE 11 MR-11 (COCHE-27)</t>
  </si>
  <si>
    <t xml:space="preserve">            FCON-24790</t>
  </si>
  <si>
    <t xml:space="preserve">            FCON-24800</t>
  </si>
  <si>
    <t xml:space="preserve">            FCON-24810</t>
  </si>
  <si>
    <t xml:space="preserve">            FCON-24820</t>
  </si>
  <si>
    <t xml:space="preserve">            FCON-24830</t>
  </si>
  <si>
    <t xml:space="preserve">            FCON-24840</t>
  </si>
  <si>
    <t xml:space="preserve">            FCON-24850</t>
  </si>
  <si>
    <t xml:space="preserve">            FCON-24860</t>
  </si>
  <si>
    <t xml:space="preserve">            FCON-24870</t>
  </si>
  <si>
    <t xml:space="preserve">            FCON-24880</t>
  </si>
  <si>
    <t xml:space="preserve">            FCON-24890</t>
  </si>
  <si>
    <t xml:space="preserve">            FCON-24900</t>
  </si>
  <si>
    <t xml:space="preserve">          MATERIAL RODANTE 11 MR-11 (COCHE-28)</t>
  </si>
  <si>
    <t xml:space="preserve">            FCON-24910</t>
  </si>
  <si>
    <t xml:space="preserve">            FCON-24920</t>
  </si>
  <si>
    <t xml:space="preserve">            FCON-24930</t>
  </si>
  <si>
    <t xml:space="preserve">            FCON-24940</t>
  </si>
  <si>
    <t xml:space="preserve">            FCON-24950</t>
  </si>
  <si>
    <t xml:space="preserve">            FCON-24960</t>
  </si>
  <si>
    <t xml:space="preserve">            FCON-24970</t>
  </si>
  <si>
    <t xml:space="preserve">            FCON-24980</t>
  </si>
  <si>
    <t xml:space="preserve">            FCON-24990</t>
  </si>
  <si>
    <t xml:space="preserve">            FCON-25000</t>
  </si>
  <si>
    <t xml:space="preserve">            FCON-25010</t>
  </si>
  <si>
    <t xml:space="preserve">            FCON-25020</t>
  </si>
  <si>
    <t xml:space="preserve">        MR-12  de los Coches 29 a 38</t>
  </si>
  <si>
    <t xml:space="preserve">          MATERIAL RODANTE 12 MR-12 (COCHE-29)</t>
  </si>
  <si>
    <t xml:space="preserve">            FCON-25030</t>
  </si>
  <si>
    <t xml:space="preserve">            FCON-25040</t>
  </si>
  <si>
    <t xml:space="preserve">            FCON-25050</t>
  </si>
  <si>
    <t xml:space="preserve">            FCON-25060</t>
  </si>
  <si>
    <t xml:space="preserve">            FCON-25070</t>
  </si>
  <si>
    <t xml:space="preserve">            FCON-25080</t>
  </si>
  <si>
    <t xml:space="preserve">            FCON-25090</t>
  </si>
  <si>
    <t xml:space="preserve">            FCON-25100</t>
  </si>
  <si>
    <t xml:space="preserve">            FCON-25110</t>
  </si>
  <si>
    <t xml:space="preserve">            FCON-25120</t>
  </si>
  <si>
    <t xml:space="preserve">            FCON-25130</t>
  </si>
  <si>
    <t xml:space="preserve">            FCON-25140</t>
  </si>
  <si>
    <t xml:space="preserve">          MATERIAL RODANTE 12 MR-12 (COCHE-30)</t>
  </si>
  <si>
    <t xml:space="preserve">            FCON-25150</t>
  </si>
  <si>
    <t xml:space="preserve">            FCON-25160</t>
  </si>
  <si>
    <t xml:space="preserve">            FCON-25170</t>
  </si>
  <si>
    <t xml:space="preserve">            FCON-25180</t>
  </si>
  <si>
    <t xml:space="preserve">            FCON-25190</t>
  </si>
  <si>
    <t xml:space="preserve">            FCON-25200</t>
  </si>
  <si>
    <t xml:space="preserve">            FCON-25210</t>
  </si>
  <si>
    <t xml:space="preserve">            FCON-25220</t>
  </si>
  <si>
    <t xml:space="preserve">            FCON-25230</t>
  </si>
  <si>
    <t xml:space="preserve">            FCON-25240</t>
  </si>
  <si>
    <t xml:space="preserve">            FCON-25250</t>
  </si>
  <si>
    <t xml:space="preserve">            FCON-25260</t>
  </si>
  <si>
    <t xml:space="preserve">          MATERIAL RODANTE 12 MR-12 (COCHE-31)</t>
  </si>
  <si>
    <t xml:space="preserve">            FCON-25270</t>
  </si>
  <si>
    <t xml:space="preserve">            FCON-25280</t>
  </si>
  <si>
    <t xml:space="preserve">            FCON-25290</t>
  </si>
  <si>
    <t xml:space="preserve">            FCON-25300</t>
  </si>
  <si>
    <t xml:space="preserve">            FCON-25310</t>
  </si>
  <si>
    <t xml:space="preserve">            FCON-25320</t>
  </si>
  <si>
    <t xml:space="preserve">            FCON-25330</t>
  </si>
  <si>
    <t xml:space="preserve">            FCON-25340</t>
  </si>
  <si>
    <t xml:space="preserve">            FCON-25350</t>
  </si>
  <si>
    <t xml:space="preserve">            FCON-25360</t>
  </si>
  <si>
    <t xml:space="preserve">            FCON-25370</t>
  </si>
  <si>
    <t xml:space="preserve">            FCON-25380</t>
  </si>
  <si>
    <t xml:space="preserve">          MATERIAL RODANTE 12 MR-12 (COCHE-32)</t>
  </si>
  <si>
    <t xml:space="preserve">            FCON-25390</t>
  </si>
  <si>
    <t xml:space="preserve">            FCON-25400</t>
  </si>
  <si>
    <t xml:space="preserve">            FCON-25410</t>
  </si>
  <si>
    <t xml:space="preserve">            FCON-25420</t>
  </si>
  <si>
    <t xml:space="preserve">            FCON-25430</t>
  </si>
  <si>
    <t xml:space="preserve">            FCON-25440</t>
  </si>
  <si>
    <t xml:space="preserve">            FCON-25450</t>
  </si>
  <si>
    <t xml:space="preserve">            FCON-25460</t>
  </si>
  <si>
    <t xml:space="preserve">            FCON-25470</t>
  </si>
  <si>
    <t xml:space="preserve">            FCON-25480</t>
  </si>
  <si>
    <t xml:space="preserve">            FCON-25490</t>
  </si>
  <si>
    <t xml:space="preserve">            FCON-25500</t>
  </si>
  <si>
    <t xml:space="preserve">          MATERIAL RODANTE 12 MR-12 (COCHE-33)</t>
  </si>
  <si>
    <t xml:space="preserve">            FCON-25510</t>
  </si>
  <si>
    <t xml:space="preserve">            FCON-25520</t>
  </si>
  <si>
    <t xml:space="preserve">            FCON-25530</t>
  </si>
  <si>
    <t xml:space="preserve">            FCON-25540</t>
  </si>
  <si>
    <t xml:space="preserve">            FCON-25550</t>
  </si>
  <si>
    <t xml:space="preserve">            FCON-25560</t>
  </si>
  <si>
    <t xml:space="preserve">            FCON-25570</t>
  </si>
  <si>
    <t xml:space="preserve">            FCON-25580</t>
  </si>
  <si>
    <t xml:space="preserve">            FCON-25590</t>
  </si>
  <si>
    <t xml:space="preserve">            FCON-25600</t>
  </si>
  <si>
    <t xml:space="preserve">            FCON-25610</t>
  </si>
  <si>
    <t xml:space="preserve">            FCON-25620</t>
  </si>
  <si>
    <t xml:space="preserve">          MATERIAL RODANTE 12 MR-12 (COCHE-34)</t>
  </si>
  <si>
    <t xml:space="preserve">            FCON-25630</t>
  </si>
  <si>
    <t xml:space="preserve">            FCON-25640</t>
  </si>
  <si>
    <t xml:space="preserve">            FCON-25650</t>
  </si>
  <si>
    <t xml:space="preserve">            FCON-25660</t>
  </si>
  <si>
    <t xml:space="preserve">            FCON-25670</t>
  </si>
  <si>
    <t xml:space="preserve">            FCON-25680</t>
  </si>
  <si>
    <t xml:space="preserve">            FCON-25690</t>
  </si>
  <si>
    <t xml:space="preserve">            FCON-25700</t>
  </si>
  <si>
    <t xml:space="preserve">            FCON-25710</t>
  </si>
  <si>
    <t xml:space="preserve">            FCON-25720</t>
  </si>
  <si>
    <t xml:space="preserve">            FCON-25730</t>
  </si>
  <si>
    <t xml:space="preserve">            FCON-25740</t>
  </si>
  <si>
    <t xml:space="preserve">          MATERIAL RODANTE 12 MR-12 (COCHE-35)</t>
  </si>
  <si>
    <t xml:space="preserve">            FCON-25750</t>
  </si>
  <si>
    <t xml:space="preserve">            FCON-25760</t>
  </si>
  <si>
    <t xml:space="preserve">            FCON-25770</t>
  </si>
  <si>
    <t xml:space="preserve">            FCON-25780</t>
  </si>
  <si>
    <t xml:space="preserve">            FCON-25790</t>
  </si>
  <si>
    <t xml:space="preserve">            FCON-25800</t>
  </si>
  <si>
    <t xml:space="preserve">            FCON-25810</t>
  </si>
  <si>
    <t xml:space="preserve">            FCON-25820</t>
  </si>
  <si>
    <t xml:space="preserve">            FCON-25830</t>
  </si>
  <si>
    <t xml:space="preserve">            FCON-25840</t>
  </si>
  <si>
    <t xml:space="preserve">            FCON-25850</t>
  </si>
  <si>
    <t xml:space="preserve">            FCON-25860</t>
  </si>
  <si>
    <t xml:space="preserve">          MATERIAL RODANTE 12 MR-12 (COCHE-36)</t>
  </si>
  <si>
    <t xml:space="preserve">            FCON-25870</t>
  </si>
  <si>
    <t xml:space="preserve">            FCON-25880</t>
  </si>
  <si>
    <t xml:space="preserve">            FCON-25890</t>
  </si>
  <si>
    <t xml:space="preserve">            FCON-25900</t>
  </si>
  <si>
    <t xml:space="preserve">            FCON-25910</t>
  </si>
  <si>
    <t xml:space="preserve">            FCON-25920</t>
  </si>
  <si>
    <t xml:space="preserve">            FCON-25930</t>
  </si>
  <si>
    <t xml:space="preserve">            FCON-25940</t>
  </si>
  <si>
    <t xml:space="preserve">            FCON-25950</t>
  </si>
  <si>
    <t xml:space="preserve">            FCON-25960</t>
  </si>
  <si>
    <t xml:space="preserve">            FCON-25970</t>
  </si>
  <si>
    <t xml:space="preserve">            FCON-25980</t>
  </si>
  <si>
    <t xml:space="preserve">          MATERIAL RODANTE 12 MR-12 (COCHE-37)</t>
  </si>
  <si>
    <t xml:space="preserve">            FCON-25990</t>
  </si>
  <si>
    <t xml:space="preserve">            FCON-26000</t>
  </si>
  <si>
    <t xml:space="preserve">            FCON-26010</t>
  </si>
  <si>
    <t xml:space="preserve">            FCON-26020</t>
  </si>
  <si>
    <t xml:space="preserve">            FCON-26030</t>
  </si>
  <si>
    <t xml:space="preserve">            FCON-26040</t>
  </si>
  <si>
    <t xml:space="preserve">            FCON-26050</t>
  </si>
  <si>
    <t xml:space="preserve">            FCON-26060</t>
  </si>
  <si>
    <t xml:space="preserve">            FCON-26070</t>
  </si>
  <si>
    <t xml:space="preserve">            FCON-26080</t>
  </si>
  <si>
    <t xml:space="preserve">            FCON-26090</t>
  </si>
  <si>
    <t xml:space="preserve">            FCON-26100</t>
  </si>
  <si>
    <t xml:space="preserve">          MATERIAL RODANTE 12 MR-12 (COCHE-38)</t>
  </si>
  <si>
    <t xml:space="preserve">            FCON-26110</t>
  </si>
  <si>
    <t xml:space="preserve">            FCON-26120</t>
  </si>
  <si>
    <t xml:space="preserve">            FCON-26130</t>
  </si>
  <si>
    <t xml:space="preserve">            FCON-26140</t>
  </si>
  <si>
    <t xml:space="preserve">            FCON-26150</t>
  </si>
  <si>
    <t xml:space="preserve">            FCON-26160</t>
  </si>
  <si>
    <t xml:space="preserve">            FCON-26170</t>
  </si>
  <si>
    <t xml:space="preserve">            FCON-26180</t>
  </si>
  <si>
    <t xml:space="preserve">            FCON-26190</t>
  </si>
  <si>
    <t xml:space="preserve">            FCON-26200</t>
  </si>
  <si>
    <t xml:space="preserve">            FCON-26210</t>
  </si>
  <si>
    <t xml:space="preserve">            FCON-26220</t>
  </si>
  <si>
    <t>id</t>
  </si>
  <si>
    <t>CTC-22</t>
  </si>
  <si>
    <t>CPK5-1160</t>
  </si>
  <si>
    <t>CPK5-5170</t>
  </si>
  <si>
    <t>FCON-10075</t>
  </si>
  <si>
    <t xml:space="preserve">      Preliminares Corzo</t>
  </si>
  <si>
    <t xml:space="preserve">        Redes Energia del tramo (Cable de Media) / MV System</t>
  </si>
  <si>
    <t>Sistema de Cables de Red de Anillo (cables de alimentación)</t>
  </si>
  <si>
    <t>Realización de pruebas SAT de Equipos - Redes Media y Baja Tensión</t>
  </si>
  <si>
    <t xml:space="preserve">          CTC-1231</t>
  </si>
  <si>
    <t xml:space="preserve">          CTC-1251</t>
  </si>
  <si>
    <t xml:space="preserve">          CTC-1261</t>
  </si>
  <si>
    <t xml:space="preserve">          CTC-1271</t>
  </si>
  <si>
    <t xml:space="preserve">          CTC-1001</t>
  </si>
  <si>
    <t xml:space="preserve">          CTC-1281</t>
  </si>
  <si>
    <t xml:space="preserve">          CTC-1301</t>
  </si>
  <si>
    <t xml:space="preserve">          CTC-1101</t>
  </si>
  <si>
    <t xml:space="preserve">          CTC-1091</t>
  </si>
  <si>
    <t xml:space="preserve">          CTC-1311</t>
  </si>
  <si>
    <t xml:space="preserve">          CTC-1131</t>
  </si>
  <si>
    <t xml:space="preserve">          CTC-1121</t>
  </si>
  <si>
    <t xml:space="preserve">          CTC-1111</t>
  </si>
  <si>
    <t xml:space="preserve">          CTC-1321</t>
  </si>
  <si>
    <t xml:space="preserve">          CTC-1141</t>
  </si>
  <si>
    <t xml:space="preserve">          CTC-1181</t>
  </si>
  <si>
    <t xml:space="preserve">          CTC-1191</t>
  </si>
  <si>
    <t xml:space="preserve">          CTC-1341</t>
  </si>
  <si>
    <t xml:space="preserve">          CTC-1211</t>
  </si>
  <si>
    <t xml:space="preserve">          CTC-1221</t>
  </si>
  <si>
    <t xml:space="preserve">          CTC-1351</t>
  </si>
  <si>
    <t xml:space="preserve">          CTC-1381</t>
  </si>
  <si>
    <t xml:space="preserve">          CTC-1371</t>
  </si>
  <si>
    <t xml:space="preserve">          CTC-1391</t>
  </si>
  <si>
    <t xml:space="preserve">          CTC-1361</t>
  </si>
  <si>
    <t xml:space="preserve">          CTC-1411</t>
  </si>
  <si>
    <t xml:space="preserve">          CTC-1401</t>
  </si>
  <si>
    <t>Realización de Pruebas SAT</t>
  </si>
  <si>
    <t xml:space="preserve">            FCON-340</t>
  </si>
  <si>
    <t xml:space="preserve">          Redes Energia del tramo (Cable de Media)</t>
  </si>
  <si>
    <t>Señalización víal y Ferrea</t>
  </si>
  <si>
    <t xml:space="preserve">            FCON-950</t>
  </si>
  <si>
    <t xml:space="preserve">            FCON-2005</t>
  </si>
  <si>
    <t xml:space="preserve">            FCON-2970</t>
  </si>
  <si>
    <t xml:space="preserve">            FCON-3665</t>
  </si>
  <si>
    <t xml:space="preserve">            FCON-4355</t>
  </si>
  <si>
    <t xml:space="preserve">            FCON-4945</t>
  </si>
  <si>
    <t xml:space="preserve">            FCON-5535</t>
  </si>
  <si>
    <t xml:space="preserve">            FCON-5995</t>
  </si>
  <si>
    <t xml:space="preserve">            FCON-6585</t>
  </si>
  <si>
    <t xml:space="preserve">            FCON-7175</t>
  </si>
  <si>
    <t xml:space="preserve">            FCON-7865</t>
  </si>
  <si>
    <t xml:space="preserve">            FCON-8455</t>
  </si>
  <si>
    <t xml:space="preserve">            FCON-9045</t>
  </si>
  <si>
    <t xml:space="preserve">            FCON-9735</t>
  </si>
  <si>
    <t xml:space="preserve">            FCON-10095</t>
  </si>
  <si>
    <t xml:space="preserve">            FCON-10830</t>
  </si>
  <si>
    <t xml:space="preserve">            FCON-11380</t>
  </si>
  <si>
    <t>Acabados y Varios / Finishes and Various Auxiliar</t>
  </si>
  <si>
    <t>FCON-10090</t>
  </si>
  <si>
    <t>FCON-9730</t>
  </si>
  <si>
    <t>FCON-9720</t>
  </si>
  <si>
    <t>FCON-9030</t>
  </si>
  <si>
    <t>FCON-9040</t>
  </si>
  <si>
    <t>FCON-8440</t>
  </si>
  <si>
    <t>FCON-8450</t>
  </si>
  <si>
    <t>FCON-7850</t>
  </si>
  <si>
    <t>FCON-7860</t>
  </si>
  <si>
    <t>FCON-7160</t>
  </si>
  <si>
    <t>FCON-7170</t>
  </si>
  <si>
    <t>FCON-6570</t>
  </si>
  <si>
    <t>FCON-6580</t>
  </si>
  <si>
    <t>FCON-5980</t>
  </si>
  <si>
    <t>FCON-5990</t>
  </si>
  <si>
    <t>FCON-5520</t>
  </si>
  <si>
    <t>FCON-5530</t>
  </si>
  <si>
    <t>FCON-4930</t>
  </si>
  <si>
    <t>FCON-4940</t>
  </si>
  <si>
    <t>FCON-4340</t>
  </si>
  <si>
    <t>FCON-4350</t>
  </si>
  <si>
    <t>FCON-3650</t>
  </si>
  <si>
    <t>FCON-3660</t>
  </si>
  <si>
    <t>FCON-2955</t>
  </si>
  <si>
    <t>FCON-2965</t>
  </si>
  <si>
    <t>FCON-1990</t>
  </si>
  <si>
    <t>FCON-2000</t>
  </si>
  <si>
    <t>FCON-945</t>
  </si>
  <si>
    <t>FCON-325</t>
  </si>
  <si>
    <t>FCON-335</t>
  </si>
  <si>
    <t>MOV TIERRA   1</t>
  </si>
  <si>
    <t>MOV TIERRA   2</t>
  </si>
  <si>
    <t>MOV TIERRA   3</t>
  </si>
  <si>
    <t>MOV TIERRA   4</t>
  </si>
  <si>
    <t>MOV TIERRA   5</t>
  </si>
  <si>
    <t>MOV TIERRA   6</t>
  </si>
  <si>
    <t>MOV TIERRA   7</t>
  </si>
  <si>
    <t>MOV TIERRA   8</t>
  </si>
  <si>
    <t>MOV TIERRA   9</t>
  </si>
  <si>
    <t>MOV TIERRA   10</t>
  </si>
  <si>
    <t>MOV TIERRA   11</t>
  </si>
  <si>
    <t>MOV TIERRA   12</t>
  </si>
  <si>
    <t>MOV TIERRA   13</t>
  </si>
  <si>
    <t>MOV TIERRA   14</t>
  </si>
  <si>
    <t>MOV TIERRA   15</t>
  </si>
  <si>
    <t>MOV TIERRA   16</t>
  </si>
  <si>
    <t>MOV TIERRA   17</t>
  </si>
  <si>
    <t>MOV TIERRA   18</t>
  </si>
  <si>
    <t xml:space="preserve">MOV TIERRA </t>
  </si>
  <si>
    <t>Total Float</t>
  </si>
  <si>
    <t>FCON-10825</t>
  </si>
  <si>
    <t>FCON-10810</t>
  </si>
  <si>
    <t>FCON-11360</t>
  </si>
  <si>
    <t>FCON-11375</t>
  </si>
  <si>
    <t>FRENTE 1 (TR 16-TR 12- TR 4)</t>
  </si>
  <si>
    <t>FRENTE 2 (TR 15- TR 11- TR 3)</t>
  </si>
  <si>
    <t>FRENTE 3 ( TR 14- TR 10- TR 2)</t>
  </si>
  <si>
    <t>FRENTE 4 (TR 13- TR 9- TR 1)</t>
  </si>
  <si>
    <t>FRENTE 5 ( TR 8- TR 7- TR 17)</t>
  </si>
  <si>
    <t>FRENTE 6 (TR 6- TR 5- TR 18)</t>
  </si>
  <si>
    <t>FCON-10190</t>
  </si>
  <si>
    <t>FCON-2050</t>
  </si>
  <si>
    <t>CABLE DE CATENARIA</t>
  </si>
  <si>
    <t>TAG FINAL CABLE DE CATENARIA</t>
  </si>
  <si>
    <t xml:space="preserve"> FINAL CABLE DE CATENARIA</t>
  </si>
  <si>
    <t>TAG INICIO  CABLE DE CATENARIA</t>
  </si>
  <si>
    <t>INICIO SISTEMAS CABLE DE CATENARIA</t>
  </si>
  <si>
    <t>CABLE CATENARIA 1</t>
  </si>
  <si>
    <t>CABLE CATENARIA 2</t>
  </si>
  <si>
    <t>CABLE CATENARIA 3</t>
  </si>
  <si>
    <t>CABLE CATENARIA 4</t>
  </si>
  <si>
    <t>CABLE CATENARIA 5</t>
  </si>
  <si>
    <t>CABLE CATENARIA 6</t>
  </si>
  <si>
    <t>CABLE CATENARIA 7</t>
  </si>
  <si>
    <t>CABLE CATENARIA 8</t>
  </si>
  <si>
    <t>CABLE CATENARIA 9</t>
  </si>
  <si>
    <t>CABLE CATENARIA 10</t>
  </si>
  <si>
    <t>CABLE CATENARIA 11</t>
  </si>
  <si>
    <t>CABLE CATENARIA 12</t>
  </si>
  <si>
    <t>CABLE CATENARIA 13</t>
  </si>
  <si>
    <t>CABLE CATENARIA 14</t>
  </si>
  <si>
    <t>CABLE CATENARIA 15</t>
  </si>
  <si>
    <t>CABLE CATENARIA 16</t>
  </si>
  <si>
    <t>CABLE CATENARIA 17</t>
  </si>
  <si>
    <t>CABLE CATENARIA 18</t>
  </si>
  <si>
    <t>FCON-10240</t>
  </si>
  <si>
    <t>FCON-9840</t>
  </si>
  <si>
    <t>FCON-9150</t>
  </si>
  <si>
    <t>FCON-8560</t>
  </si>
  <si>
    <t>FCON-7970</t>
  </si>
  <si>
    <t>FCON-7280</t>
  </si>
  <si>
    <t>FCON-6690</t>
  </si>
  <si>
    <t>FCON-6100</t>
  </si>
  <si>
    <t>FCON-5640</t>
  </si>
  <si>
    <t>FCON-5050</t>
  </si>
  <si>
    <t>FCON-4460</t>
  </si>
  <si>
    <t>FCON-3770</t>
  </si>
  <si>
    <t>FCON-3075</t>
  </si>
  <si>
    <t>FCON-2150</t>
  </si>
  <si>
    <t>FCON-1045</t>
  </si>
  <si>
    <t>FCON-430</t>
  </si>
  <si>
    <t>FCON-10925</t>
  </si>
  <si>
    <t>FCON-11475</t>
  </si>
  <si>
    <t>RENDIMIENTO  CABLE</t>
  </si>
  <si>
    <t>RENDIMIENTO SOLDADURA</t>
  </si>
  <si>
    <t>Construcción de Capa de Forma</t>
  </si>
  <si>
    <t>INSTALACION CATENARIA</t>
  </si>
  <si>
    <t>Percent Complete Type</t>
  </si>
  <si>
    <t>Calendar</t>
  </si>
  <si>
    <t>Physical</t>
  </si>
  <si>
    <t>Regiotram</t>
  </si>
  <si>
    <t>PROGRAMA DE PROYECTO REGIOTRAM LB-2 VR 1 (CONSTRUCCION)</t>
  </si>
  <si>
    <t>Regiotram Hábiles</t>
  </si>
  <si>
    <t>INSTALACION CABLE CATENARIA</t>
  </si>
  <si>
    <t xml:space="preserve">MOVIMIENTO DE TIERRAS </t>
  </si>
  <si>
    <t>Original Duration</t>
  </si>
  <si>
    <t>SOLDADURA RIELES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</si>
</sst>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7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2" fontId="3" fillId="0" borderId="0" xfId="0" applyNumberFormat="1" applyFont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" fontId="3" fillId="0" borderId="16" xfId="0" applyNumberFormat="1" applyFont="1" applyBorder="1" applyAlignment="1">
      <alignment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0" fontId="3" fillId="0" borderId="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2" fontId="3" fillId="0" borderId="2" xfId="0" applyNumberFormat="1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2" fillId="3" borderId="12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65"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" formatCode="0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" formatCode="0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19" formatCode="d/mm/yyyy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7"/>
        <color rgb="FF000000"/>
        <name val="Calibri"/>
        <family val="2"/>
        <scheme val="none"/>
      </font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7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02264001174668"/>
          <c:y val="0.1145708519571495"/>
          <c:w val="0.8223707240702971"/>
          <c:h val="0.845356709862685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'ESPACIO TIEMPO'!$J$3</c:f>
              <c:strCache>
                <c:ptCount val="1"/>
                <c:pt idx="0">
                  <c:v>VIA FERREA 2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E93C-4451-916D-C76C1A1158D6}"/>
              </c:ext>
            </c:extLst>
          </c:dPt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TIEMPO'!$L$3,'ESPACIO TIEMPO'!$N$3)</c:f>
              <c:numCache>
                <c:formatCode>m/d/yyyy</c:formatCode>
                <c:ptCount val="2"/>
                <c:pt idx="0">
                  <c:v>46002</c:v>
                </c:pt>
                <c:pt idx="1">
                  <c:v>45980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93C-4451-916D-C76C1A1158D6}"/>
            </c:ext>
          </c:extLst>
        </c:ser>
        <c:ser>
          <c:idx val="4"/>
          <c:order val="1"/>
          <c:tx>
            <c:strRef>
              <c:f>'ESPACIO TIEMPO'!$J$4</c:f>
              <c:strCache>
                <c:ptCount val="1"/>
                <c:pt idx="0">
                  <c:v>VIA FERREA 3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0" cap="rnd">
                <a:solidFill>
                  <a:srgbClr val="FFC00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E93C-4451-916D-C76C1A1158D6}"/>
              </c:ext>
            </c:extLst>
          </c:dPt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TIEMPO'!$L$4,'ESPACIO TIEMPO'!$N$4)</c:f>
              <c:numCache>
                <c:formatCode>m/d/yyyy</c:formatCode>
                <c:ptCount val="2"/>
                <c:pt idx="0">
                  <c:v>45980</c:v>
                </c:pt>
                <c:pt idx="1">
                  <c:v>45957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93C-4451-916D-C76C1A1158D6}"/>
            </c:ext>
          </c:extLst>
        </c:ser>
        <c:ser>
          <c:idx val="0"/>
          <c:order val="2"/>
          <c:tx>
            <c:strRef>
              <c:f>'ESPACIO TIEMPO'!$J$2</c:f>
              <c:strCache>
                <c:ptCount val="1"/>
                <c:pt idx="0">
                  <c:v>VIA FERREA 1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TIEMPO'!$L$2,'ESPACIO TIEMPO'!$N$2)</c:f>
              <c:numCache>
                <c:formatCode>m/d/yyyy</c:formatCode>
                <c:ptCount val="2"/>
                <c:pt idx="0">
                  <c:v>46011</c:v>
                </c:pt>
                <c:pt idx="1">
                  <c:v>46002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93C-4451-916D-C76C1A1158D6}"/>
            </c:ext>
          </c:extLst>
        </c:ser>
        <c:ser>
          <c:idx val="5"/>
          <c:order val="3"/>
          <c:tx>
            <c:strRef>
              <c:f>'ESPACIO TIEMPO'!$J$5</c:f>
              <c:strCache>
                <c:ptCount val="1"/>
                <c:pt idx="0">
                  <c:v>VIA FERREA 4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TIEMPO'!$L$5,'ESPACIO TIEMPO'!$N$5)</c:f>
              <c:numCache>
                <c:formatCode>m/d/yyyy</c:formatCode>
                <c:ptCount val="2"/>
                <c:pt idx="0">
                  <c:v>45952</c:v>
                </c:pt>
                <c:pt idx="1">
                  <c:v>45937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E93C-4451-916D-C76C1A1158D6}"/>
            </c:ext>
          </c:extLst>
        </c:ser>
        <c:ser>
          <c:idx val="6"/>
          <c:order val="4"/>
          <c:tx>
            <c:strRef>
              <c:f>'ESPACIO TIEMPO'!$J$6</c:f>
              <c:strCache>
                <c:ptCount val="1"/>
                <c:pt idx="0">
                  <c:v>VIA FERREA 5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TIEMPO'!$L$6,'ESPACIO TIEMPO'!$N$6,'ESPACIO TIEMPO'!$N$6)</c:f>
              <c:numCache>
                <c:formatCode>m/d/yyyy</c:formatCode>
                <c:ptCount val="3"/>
                <c:pt idx="0">
                  <c:v>45920</c:v>
                </c:pt>
                <c:pt idx="1">
                  <c:v>45909</c:v>
                </c:pt>
                <c:pt idx="2">
                  <c:v>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3C-4451-916D-C76C1A1158D6}"/>
            </c:ext>
          </c:extLst>
        </c:ser>
        <c:ser>
          <c:idx val="7"/>
          <c:order val="5"/>
          <c:tx>
            <c:strRef>
              <c:f>'ESPACIO TIEMPO'!$J$7</c:f>
              <c:strCache>
                <c:ptCount val="1"/>
                <c:pt idx="0">
                  <c:v>VIA FERREA 6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TIEMPO'!$L$7,'ESPACIO TIEMPO'!$N$7)</c:f>
              <c:numCache>
                <c:formatCode>m/d/yyyy</c:formatCode>
                <c:ptCount val="2"/>
                <c:pt idx="0">
                  <c:v>45909</c:v>
                </c:pt>
                <c:pt idx="1">
                  <c:v>45897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93C-4451-916D-C76C1A1158D6}"/>
            </c:ext>
          </c:extLst>
        </c:ser>
        <c:ser>
          <c:idx val="8"/>
          <c:order val="6"/>
          <c:tx>
            <c:strRef>
              <c:f>'ESPACIO TIEMPO'!$J$8</c:f>
              <c:strCache>
                <c:ptCount val="1"/>
                <c:pt idx="0">
                  <c:v>VIA FERREA 7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TIEMPO'!$L$8,'ESPACIO TIEMPO'!$N$8)</c:f>
              <c:numCache>
                <c:formatCode>m/d/yyyy</c:formatCode>
                <c:ptCount val="2"/>
                <c:pt idx="0">
                  <c:v>45897</c:v>
                </c:pt>
                <c:pt idx="1">
                  <c:v>45882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E93C-4451-916D-C76C1A1158D6}"/>
            </c:ext>
          </c:extLst>
        </c:ser>
        <c:ser>
          <c:idx val="9"/>
          <c:order val="7"/>
          <c:tx>
            <c:strRef>
              <c:f>'ESPACIO TIEMPO'!$J$9</c:f>
              <c:strCache>
                <c:ptCount val="1"/>
                <c:pt idx="0">
                  <c:v>VIA FERREA 8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TIEMPO'!$L$9,'ESPACIO TIEMPO'!$N$9)</c:f>
              <c:numCache>
                <c:formatCode>m/d/yyyy</c:formatCode>
                <c:ptCount val="2"/>
                <c:pt idx="0">
                  <c:v>45882</c:v>
                </c:pt>
                <c:pt idx="1">
                  <c:v>45857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E93C-4451-916D-C76C1A1158D6}"/>
            </c:ext>
          </c:extLst>
        </c:ser>
        <c:ser>
          <c:idx val="10"/>
          <c:order val="8"/>
          <c:tx>
            <c:strRef>
              <c:f>'ESPACIO TIEMPO'!$J$10</c:f>
              <c:strCache>
                <c:ptCount val="1"/>
                <c:pt idx="0">
                  <c:v>VIA FERREA 9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TIEMPO'!$L$10,'ESPACIO TIEMPO'!$N$10)</c:f>
              <c:numCache>
                <c:formatCode>m/d/yyyy</c:formatCode>
                <c:ptCount val="2"/>
                <c:pt idx="0">
                  <c:v>45857</c:v>
                </c:pt>
                <c:pt idx="1">
                  <c:v>45843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93C-4451-916D-C76C1A1158D6}"/>
            </c:ext>
          </c:extLst>
        </c:ser>
        <c:ser>
          <c:idx val="11"/>
          <c:order val="9"/>
          <c:tx>
            <c:strRef>
              <c:f>'ESPACIO TIEMPO'!$J$11</c:f>
              <c:strCache>
                <c:ptCount val="1"/>
                <c:pt idx="0">
                  <c:v>VIA FERREA 10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TIEMPO'!$L$11,'ESPACIO TIEMPO'!$N$11)</c:f>
              <c:numCache>
                <c:formatCode>m/d/yyyy</c:formatCode>
                <c:ptCount val="2"/>
                <c:pt idx="0">
                  <c:v>45843</c:v>
                </c:pt>
                <c:pt idx="1">
                  <c:v>45825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E93C-4451-916D-C76C1A1158D6}"/>
            </c:ext>
          </c:extLst>
        </c:ser>
        <c:ser>
          <c:idx val="12"/>
          <c:order val="10"/>
          <c:tx>
            <c:strRef>
              <c:f>'ESPACIO TIEMPO'!$J$12</c:f>
              <c:strCache>
                <c:ptCount val="1"/>
                <c:pt idx="0">
                  <c:v>VIA FERREA 11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TIEMPO'!$L$12,'ESPACIO TIEMPO'!$N$12)</c:f>
              <c:numCache>
                <c:formatCode>m/d/yyyy</c:formatCode>
                <c:ptCount val="2"/>
                <c:pt idx="0">
                  <c:v>45825</c:v>
                </c:pt>
                <c:pt idx="1">
                  <c:v>45800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E93C-4451-916D-C76C1A1158D6}"/>
            </c:ext>
          </c:extLst>
        </c:ser>
        <c:ser>
          <c:idx val="13"/>
          <c:order val="11"/>
          <c:tx>
            <c:strRef>
              <c:f>'ESPACIO TIEMPO'!$J$13</c:f>
              <c:strCache>
                <c:ptCount val="1"/>
                <c:pt idx="0">
                  <c:v>VIA FERREA 12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TIEMPO'!$L$13,'ESPACIO TIEMPO'!$N$13)</c:f>
              <c:numCache>
                <c:formatCode>m/d/yyyy</c:formatCode>
                <c:ptCount val="2"/>
                <c:pt idx="0">
                  <c:v>45800</c:v>
                </c:pt>
                <c:pt idx="1">
                  <c:v>45783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E93C-4451-916D-C76C1A1158D6}"/>
            </c:ext>
          </c:extLst>
        </c:ser>
        <c:ser>
          <c:idx val="14"/>
          <c:order val="12"/>
          <c:tx>
            <c:strRef>
              <c:f>'ESPACIO TIEMPO'!$J$14</c:f>
              <c:strCache>
                <c:ptCount val="1"/>
                <c:pt idx="0">
                  <c:v>VIA FERREA 13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TIEMPO'!$L$14,'ESPACIO TIEMPO'!$N$14)</c:f>
              <c:numCache>
                <c:formatCode>m/d/yyyy</c:formatCode>
                <c:ptCount val="2"/>
                <c:pt idx="0">
                  <c:v>45783</c:v>
                </c:pt>
                <c:pt idx="1">
                  <c:v>45763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E93C-4451-916D-C76C1A1158D6}"/>
            </c:ext>
          </c:extLst>
        </c:ser>
        <c:ser>
          <c:idx val="15"/>
          <c:order val="13"/>
          <c:tx>
            <c:strRef>
              <c:f>'ESPACIO TIEMPO'!$J$15</c:f>
              <c:strCache>
                <c:ptCount val="1"/>
                <c:pt idx="0">
                  <c:v>VIA FERREA 14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TIEMPO'!$L$15,'ESPACIO TIEMPO'!$N$15)</c:f>
              <c:numCache>
                <c:formatCode>m/d/yyyy</c:formatCode>
                <c:ptCount val="2"/>
                <c:pt idx="0">
                  <c:v>45763</c:v>
                </c:pt>
                <c:pt idx="1">
                  <c:v>45750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E93C-4451-916D-C76C1A1158D6}"/>
            </c:ext>
          </c:extLst>
        </c:ser>
        <c:ser>
          <c:idx val="16"/>
          <c:order val="14"/>
          <c:tx>
            <c:strRef>
              <c:f>'ESPACIO TIEMPO'!$J$16</c:f>
              <c:strCache>
                <c:ptCount val="1"/>
                <c:pt idx="0">
                  <c:v>VIA FERREA 15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TIEMPO'!$L$16,'ESPACIO TIEMPO'!$N$16)</c:f>
              <c:numCache>
                <c:formatCode>m/d/yyyy</c:formatCode>
                <c:ptCount val="2"/>
                <c:pt idx="0">
                  <c:v>45750</c:v>
                </c:pt>
                <c:pt idx="1">
                  <c:v>45710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E93C-4451-916D-C76C1A1158D6}"/>
            </c:ext>
          </c:extLst>
        </c:ser>
        <c:ser>
          <c:idx val="17"/>
          <c:order val="15"/>
          <c:tx>
            <c:strRef>
              <c:f>'ESPACIO TIEMPO'!$J$17</c:f>
              <c:strCache>
                <c:ptCount val="1"/>
                <c:pt idx="0">
                  <c:v>VIA FERREA 16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TIEMPO'!$L$17,'ESPACIO TIEMPO'!$N$17)</c:f>
              <c:numCache>
                <c:formatCode>m/d/yyyy</c:formatCode>
                <c:ptCount val="2"/>
                <c:pt idx="0">
                  <c:v>45707</c:v>
                </c:pt>
                <c:pt idx="1">
                  <c:v>45664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E93C-4451-916D-C76C1A1158D6}"/>
            </c:ext>
          </c:extLst>
        </c:ser>
        <c:ser>
          <c:idx val="18"/>
          <c:order val="16"/>
          <c:tx>
            <c:strRef>
              <c:f>'ESPACIO TIEMPO'!$J$18</c:f>
              <c:strCache>
                <c:ptCount val="1"/>
                <c:pt idx="0">
                  <c:v>VIA FERREA 17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TIEMPO'!$L$18,'ESPACIO TIEMPO'!$N$18)</c:f>
              <c:numCache>
                <c:formatCode>m/d/yyyy</c:formatCode>
                <c:ptCount val="2"/>
                <c:pt idx="0">
                  <c:v>46011</c:v>
                </c:pt>
                <c:pt idx="1">
                  <c:v>46035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E93C-4451-916D-C76C1A1158D6}"/>
            </c:ext>
          </c:extLst>
        </c:ser>
        <c:ser>
          <c:idx val="19"/>
          <c:order val="17"/>
          <c:tx>
            <c:strRef>
              <c:f>'ESPACIO TIEMPO'!$J$19</c:f>
              <c:strCache>
                <c:ptCount val="1"/>
                <c:pt idx="0">
                  <c:v>VIA FERREA 18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TIEMPO'!$L$19,'ESPACIO TIEMPO'!$N$19)</c:f>
              <c:numCache>
                <c:formatCode>m/d/yyyy</c:formatCode>
                <c:ptCount val="2"/>
                <c:pt idx="0">
                  <c:v>46035</c:v>
                </c:pt>
                <c:pt idx="1">
                  <c:v>46051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E93C-4451-916D-C76C1A1158D6}"/>
            </c:ext>
          </c:extLst>
        </c:ser>
        <c:ser>
          <c:idx val="2"/>
          <c:order val="18"/>
          <c:tx>
            <c:strRef>
              <c:f>'ESPACIO TIEMPO'!$R$2</c:f>
              <c:strCache>
                <c:ptCount val="1"/>
                <c:pt idx="0">
                  <c:v>MOV TIERRA   1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TIEMPO'!$T$2,'ESPACIO TIEMPO'!$V$2)</c:f>
              <c:numCache>
                <c:formatCode>m/d/yyyy</c:formatCode>
                <c:ptCount val="2"/>
                <c:pt idx="0">
                  <c:v>45813</c:v>
                </c:pt>
                <c:pt idx="1">
                  <c:v>45702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E93C-4451-916D-C76C1A1158D6}"/>
            </c:ext>
          </c:extLst>
        </c:ser>
        <c:ser>
          <c:idx val="3"/>
          <c:order val="19"/>
          <c:tx>
            <c:strRef>
              <c:f>'ESPACIO TIEMPO'!$R$3</c:f>
              <c:strCache>
                <c:ptCount val="1"/>
                <c:pt idx="0">
                  <c:v>MOV TIERRA   2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TIEMPO'!$T$3,'ESPACIO TIEMPO'!$V$3)</c:f>
              <c:numCache>
                <c:formatCode>m/d/yyyy</c:formatCode>
                <c:ptCount val="2"/>
                <c:pt idx="0">
                  <c:v>45835</c:v>
                </c:pt>
                <c:pt idx="1">
                  <c:v>45713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E93C-4451-916D-C76C1A1158D6}"/>
            </c:ext>
          </c:extLst>
        </c:ser>
        <c:ser>
          <c:idx val="20"/>
          <c:order val="20"/>
          <c:tx>
            <c:strRef>
              <c:f>'ESPACIO TIEMPO'!$R$4</c:f>
              <c:strCache>
                <c:ptCount val="1"/>
                <c:pt idx="0">
                  <c:v>MOV TIERRA   3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TIEMPO'!$T$4,'ESPACIO TIEMPO'!$V$4)</c:f>
              <c:numCache>
                <c:formatCode>m/d/yyyy</c:formatCode>
                <c:ptCount val="2"/>
                <c:pt idx="0">
                  <c:v>45822</c:v>
                </c:pt>
                <c:pt idx="1">
                  <c:v>45703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E93C-4451-916D-C76C1A1158D6}"/>
            </c:ext>
          </c:extLst>
        </c:ser>
        <c:ser>
          <c:idx val="21"/>
          <c:order val="21"/>
          <c:tx>
            <c:strRef>
              <c:f>'ESPACIO TIEMPO'!$R$5</c:f>
              <c:strCache>
                <c:ptCount val="1"/>
                <c:pt idx="0">
                  <c:v>MOV TIERRA   4</c:v>
                </c:pt>
              </c:strCache>
            </c:strRef>
          </c:tx>
          <c:spPr>
            <a:ln w="127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TIEMPO'!$T$5,'ESPACIO TIEMPO'!$V$5,'ESPACIO TIEMPO'!$V$5)</c:f>
              <c:numCache>
                <c:formatCode>m/d/yyyy</c:formatCode>
                <c:ptCount val="3"/>
                <c:pt idx="0">
                  <c:v>45822</c:v>
                </c:pt>
                <c:pt idx="1">
                  <c:v>45694</c:v>
                </c:pt>
                <c:pt idx="2">
                  <c:v>45694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93C-4451-916D-C76C1A1158D6}"/>
            </c:ext>
          </c:extLst>
        </c:ser>
        <c:ser>
          <c:idx val="22"/>
          <c:order val="22"/>
          <c:tx>
            <c:strRef>
              <c:f>'ESPACIO TIEMPO'!$R$6</c:f>
              <c:strCache>
                <c:ptCount val="1"/>
                <c:pt idx="0">
                  <c:v>MOV TIERRA   5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TIEMPO'!$T$6,'ESPACIO TIEMPO'!$V$6)</c:f>
              <c:numCache>
                <c:formatCode>m/d/yyyy</c:formatCode>
                <c:ptCount val="2"/>
                <c:pt idx="0">
                  <c:v>45772</c:v>
                </c:pt>
                <c:pt idx="1">
                  <c:v>45665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E93C-4451-916D-C76C1A1158D6}"/>
            </c:ext>
          </c:extLst>
        </c:ser>
        <c:ser>
          <c:idx val="23"/>
          <c:order val="23"/>
          <c:tx>
            <c:strRef>
              <c:f>'ESPACIO TIEMPO'!$R$7</c:f>
              <c:strCache>
                <c:ptCount val="1"/>
                <c:pt idx="0">
                  <c:v>MOV TIERRA   6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TIEMPO'!$T$7,'ESPACIO TIEMPO'!$V$7)</c:f>
              <c:numCache>
                <c:formatCode>m/d/yyyy</c:formatCode>
                <c:ptCount val="2"/>
                <c:pt idx="0">
                  <c:v>45665</c:v>
                </c:pt>
                <c:pt idx="1">
                  <c:v>45526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E93C-4451-916D-C76C1A1158D6}"/>
            </c:ext>
          </c:extLst>
        </c:ser>
        <c:ser>
          <c:idx val="24"/>
          <c:order val="24"/>
          <c:tx>
            <c:strRef>
              <c:f>'ESPACIO TIEMPO'!$R$8</c:f>
              <c:strCache>
                <c:ptCount val="1"/>
                <c:pt idx="0">
                  <c:v>MOV TIERRA   7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TIEMPO'!$T$8,'ESPACIO TIEMPO'!$V$8)</c:f>
              <c:numCache>
                <c:formatCode>m/d/yyyy</c:formatCode>
                <c:ptCount val="2"/>
                <c:pt idx="0">
                  <c:v>45768</c:v>
                </c:pt>
                <c:pt idx="1">
                  <c:v>45664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E93C-4451-916D-C76C1A1158D6}"/>
            </c:ext>
          </c:extLst>
        </c:ser>
        <c:ser>
          <c:idx val="25"/>
          <c:order val="25"/>
          <c:tx>
            <c:strRef>
              <c:f>'ESPACIO TIEMPO'!$R$9</c:f>
              <c:strCache>
                <c:ptCount val="1"/>
                <c:pt idx="0">
                  <c:v>MOV TIERRA   8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TIEMPO'!$T$9,'ESPACIO TIEMPO'!$V$9)</c:f>
              <c:numCache>
                <c:formatCode>m/d/yyyy</c:formatCode>
                <c:ptCount val="2"/>
                <c:pt idx="0">
                  <c:v>45664</c:v>
                </c:pt>
                <c:pt idx="1">
                  <c:v>45542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E93C-4451-916D-C76C1A1158D6}"/>
            </c:ext>
          </c:extLst>
        </c:ser>
        <c:ser>
          <c:idx val="26"/>
          <c:order val="26"/>
          <c:tx>
            <c:strRef>
              <c:f>'ESPACIO TIEMPO'!$R$10</c:f>
              <c:strCache>
                <c:ptCount val="1"/>
                <c:pt idx="0">
                  <c:v>MOV TIERRA   9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TIEMPO'!$T$10,'ESPACIO TIEMPO'!$V$10)</c:f>
              <c:numCache>
                <c:formatCode>m/d/yyyy</c:formatCode>
                <c:ptCount val="2"/>
                <c:pt idx="0">
                  <c:v>45702</c:v>
                </c:pt>
                <c:pt idx="1">
                  <c:v>45569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E93C-4451-916D-C76C1A1158D6}"/>
            </c:ext>
          </c:extLst>
        </c:ser>
        <c:ser>
          <c:idx val="27"/>
          <c:order val="27"/>
          <c:tx>
            <c:strRef>
              <c:f>'ESPACIO TIEMPO'!$R$11</c:f>
              <c:strCache>
                <c:ptCount val="1"/>
                <c:pt idx="0">
                  <c:v>MOV TIERRA   10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TIEMPO'!$T$11,'ESPACIO TIEMPO'!$V$11)</c:f>
              <c:numCache>
                <c:formatCode>m/d/yyyy</c:formatCode>
                <c:ptCount val="2"/>
                <c:pt idx="0">
                  <c:v>45713</c:v>
                </c:pt>
                <c:pt idx="1">
                  <c:v>45605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E93C-4451-916D-C76C1A1158D6}"/>
            </c:ext>
          </c:extLst>
        </c:ser>
        <c:ser>
          <c:idx val="28"/>
          <c:order val="28"/>
          <c:tx>
            <c:strRef>
              <c:f>'ESPACIO TIEMPO'!$R$12</c:f>
              <c:strCache>
                <c:ptCount val="1"/>
                <c:pt idx="0">
                  <c:v>MOV TIERRA   11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TIEMPO'!$T$12,'ESPACIO TIEMPO'!$V$12)</c:f>
              <c:numCache>
                <c:formatCode>m/d/yyyy</c:formatCode>
                <c:ptCount val="2"/>
                <c:pt idx="0">
                  <c:v>45703</c:v>
                </c:pt>
                <c:pt idx="1">
                  <c:v>45587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E93C-4451-916D-C76C1A1158D6}"/>
            </c:ext>
          </c:extLst>
        </c:ser>
        <c:ser>
          <c:idx val="29"/>
          <c:order val="29"/>
          <c:tx>
            <c:strRef>
              <c:f>'ESPACIO TIEMPO'!$R$13</c:f>
              <c:strCache>
                <c:ptCount val="1"/>
                <c:pt idx="0">
                  <c:v>MOV TIERRA   12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TIEMPO'!$T$13,'ESPACIO TIEMPO'!$V$13)</c:f>
              <c:numCache>
                <c:formatCode>m/d/yyyy</c:formatCode>
                <c:ptCount val="2"/>
                <c:pt idx="0">
                  <c:v>45694</c:v>
                </c:pt>
                <c:pt idx="1">
                  <c:v>45587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E93C-4451-916D-C76C1A1158D6}"/>
            </c:ext>
          </c:extLst>
        </c:ser>
        <c:ser>
          <c:idx val="30"/>
          <c:order val="30"/>
          <c:tx>
            <c:strRef>
              <c:f>'ESPACIO TIEMPO'!$R$14</c:f>
              <c:strCache>
                <c:ptCount val="1"/>
                <c:pt idx="0">
                  <c:v>MOV TIERRA   13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TIEMPO'!$T$14,'ESPACIO TIEMPO'!$V$14)</c:f>
              <c:numCache>
                <c:formatCode>m/d/yyyy</c:formatCode>
                <c:ptCount val="2"/>
                <c:pt idx="0">
                  <c:v>45569</c:v>
                </c:pt>
                <c:pt idx="1">
                  <c:v>45463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E93C-4451-916D-C76C1A1158D6}"/>
            </c:ext>
          </c:extLst>
        </c:ser>
        <c:ser>
          <c:idx val="31"/>
          <c:order val="31"/>
          <c:tx>
            <c:strRef>
              <c:f>'ESPACIO TIEMPO'!$R$15</c:f>
              <c:strCache>
                <c:ptCount val="1"/>
                <c:pt idx="0">
                  <c:v>MOV TIERRA   14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762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49-42B7-8E90-16FD59A4E8E6}"/>
              </c:ext>
            </c:extLst>
          </c:dPt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TIEMPO'!$T$15,'ESPACIO TIEMPO'!$V$15)</c:f>
              <c:numCache>
                <c:formatCode>m/d/yyyy</c:formatCode>
                <c:ptCount val="2"/>
                <c:pt idx="0">
                  <c:v>45605</c:v>
                </c:pt>
                <c:pt idx="1">
                  <c:v>45485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E93C-4451-916D-C76C1A1158D6}"/>
            </c:ext>
          </c:extLst>
        </c:ser>
        <c:ser>
          <c:idx val="32"/>
          <c:order val="32"/>
          <c:tx>
            <c:strRef>
              <c:f>'ESPACIO TIEMPO'!$R$16</c:f>
              <c:strCache>
                <c:ptCount val="1"/>
                <c:pt idx="0">
                  <c:v>MOV TIERRA   15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TIEMPO'!$T$16,'ESPACIO TIEMPO'!$V$16)</c:f>
              <c:numCache>
                <c:formatCode>m/d/yyyy</c:formatCode>
                <c:ptCount val="2"/>
                <c:pt idx="0">
                  <c:v>45587</c:v>
                </c:pt>
                <c:pt idx="1">
                  <c:v>45483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E93C-4451-916D-C76C1A1158D6}"/>
            </c:ext>
          </c:extLst>
        </c:ser>
        <c:ser>
          <c:idx val="33"/>
          <c:order val="33"/>
          <c:tx>
            <c:strRef>
              <c:f>'ESPACIO TIEMPO'!$R$17</c:f>
              <c:strCache>
                <c:ptCount val="1"/>
                <c:pt idx="0">
                  <c:v>MOV TIERRA   16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TIEMPO'!$T$17,'ESPACIO TIEMPO'!$V$17)</c:f>
              <c:numCache>
                <c:formatCode>m/d/yyyy</c:formatCode>
                <c:ptCount val="2"/>
                <c:pt idx="0">
                  <c:v>45587</c:v>
                </c:pt>
                <c:pt idx="1">
                  <c:v>45455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E93C-4451-916D-C76C1A1158D6}"/>
            </c:ext>
          </c:extLst>
        </c:ser>
        <c:ser>
          <c:idx val="34"/>
          <c:order val="34"/>
          <c:tx>
            <c:strRef>
              <c:f>'ESPACIO TIEMPO'!$R$18</c:f>
              <c:strCache>
                <c:ptCount val="1"/>
                <c:pt idx="0">
                  <c:v>MOV TIERRA   17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TIEMPO'!$T$18,'ESPACIO TIEMPO'!$V$18)</c:f>
              <c:numCache>
                <c:formatCode>m/d/yyyy</c:formatCode>
                <c:ptCount val="2"/>
                <c:pt idx="0">
                  <c:v>45768</c:v>
                </c:pt>
                <c:pt idx="1">
                  <c:v>45892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E93C-4451-916D-C76C1A1158D6}"/>
            </c:ext>
          </c:extLst>
        </c:ser>
        <c:ser>
          <c:idx val="35"/>
          <c:order val="35"/>
          <c:tx>
            <c:strRef>
              <c:f>'ESPACIO TIEMPO'!$R$19</c:f>
              <c:strCache>
                <c:ptCount val="1"/>
                <c:pt idx="0">
                  <c:v>MOV TIERRA   18</c:v>
                </c:pt>
              </c:strCache>
              <c:extLst xmlns:c15="http://schemas.microsoft.com/office/drawing/2012/chart"/>
            </c:strRef>
          </c:tx>
          <c:spPr>
            <a:ln w="762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TIEMPO'!$T$19,'ESPACIO TIEMPO'!$V$19)</c:f>
              <c:numCache>
                <c:formatCode>m/d/yyyy</c:formatCode>
                <c:ptCount val="2"/>
                <c:pt idx="0">
                  <c:v>45772</c:v>
                </c:pt>
                <c:pt idx="1">
                  <c:v>45888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E93C-4451-916D-C76C1A1158D6}"/>
            </c:ext>
          </c:extLst>
        </c:ser>
        <c:ser>
          <c:idx val="36"/>
          <c:order val="36"/>
          <c:tx>
            <c:strRef>
              <c:f>'ESPACIO TIEMPO'!$W$2</c:f>
              <c:strCache>
                <c:ptCount val="1"/>
                <c:pt idx="0">
                  <c:v>SISTEMAS FERREOS 1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TIEMPO'!$Y$2,'ESPACIO TIEMPO'!$AA$2)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E93C-4451-916D-C76C1A1158D6}"/>
            </c:ext>
          </c:extLst>
        </c:ser>
        <c:ser>
          <c:idx val="37"/>
          <c:order val="37"/>
          <c:tx>
            <c:strRef>
              <c:f>'ESPACIO TIEMPO'!$W$3</c:f>
              <c:strCache>
                <c:ptCount val="1"/>
                <c:pt idx="0">
                  <c:v>SISTEMAS FERREOS 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TIEMPO'!$Y$3,'ESPACIO TIEMPO'!$AA$3)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E93C-4451-916D-C76C1A1158D6}"/>
            </c:ext>
          </c:extLst>
        </c:ser>
        <c:ser>
          <c:idx val="38"/>
          <c:order val="38"/>
          <c:tx>
            <c:strRef>
              <c:f>'ESPACIO TIEMPO'!$W$4</c:f>
              <c:strCache>
                <c:ptCount val="1"/>
                <c:pt idx="0">
                  <c:v>SISTEMAS FERREOS 3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TIEMPO'!$Y$4,'ESPACIO TIEMPO'!$AA$4)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9-E93C-4451-916D-C76C1A1158D6}"/>
            </c:ext>
          </c:extLst>
        </c:ser>
        <c:ser>
          <c:idx val="39"/>
          <c:order val="39"/>
          <c:tx>
            <c:strRef>
              <c:f>'ESPACIO TIEMPO'!$W$5</c:f>
              <c:strCache>
                <c:ptCount val="1"/>
                <c:pt idx="0">
                  <c:v>SISTEMAS FERREOS 4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TIEMPO'!$Y$5,'ESPACIO TIEMPO'!$AA$5)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B-E93C-4451-916D-C76C1A1158D6}"/>
            </c:ext>
          </c:extLst>
        </c:ser>
        <c:ser>
          <c:idx val="41"/>
          <c:order val="40"/>
          <c:tx>
            <c:strRef>
              <c:f>'ESPACIO TIEMPO'!$W$6</c:f>
              <c:strCache>
                <c:ptCount val="1"/>
                <c:pt idx="0">
                  <c:v>SISTEMAS FERREOS 5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TIEMPO'!$Y$6,'ESPACIO TIEMPO'!$AA$6)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C-E93C-4451-916D-C76C1A1158D6}"/>
            </c:ext>
          </c:extLst>
        </c:ser>
        <c:ser>
          <c:idx val="42"/>
          <c:order val="41"/>
          <c:tx>
            <c:strRef>
              <c:f>'ESPACIO TIEMPO'!$W$7</c:f>
              <c:strCache>
                <c:ptCount val="1"/>
                <c:pt idx="0">
                  <c:v>SISTEMAS FERREOS 6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TIEMPO'!$Y$7,'ESPACIO TIEMPO'!$AA$7)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D-E93C-4451-916D-C76C1A1158D6}"/>
            </c:ext>
          </c:extLst>
        </c:ser>
        <c:ser>
          <c:idx val="43"/>
          <c:order val="42"/>
          <c:tx>
            <c:strRef>
              <c:f>'ESPACIO TIEMPO'!$W$8</c:f>
              <c:strCache>
                <c:ptCount val="1"/>
                <c:pt idx="0">
                  <c:v>SISTEMAS FERREOS 7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TIEMPO'!$Y$8,'ESPACIO TIEMPO'!$AA$8)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E-E93C-4451-916D-C76C1A1158D6}"/>
            </c:ext>
          </c:extLst>
        </c:ser>
        <c:ser>
          <c:idx val="44"/>
          <c:order val="43"/>
          <c:tx>
            <c:strRef>
              <c:f>'ESPACIO TIEMPO'!$W$9</c:f>
              <c:strCache>
                <c:ptCount val="1"/>
                <c:pt idx="0">
                  <c:v>SISTEMAS FERREOS 8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TIEMPO'!$Y$9,'ESPACIO TIEMPO'!$AA$9)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0-E93C-4451-916D-C76C1A1158D6}"/>
            </c:ext>
          </c:extLst>
        </c:ser>
        <c:ser>
          <c:idx val="45"/>
          <c:order val="44"/>
          <c:tx>
            <c:strRef>
              <c:f>'ESPACIO TIEMPO'!$W$10</c:f>
              <c:strCache>
                <c:ptCount val="1"/>
                <c:pt idx="0">
                  <c:v>SISTEMAS FERREOS 9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TIEMPO'!$Y$10,'ESPACIO TIEMPO'!$AA$10)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1-E93C-4451-916D-C76C1A1158D6}"/>
            </c:ext>
          </c:extLst>
        </c:ser>
        <c:ser>
          <c:idx val="46"/>
          <c:order val="45"/>
          <c:tx>
            <c:strRef>
              <c:f>'ESPACIO TIEMPO'!$W$11</c:f>
              <c:strCache>
                <c:ptCount val="1"/>
                <c:pt idx="0">
                  <c:v>SISTEMAS FERREOS 10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TIEMPO'!$Y$11,'ESPACIO TIEMPO'!$AA$11)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2-E93C-4451-916D-C76C1A1158D6}"/>
            </c:ext>
          </c:extLst>
        </c:ser>
        <c:ser>
          <c:idx val="47"/>
          <c:order val="46"/>
          <c:tx>
            <c:strRef>
              <c:f>'ESPACIO TIEMPO'!$W$12</c:f>
              <c:strCache>
                <c:ptCount val="1"/>
                <c:pt idx="0">
                  <c:v>SISTEMAS FERREOS 11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TIEMPO'!$Y$12,'ESPACIO TIEMPO'!$AA$12)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3-E93C-4451-916D-C76C1A1158D6}"/>
            </c:ext>
          </c:extLst>
        </c:ser>
        <c:ser>
          <c:idx val="48"/>
          <c:order val="47"/>
          <c:tx>
            <c:strRef>
              <c:f>'ESPACIO TIEMPO'!$W$13</c:f>
              <c:strCache>
                <c:ptCount val="1"/>
                <c:pt idx="0">
                  <c:v>SISTEMAS FERREOS 12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TIEMPO'!$Y$13,'ESPACIO TIEMPO'!$AA$13)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4-E93C-4451-916D-C76C1A1158D6}"/>
            </c:ext>
          </c:extLst>
        </c:ser>
        <c:ser>
          <c:idx val="49"/>
          <c:order val="48"/>
          <c:tx>
            <c:strRef>
              <c:f>'ESPACIO TIEMPO'!$W$14</c:f>
              <c:strCache>
                <c:ptCount val="1"/>
                <c:pt idx="0">
                  <c:v>SISTEMAS FERREOS 13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TIEMPO'!$Y$14,'ESPACIO TIEMPO'!$AA$14)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5-E93C-4451-916D-C76C1A1158D6}"/>
            </c:ext>
          </c:extLst>
        </c:ser>
        <c:ser>
          <c:idx val="50"/>
          <c:order val="49"/>
          <c:tx>
            <c:strRef>
              <c:f>'ESPACIO TIEMPO'!$W$15</c:f>
              <c:strCache>
                <c:ptCount val="1"/>
                <c:pt idx="0">
                  <c:v>SISTEMAS FERREOS 14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TIEMPO'!$Y$15,'ESPACIO TIEMPO'!$AA$15)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6-E93C-4451-916D-C76C1A1158D6}"/>
            </c:ext>
          </c:extLst>
        </c:ser>
        <c:ser>
          <c:idx val="51"/>
          <c:order val="50"/>
          <c:tx>
            <c:strRef>
              <c:f>'ESPACIO TIEMPO'!$W$16</c:f>
              <c:strCache>
                <c:ptCount val="1"/>
                <c:pt idx="0">
                  <c:v>SISTEMAS FERREOS 15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TIEMPO'!$Y$16,'ESPACIO TIEMPO'!$AA$16)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7-E93C-4451-916D-C76C1A1158D6}"/>
            </c:ext>
          </c:extLst>
        </c:ser>
        <c:ser>
          <c:idx val="52"/>
          <c:order val="51"/>
          <c:tx>
            <c:strRef>
              <c:f>'ESPACIO TIEMPO'!$W$17</c:f>
              <c:strCache>
                <c:ptCount val="1"/>
                <c:pt idx="0">
                  <c:v>SISTEMAS FERREOS 16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TIEMPO'!$Y$17,'ESPACIO TIEMPO'!$AA$17)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A-E93C-4451-916D-C76C1A1158D6}"/>
            </c:ext>
          </c:extLst>
        </c:ser>
        <c:ser>
          <c:idx val="53"/>
          <c:order val="52"/>
          <c:tx>
            <c:strRef>
              <c:f>'ESPACIO TIEMPO'!$W$18</c:f>
              <c:strCache>
                <c:ptCount val="1"/>
                <c:pt idx="0">
                  <c:v>SISTEMAS FERREOS 17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TIEMPO'!$Y$18,'ESPACIO TIEMPO'!$AA$18)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B-E93C-4451-916D-C76C1A1158D6}"/>
            </c:ext>
          </c:extLst>
        </c:ser>
        <c:ser>
          <c:idx val="54"/>
          <c:order val="53"/>
          <c:tx>
            <c:strRef>
              <c:f>'ESPACIO TIEMPO'!$W$19</c:f>
              <c:strCache>
                <c:ptCount val="1"/>
                <c:pt idx="0">
                  <c:v>SISTEMAS FERREOS 18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TIEMPO'!$Y$19,'ESPACIO TIEMPO'!$AA$19)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C-E93C-4451-916D-C76C1A1158D6}"/>
            </c:ext>
          </c:extLst>
        </c:ser>
        <c:ser>
          <c:idx val="40"/>
          <c:order val="54"/>
          <c:tx>
            <c:strRef>
              <c:f>'ESPACIO TIEMPO'!$AD$2</c:f>
              <c:strCache>
                <c:ptCount val="1"/>
                <c:pt idx="0">
                  <c:v>ESTACION CALLE 26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('ESPACIO TIEMPO'!$AB$2,'ESPACIO TIEMPO'!$AC$2)</c:f>
              <c:numCache>
                <c:formatCode>0.00</c:formatCode>
                <c:ptCount val="2"/>
                <c:pt idx="0">
                  <c:v>0.78</c:v>
                </c:pt>
                <c:pt idx="1">
                  <c:v>0.79</c:v>
                </c:pt>
              </c:numCache>
            </c:numRef>
          </c:xVal>
          <c:yVal>
            <c:numRef>
              <c:f>('ESPACIO TIEMPO'!$AF$2,'ESPACIO TIEMPO'!$AH$2)</c:f>
              <c:numCache>
                <c:formatCode>m/d/yyyy</c:formatCode>
                <c:ptCount val="2"/>
                <c:pt idx="0">
                  <c:v>45722</c:v>
                </c:pt>
                <c:pt idx="1">
                  <c:v>46009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93C-4451-916D-C76C1A1158D6}"/>
            </c:ext>
          </c:extLst>
        </c:ser>
        <c:ser>
          <c:idx val="55"/>
          <c:order val="55"/>
          <c:tx>
            <c:strRef>
              <c:f>'ESPACIO TIEMPO'!$AD$3</c:f>
              <c:strCache>
                <c:ptCount val="1"/>
                <c:pt idx="0">
                  <c:v>ESTACION NQS         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31839739871842E-2"/>
                  <c:y val="3.221862164170187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8EA-4E90-83AF-CBCDD71718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TIEMPO'!$AB$3,'ESPACIO TIEMPO'!$AC$3)</c:f>
              <c:numCache>
                <c:formatCode>0.00</c:formatCode>
                <c:ptCount val="2"/>
                <c:pt idx="0">
                  <c:v>1.583</c:v>
                </c:pt>
                <c:pt idx="1">
                  <c:v>1.593</c:v>
                </c:pt>
              </c:numCache>
            </c:numRef>
          </c:xVal>
          <c:yVal>
            <c:numRef>
              <c:f>('ESPACIO TIEMPO'!$AF$3,'ESPACIO TIEMPO'!$AH$3)</c:f>
              <c:numCache>
                <c:formatCode>m/d/yyyy</c:formatCode>
                <c:ptCount val="2"/>
                <c:pt idx="0">
                  <c:v>45701</c:v>
                </c:pt>
                <c:pt idx="1">
                  <c:v>45986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93C-4451-916D-C76C1A1158D6}"/>
            </c:ext>
          </c:extLst>
        </c:ser>
        <c:ser>
          <c:idx val="56"/>
          <c:order val="56"/>
          <c:tx>
            <c:strRef>
              <c:f>'ESPACIO TIEMPO'!$AD$4</c:f>
              <c:strCache>
                <c:ptCount val="1"/>
                <c:pt idx="0">
                  <c:v>ESTACION CRA.50   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EA-4E90-83AF-CBCDD717185C}"/>
                </c:ext>
              </c:extLst>
            </c:dLbl>
            <c:dLbl>
              <c:idx val="1"/>
              <c:layout>
                <c:manualLayout>
                  <c:x val="-6.764849130148267E-4"/>
                  <c:y val="-2.57748973133615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TIEMPO'!$AB$4,'ESPACIO TIEMPO'!$AC$4)</c:f>
              <c:numCache>
                <c:formatCode>0.00</c:formatCode>
                <c:ptCount val="2"/>
                <c:pt idx="0">
                  <c:v>4.2300000000000004</c:v>
                </c:pt>
                <c:pt idx="1">
                  <c:v>4.24</c:v>
                </c:pt>
              </c:numCache>
            </c:numRef>
          </c:xVal>
          <c:yVal>
            <c:numRef>
              <c:f>('ESPACIO TIEMPO'!$AF$4,'ESPACIO TIEMPO'!$AH$4)</c:f>
              <c:numCache>
                <c:formatCode>m/d/yyyy</c:formatCode>
                <c:ptCount val="2"/>
                <c:pt idx="0">
                  <c:v>45660</c:v>
                </c:pt>
                <c:pt idx="1">
                  <c:v>45971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93C-4451-916D-C76C1A1158D6}"/>
            </c:ext>
          </c:extLst>
        </c:ser>
        <c:ser>
          <c:idx val="57"/>
          <c:order val="57"/>
          <c:tx>
            <c:strRef>
              <c:f>'ESPACIO TIEMPO'!$AD$5</c:f>
              <c:strCache>
                <c:ptCount val="1"/>
                <c:pt idx="0">
                  <c:v>ESTACION BOYACA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8EA-4E90-83AF-CBCDD717185C}"/>
                </c:ext>
              </c:extLst>
            </c:dLbl>
            <c:dLbl>
              <c:idx val="1"/>
              <c:layout>
                <c:manualLayout>
                  <c:x val="-1.0147273695222401E-3"/>
                  <c:y val="-3.65144378605955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TIEMPO'!$AB$5,'ESPACIO TIEMPO'!$AC$5)</c:f>
              <c:numCache>
                <c:formatCode>0.00</c:formatCode>
                <c:ptCount val="2"/>
                <c:pt idx="0">
                  <c:v>7.7190000000000003</c:v>
                </c:pt>
                <c:pt idx="1">
                  <c:v>7.7290000000000001</c:v>
                </c:pt>
              </c:numCache>
            </c:numRef>
          </c:xVal>
          <c:yVal>
            <c:numRef>
              <c:f>('ESPACIO TIEMPO'!$AF$5,'ESPACIO TIEMPO'!$AH$5)</c:f>
              <c:numCache>
                <c:formatCode>m/d/yyyy</c:formatCode>
                <c:ptCount val="2"/>
                <c:pt idx="0">
                  <c:v>45614</c:v>
                </c:pt>
                <c:pt idx="1">
                  <c:v>45926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93C-4451-916D-C76C1A1158D6}"/>
            </c:ext>
          </c:extLst>
        </c:ser>
        <c:ser>
          <c:idx val="58"/>
          <c:order val="58"/>
          <c:tx>
            <c:strRef>
              <c:f>'ESPACIO TIEMPO'!$AD$6</c:f>
              <c:strCache>
                <c:ptCount val="1"/>
                <c:pt idx="0">
                  <c:v>ESTACION AV CALI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TIEMPO'!$AB$6,'ESPACIO TIEMPO'!$AC$6)</c:f>
              <c:numCache>
                <c:formatCode>0.00</c:formatCode>
                <c:ptCount val="2"/>
                <c:pt idx="0">
                  <c:v>8.6210000000000004</c:v>
                </c:pt>
                <c:pt idx="1">
                  <c:v>8.6310000000000002</c:v>
                </c:pt>
              </c:numCache>
            </c:numRef>
          </c:xVal>
          <c:yVal>
            <c:numRef>
              <c:f>('ESPACIO TIEMPO'!$AF$6,'ESPACIO TIEMPO'!$AH$6)</c:f>
              <c:numCache>
                <c:formatCode>m/d/yyyy</c:formatCode>
                <c:ptCount val="2"/>
                <c:pt idx="0">
                  <c:v>45591</c:v>
                </c:pt>
                <c:pt idx="1">
                  <c:v>45908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93C-4451-916D-C76C1A1158D6}"/>
            </c:ext>
          </c:extLst>
        </c:ser>
        <c:ser>
          <c:idx val="59"/>
          <c:order val="59"/>
          <c:tx>
            <c:strRef>
              <c:f>'ESPACIO TIEMPO'!$AD$7</c:f>
              <c:strCache>
                <c:ptCount val="1"/>
                <c:pt idx="0">
                  <c:v>ESTACION FONTIBON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TIEMPO'!$AB$7,'ESPACIO TIEMPO'!$AC$7)</c:f>
              <c:numCache>
                <c:formatCode>0.00</c:formatCode>
                <c:ptCount val="2"/>
                <c:pt idx="0">
                  <c:v>10.145</c:v>
                </c:pt>
                <c:pt idx="1">
                  <c:v>10.154999999999999</c:v>
                </c:pt>
              </c:numCache>
            </c:numRef>
          </c:xVal>
          <c:yVal>
            <c:numRef>
              <c:f>('ESPACIO TIEMPO'!$AF$7,'ESPACIO TIEMPO'!$AH$7)</c:f>
              <c:numCache>
                <c:formatCode>m/d/yyyy</c:formatCode>
                <c:ptCount val="2"/>
                <c:pt idx="0">
                  <c:v>45570</c:v>
                </c:pt>
                <c:pt idx="1">
                  <c:v>45842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93C-4451-916D-C76C1A1158D6}"/>
            </c:ext>
          </c:extLst>
        </c:ser>
        <c:ser>
          <c:idx val="60"/>
          <c:order val="60"/>
          <c:tx>
            <c:strRef>
              <c:f>'ESPACIO TIEMPO'!$AD$8</c:f>
              <c:strCache>
                <c:ptCount val="1"/>
                <c:pt idx="0">
                  <c:v>ESTACION CATAM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TIEMPO'!$AB$8,'ESPACIO TIEMPO'!$AC$8)</c:f>
              <c:numCache>
                <c:formatCode>0.00</c:formatCode>
                <c:ptCount val="2"/>
                <c:pt idx="0">
                  <c:v>11.718</c:v>
                </c:pt>
                <c:pt idx="1">
                  <c:v>11.728</c:v>
                </c:pt>
              </c:numCache>
            </c:numRef>
          </c:xVal>
          <c:yVal>
            <c:numRef>
              <c:f>('ESPACIO TIEMPO'!$AF$8,'ESPACIO TIEMPO'!$AH$8)</c:f>
              <c:numCache>
                <c:formatCode>m/d/yyyy</c:formatCode>
                <c:ptCount val="2"/>
                <c:pt idx="0">
                  <c:v>45551</c:v>
                </c:pt>
                <c:pt idx="1">
                  <c:v>45817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93C-4451-916D-C76C1A1158D6}"/>
            </c:ext>
          </c:extLst>
        </c:ser>
        <c:ser>
          <c:idx val="61"/>
          <c:order val="61"/>
          <c:tx>
            <c:strRef>
              <c:f>'ESPACIO TIEMPO'!$AD$10</c:f>
              <c:strCache>
                <c:ptCount val="1"/>
                <c:pt idx="0">
                  <c:v>ESTACION FUNZA 1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TIEMPO'!$AB$10,'ESPACIO TIEMPO'!$AC$10)</c:f>
              <c:numCache>
                <c:formatCode>0.00</c:formatCode>
                <c:ptCount val="2"/>
                <c:pt idx="0">
                  <c:v>16.178999999999998</c:v>
                </c:pt>
                <c:pt idx="1">
                  <c:v>16.189</c:v>
                </c:pt>
              </c:numCache>
            </c:numRef>
          </c:xVal>
          <c:yVal>
            <c:numRef>
              <c:f>('ESPACIO TIEMPO'!$AF$10,'ESPACIO TIEMPO'!$AH$10)</c:f>
              <c:numCache>
                <c:formatCode>m/d/yyyy</c:formatCode>
                <c:ptCount val="2"/>
                <c:pt idx="0">
                  <c:v>45531</c:v>
                </c:pt>
                <c:pt idx="1">
                  <c:v>45790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93C-4451-916D-C76C1A1158D6}"/>
            </c:ext>
          </c:extLst>
        </c:ser>
        <c:ser>
          <c:idx val="62"/>
          <c:order val="62"/>
          <c:tx>
            <c:strRef>
              <c:f>'ESPACIO TIEMPO'!$AD$11</c:f>
              <c:strCache>
                <c:ptCount val="1"/>
                <c:pt idx="0">
                  <c:v>ESTACION FUNZA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TIEMPO'!$AB$11,'ESPACIO TIEMPO'!$AC$11)</c:f>
              <c:numCache>
                <c:formatCode>0.00</c:formatCode>
                <c:ptCount val="2"/>
                <c:pt idx="0">
                  <c:v>18.294</c:v>
                </c:pt>
                <c:pt idx="1">
                  <c:v>18.304000000000002</c:v>
                </c:pt>
              </c:numCache>
            </c:numRef>
          </c:xVal>
          <c:yVal>
            <c:numRef>
              <c:f>('ESPACIO TIEMPO'!$AF$11,'ESPACIO TIEMPO'!$AH$11)</c:f>
              <c:numCache>
                <c:formatCode>m/d/yyyy</c:formatCode>
                <c:ptCount val="2"/>
                <c:pt idx="0">
                  <c:v>45509</c:v>
                </c:pt>
                <c:pt idx="1">
                  <c:v>45769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93C-4451-916D-C76C1A1158D6}"/>
            </c:ext>
          </c:extLst>
        </c:ser>
        <c:ser>
          <c:idx val="63"/>
          <c:order val="63"/>
          <c:tx>
            <c:strRef>
              <c:f>'ESPACIO TIEMPO'!$AD$12</c:f>
              <c:strCache>
                <c:ptCount val="1"/>
                <c:pt idx="0">
                  <c:v>ESTACION MOSQUERA 1</c:v>
                </c:pt>
              </c:strCache>
            </c:strRef>
          </c:tx>
          <c:spPr>
            <a:ln w="1905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TIEMPO'!$AB$12,'ESPACIO TIEMPO'!$AC$12)</c:f>
              <c:numCache>
                <c:formatCode>0.00</c:formatCode>
                <c:ptCount val="2"/>
                <c:pt idx="0">
                  <c:v>19.5</c:v>
                </c:pt>
                <c:pt idx="1">
                  <c:v>19.510000000000002</c:v>
                </c:pt>
              </c:numCache>
            </c:numRef>
          </c:xVal>
          <c:yVal>
            <c:numRef>
              <c:f>('ESPACIO TIEMPO'!$AF$12,'ESPACIO TIEMPO'!$AH$12)</c:f>
              <c:numCache>
                <c:formatCode>m/d/yyyy</c:formatCode>
                <c:ptCount val="2"/>
                <c:pt idx="0">
                  <c:v>45653</c:v>
                </c:pt>
                <c:pt idx="1">
                  <c:v>45979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93C-4451-916D-C76C1A1158D6}"/>
            </c:ext>
          </c:extLst>
        </c:ser>
        <c:ser>
          <c:idx val="64"/>
          <c:order val="64"/>
          <c:tx>
            <c:strRef>
              <c:f>'ESPACIO TIEMPO'!$AD$13</c:f>
              <c:strCache>
                <c:ptCount val="1"/>
                <c:pt idx="0">
                  <c:v>ESTACION MOSQUERA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TIEMPO'!$AB$13,'ESPACIO TIEMPO'!$AC$13)</c:f>
              <c:numCache>
                <c:formatCode>0.00</c:formatCode>
                <c:ptCount val="2"/>
                <c:pt idx="0">
                  <c:v>21.716000000000001</c:v>
                </c:pt>
                <c:pt idx="1">
                  <c:v>21.726000000000003</c:v>
                </c:pt>
              </c:numCache>
            </c:numRef>
          </c:xVal>
          <c:yVal>
            <c:numRef>
              <c:f>('ESPACIO TIEMPO'!$AF$13,'ESPACIO TIEMPO'!$AH$13)</c:f>
              <c:numCache>
                <c:formatCode>m/d/yyyy</c:formatCode>
                <c:ptCount val="2"/>
                <c:pt idx="0">
                  <c:v>45489</c:v>
                </c:pt>
                <c:pt idx="1">
                  <c:v>45748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93C-4451-916D-C76C1A1158D6}"/>
            </c:ext>
          </c:extLst>
        </c:ser>
        <c:ser>
          <c:idx val="65"/>
          <c:order val="65"/>
          <c:tx>
            <c:strRef>
              <c:f>'ESPACIO TIEMPO'!$AD$14</c:f>
              <c:strCache>
                <c:ptCount val="1"/>
                <c:pt idx="0">
                  <c:v>ESTACION MADRID 1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('ESPACIO TIEMPO'!$AB$14,'ESPACIO TIEMPO'!$AC$14)</c:f>
              <c:numCache>
                <c:formatCode>0.00</c:formatCode>
                <c:ptCount val="2"/>
                <c:pt idx="0">
                  <c:v>24.821000000000002</c:v>
                </c:pt>
                <c:pt idx="1">
                  <c:v>24.831000000000003</c:v>
                </c:pt>
              </c:numCache>
            </c:numRef>
          </c:xVal>
          <c:yVal>
            <c:numRef>
              <c:f>('ESPACIO TIEMPO'!$AF$14,'ESPACIO TIEMPO'!$AH$14)</c:f>
              <c:numCache>
                <c:formatCode>m/d/yyyy</c:formatCode>
                <c:ptCount val="2"/>
                <c:pt idx="0">
                  <c:v>45468</c:v>
                </c:pt>
                <c:pt idx="1">
                  <c:v>45730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93C-4451-916D-C76C1A1158D6}"/>
            </c:ext>
          </c:extLst>
        </c:ser>
        <c:ser>
          <c:idx val="66"/>
          <c:order val="66"/>
          <c:tx>
            <c:strRef>
              <c:f>'ESPACIO TIEMPO'!$AD$15</c:f>
              <c:strCache>
                <c:ptCount val="1"/>
                <c:pt idx="0">
                  <c:v>ESTACION MADRID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TIEMPO'!$AB$15,'ESPACIO TIEMPO'!$AC$15)</c:f>
              <c:numCache>
                <c:formatCode>0.00</c:formatCode>
                <c:ptCount val="2"/>
                <c:pt idx="0">
                  <c:v>26.373000000000001</c:v>
                </c:pt>
                <c:pt idx="1">
                  <c:v>26.383000000000003</c:v>
                </c:pt>
              </c:numCache>
            </c:numRef>
          </c:xVal>
          <c:yVal>
            <c:numRef>
              <c:f>('ESPACIO TIEMPO'!$AF$15,'ESPACIO TIEMPO'!$AH$15)</c:f>
              <c:numCache>
                <c:formatCode>m/d/yyyy</c:formatCode>
                <c:ptCount val="2"/>
                <c:pt idx="0">
                  <c:v>45447</c:v>
                </c:pt>
                <c:pt idx="1">
                  <c:v>45706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E93C-4451-916D-C76C1A1158D6}"/>
            </c:ext>
          </c:extLst>
        </c:ser>
        <c:ser>
          <c:idx val="67"/>
          <c:order val="67"/>
          <c:tx>
            <c:strRef>
              <c:f>'ESPACIO TIEMPO'!$AD$17</c:f>
              <c:strCache>
                <c:ptCount val="1"/>
                <c:pt idx="0">
                  <c:v>ESTACION EL CORZO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TIEMPO'!$AB$17,'ESPACIO TIEMPO'!$AC$17)</c:f>
              <c:numCache>
                <c:formatCode>0.00</c:formatCode>
                <c:ptCount val="2"/>
                <c:pt idx="0">
                  <c:v>35.767000000000003</c:v>
                </c:pt>
                <c:pt idx="1">
                  <c:v>35.777000000000001</c:v>
                </c:pt>
              </c:numCache>
            </c:numRef>
          </c:xVal>
          <c:yVal>
            <c:numRef>
              <c:f>('ESPACIO TIEMPO'!$AF$17,'ESPACIO TIEMPO'!$AH$17)</c:f>
              <c:numCache>
                <c:formatCode>m/d/yyyy</c:formatCode>
                <c:ptCount val="2"/>
                <c:pt idx="0">
                  <c:v>45426</c:v>
                </c:pt>
                <c:pt idx="1">
                  <c:v>45688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E93C-4451-916D-C76C1A1158D6}"/>
            </c:ext>
          </c:extLst>
        </c:ser>
        <c:ser>
          <c:idx val="68"/>
          <c:order val="68"/>
          <c:tx>
            <c:strRef>
              <c:f>'ESPACIO TIEMPO'!$AD$19</c:f>
              <c:strCache>
                <c:ptCount val="1"/>
                <c:pt idx="0">
                  <c:v>ESTACION FACATATIVA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TIEMPO'!$AB$19,'ESPACIO TIEMPO'!$AC$19)</c:f>
              <c:numCache>
                <c:formatCode>0.00</c:formatCode>
                <c:ptCount val="2"/>
                <c:pt idx="0">
                  <c:v>39.533999999999999</c:v>
                </c:pt>
                <c:pt idx="1">
                  <c:v>39.543999999999997</c:v>
                </c:pt>
              </c:numCache>
            </c:numRef>
          </c:xVal>
          <c:yVal>
            <c:numRef>
              <c:f>('ESPACIO TIEMPO'!$AF$19,'ESPACIO TIEMPO'!$AH$19)</c:f>
              <c:numCache>
                <c:formatCode>m/d/yyyy</c:formatCode>
                <c:ptCount val="2"/>
                <c:pt idx="0">
                  <c:v>45743</c:v>
                </c:pt>
                <c:pt idx="1">
                  <c:v>46003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93C-4451-916D-C76C1A1158D6}"/>
            </c:ext>
          </c:extLst>
        </c:ser>
        <c:ser>
          <c:idx val="69"/>
          <c:order val="69"/>
          <c:tx>
            <c:strRef>
              <c:f>'ESPACIO TIEMPO'!$AD$20</c:f>
              <c:strCache>
                <c:ptCount val="1"/>
                <c:pt idx="0">
                  <c:v>ESTACION CR 40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TIEMPO'!$AB$20,'ESPACIO TIEMPO'!$AC$20)</c:f>
              <c:numCache>
                <c:formatCode>0.00</c:formatCode>
                <c:ptCount val="2"/>
                <c:pt idx="0">
                  <c:v>3.3140000000000001</c:v>
                </c:pt>
                <c:pt idx="1">
                  <c:v>3.3239999999999998</c:v>
                </c:pt>
              </c:numCache>
            </c:numRef>
          </c:xVal>
          <c:yVal>
            <c:numRef>
              <c:f>('ESPACIO TIEMPO'!$AF$20,'ESPACIO TIEMPO'!$AH$20)</c:f>
              <c:numCache>
                <c:formatCode>m/d/yyyy</c:formatCode>
                <c:ptCount val="2"/>
                <c:pt idx="0">
                  <c:v>45681</c:v>
                </c:pt>
                <c:pt idx="1">
                  <c:v>45965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93C-4451-916D-C76C1A1158D6}"/>
            </c:ext>
          </c:extLst>
        </c:ser>
        <c:ser>
          <c:idx val="70"/>
          <c:order val="70"/>
          <c:tx>
            <c:strRef>
              <c:f>'ESPACIO TIEMPO'!$AD$21</c:f>
              <c:strCache>
                <c:ptCount val="1"/>
                <c:pt idx="0">
                  <c:v>ESTACION CR68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TIEMPO'!$AB$21,'ESPACIO TIEMPO'!$AC$21)</c:f>
              <c:numCache>
                <c:formatCode>0.00</c:formatCode>
                <c:ptCount val="2"/>
                <c:pt idx="0">
                  <c:v>4.9000000000000004</c:v>
                </c:pt>
                <c:pt idx="1">
                  <c:v>4.91</c:v>
                </c:pt>
              </c:numCache>
            </c:numRef>
          </c:xVal>
          <c:yVal>
            <c:numRef>
              <c:f>('ESPACIO TIEMPO'!$AF$21,'ESPACIO TIEMPO'!$AH$21)</c:f>
              <c:numCache>
                <c:formatCode>m/d/yyyy</c:formatCode>
                <c:ptCount val="2"/>
                <c:pt idx="0">
                  <c:v>45633</c:v>
                </c:pt>
                <c:pt idx="1">
                  <c:v>45950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93C-4451-916D-C76C1A1158D6}"/>
            </c:ext>
          </c:extLst>
        </c:ser>
        <c:ser>
          <c:idx val="71"/>
          <c:order val="71"/>
          <c:tx>
            <c:strRef>
              <c:f>'ESPACIO TIEMPO'!$AI$3</c:f>
              <c:strCache>
                <c:ptCount val="1"/>
                <c:pt idx="0">
                  <c:v>PUENTE CRA.30             </c:v>
                </c:pt>
              </c:strCache>
            </c:strRef>
          </c:tx>
          <c:spPr>
            <a:ln w="190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8EA-4E90-83AF-CBCDD717185C}"/>
                </c:ext>
              </c:extLst>
            </c:dLbl>
            <c:dLbl>
              <c:idx val="1"/>
              <c:layout>
                <c:manualLayout>
                  <c:x val="0"/>
                  <c:y val="-1.28874486566807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3600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('ESPACIO TIEMPO'!$AJ$3,'ESPACIO TIEMPO'!$AK$3)</c:f>
              <c:numCache>
                <c:formatCode>General</c:formatCode>
                <c:ptCount val="2"/>
                <c:pt idx="0">
                  <c:v>1.675</c:v>
                </c:pt>
                <c:pt idx="1">
                  <c:v>1.675</c:v>
                </c:pt>
              </c:numCache>
            </c:numRef>
          </c:xVal>
          <c:yVal>
            <c:numRef>
              <c:f>('ESPACIO TIEMPO'!$AM$3,'ESPACIO TIEMPO'!$AO$3)</c:f>
              <c:numCache>
                <c:formatCode>m/d/yyyy</c:formatCode>
                <c:ptCount val="2"/>
                <c:pt idx="0">
                  <c:v>45608</c:v>
                </c:pt>
                <c:pt idx="1">
                  <c:v>45961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93C-4451-916D-C76C1A1158D6}"/>
            </c:ext>
          </c:extLst>
        </c:ser>
        <c:ser>
          <c:idx val="72"/>
          <c:order val="72"/>
          <c:tx>
            <c:strRef>
              <c:f>'ESPACIO TIEMPO'!$AI$20</c:f>
              <c:strCache>
                <c:ptCount val="1"/>
                <c:pt idx="0">
                  <c:v>   PUENTE LAS AMERICAS</c:v>
                </c:pt>
              </c:strCache>
            </c:strRef>
          </c:tx>
          <c:spPr>
            <a:ln w="190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TIEMPO'!$AJ$20,'ESPACIO TIEMPO'!$AK$20)</c:f>
              <c:numCache>
                <c:formatCode>General</c:formatCode>
                <c:ptCount val="2"/>
                <c:pt idx="0">
                  <c:v>2.4039999999999999</c:v>
                </c:pt>
                <c:pt idx="1">
                  <c:v>2.4039999999999999</c:v>
                </c:pt>
              </c:numCache>
            </c:numRef>
          </c:xVal>
          <c:yVal>
            <c:numRef>
              <c:f>('ESPACIO TIEMPO'!$AM$20,'ESPACIO TIEMPO'!$AO$20)</c:f>
              <c:numCache>
                <c:formatCode>m/d/yyyy</c:formatCode>
                <c:ptCount val="2"/>
                <c:pt idx="0">
                  <c:v>45257</c:v>
                </c:pt>
                <c:pt idx="1">
                  <c:v>45575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93C-4451-916D-C76C1A1158D6}"/>
            </c:ext>
          </c:extLst>
        </c:ser>
        <c:ser>
          <c:idx val="73"/>
          <c:order val="73"/>
          <c:tx>
            <c:strRef>
              <c:f>'ESPACIO TIEMPO'!$AI$4</c:f>
              <c:strCache>
                <c:ptCount val="1"/>
                <c:pt idx="0">
                  <c:v>PUENTE CRA.68</c:v>
                </c:pt>
              </c:strCache>
            </c:strRef>
          </c:tx>
          <c:spPr>
            <a:ln w="190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TIEMPO'!$AJ$4,'ESPACIO TIEMPO'!$AK$4)</c:f>
              <c:numCache>
                <c:formatCode>General</c:formatCode>
                <c:ptCount val="2"/>
                <c:pt idx="0">
                  <c:v>5.3230000000000004</c:v>
                </c:pt>
                <c:pt idx="1">
                  <c:v>5.3230000000000004</c:v>
                </c:pt>
              </c:numCache>
            </c:numRef>
          </c:xVal>
          <c:yVal>
            <c:numRef>
              <c:f>('ESPACIO TIEMPO'!$AM$4,'ESPACIO TIEMPO'!$AO$4)</c:f>
              <c:numCache>
                <c:formatCode>m/d/yyyy</c:formatCode>
                <c:ptCount val="2"/>
                <c:pt idx="0">
                  <c:v>45510</c:v>
                </c:pt>
                <c:pt idx="1">
                  <c:v>45910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93C-4451-916D-C76C1A1158D6}"/>
            </c:ext>
          </c:extLst>
        </c:ser>
        <c:ser>
          <c:idx val="74"/>
          <c:order val="74"/>
          <c:tx>
            <c:strRef>
              <c:f>'ESPACIO TIEMPO'!$AI$5</c:f>
              <c:strCache>
                <c:ptCount val="1"/>
                <c:pt idx="0">
                  <c:v>PUENTE BOYACA</c:v>
                </c:pt>
              </c:strCache>
            </c:strRef>
          </c:tx>
          <c:spPr>
            <a:ln w="190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TIEMPO'!$AJ$5,'ESPACIO TIEMPO'!$AK$5)</c:f>
              <c:numCache>
                <c:formatCode>General</c:formatCode>
                <c:ptCount val="2"/>
                <c:pt idx="0">
                  <c:v>7.0830000000000002</c:v>
                </c:pt>
                <c:pt idx="1">
                  <c:v>7.0830000000000002</c:v>
                </c:pt>
              </c:numCache>
            </c:numRef>
          </c:xVal>
          <c:yVal>
            <c:numRef>
              <c:f>('ESPACIO TIEMPO'!$AM$5,'ESPACIO TIEMPO'!$AO$5)</c:f>
              <c:numCache>
                <c:formatCode>m/d/yyyy</c:formatCode>
                <c:ptCount val="2"/>
                <c:pt idx="0">
                  <c:v>45456</c:v>
                </c:pt>
                <c:pt idx="1">
                  <c:v>45903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93C-4451-916D-C76C1A1158D6}"/>
            </c:ext>
          </c:extLst>
        </c:ser>
        <c:ser>
          <c:idx val="75"/>
          <c:order val="75"/>
          <c:tx>
            <c:strRef>
              <c:f>'ESPACIO TIEMPO'!$AI$6</c:f>
              <c:strCache>
                <c:ptCount val="1"/>
                <c:pt idx="0">
                  <c:v>BOXCULVERT SAN FRANCISCO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8EA-4E90-83AF-CBCDD717185C}"/>
                </c:ext>
              </c:extLst>
            </c:dLbl>
            <c:dLbl>
              <c:idx val="1"/>
              <c:layout>
                <c:manualLayout>
                  <c:x val="-5.750121760626027E-3"/>
                  <c:y val="0.2090630559861550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TIEMPO'!$AJ$6,'ESPACIO TIEMPO'!$AK$6)</c:f>
              <c:numCache>
                <c:formatCode>General</c:formatCode>
                <c:ptCount val="2"/>
                <c:pt idx="0">
                  <c:v>8.077</c:v>
                </c:pt>
                <c:pt idx="1">
                  <c:v>8.077</c:v>
                </c:pt>
              </c:numCache>
            </c:numRef>
          </c:xVal>
          <c:yVal>
            <c:numRef>
              <c:f>('ESPACIO TIEMPO'!$AM$6,'ESPACIO TIEMPO'!$AO$6)</c:f>
              <c:numCache>
                <c:formatCode>m/d/yyyy</c:formatCode>
                <c:ptCount val="2"/>
                <c:pt idx="0">
                  <c:v>45625</c:v>
                </c:pt>
                <c:pt idx="1">
                  <c:v>45882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93C-4451-916D-C76C1A1158D6}"/>
            </c:ext>
          </c:extLst>
        </c:ser>
        <c:ser>
          <c:idx val="76"/>
          <c:order val="76"/>
          <c:tx>
            <c:strRef>
              <c:f>'ESPACIO TIEMPO'!$AI$9</c:f>
              <c:strCache>
                <c:ptCount val="1"/>
                <c:pt idx="0">
                  <c:v>PUENTE RIO BOGOTA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TIEMPO'!$AJ$9,'ESPACIO TIEMPO'!$AK$9)</c:f>
              <c:numCache>
                <c:formatCode>General</c:formatCode>
                <c:ptCount val="2"/>
                <c:pt idx="0">
                  <c:v>14.544</c:v>
                </c:pt>
                <c:pt idx="1">
                  <c:v>14.544</c:v>
                </c:pt>
              </c:numCache>
            </c:numRef>
          </c:xVal>
          <c:yVal>
            <c:numRef>
              <c:f>('ESPACIO TIEMPO'!$AM$9,'ESPACIO TIEMPO'!$AO$9)</c:f>
              <c:numCache>
                <c:formatCode>m/d/yyyy</c:formatCode>
                <c:ptCount val="2"/>
                <c:pt idx="0">
                  <c:v>45409</c:v>
                </c:pt>
                <c:pt idx="1">
                  <c:v>45828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93C-4451-916D-C76C1A1158D6}"/>
            </c:ext>
          </c:extLst>
        </c:ser>
        <c:ser>
          <c:idx val="77"/>
          <c:order val="77"/>
          <c:tx>
            <c:strRef>
              <c:f>'ESPACIO TIEMPO'!$AI$15</c:f>
              <c:strCache>
                <c:ptCount val="1"/>
                <c:pt idx="0">
                  <c:v>PUENTE SUBACHOQUE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TIEMPO'!$AJ$15,'ESPACIO TIEMPO'!$AK$15)</c:f>
              <c:numCache>
                <c:formatCode>General</c:formatCode>
                <c:ptCount val="2"/>
                <c:pt idx="0">
                  <c:v>26.492000000000001</c:v>
                </c:pt>
                <c:pt idx="1">
                  <c:v>26.492000000000001</c:v>
                </c:pt>
              </c:numCache>
            </c:numRef>
          </c:xVal>
          <c:yVal>
            <c:numRef>
              <c:f>('ESPACIO TIEMPO'!$AM$15,'ESPACIO TIEMPO'!$AO$15)</c:f>
              <c:numCache>
                <c:formatCode>m/d/yyyy</c:formatCode>
                <c:ptCount val="2"/>
                <c:pt idx="0">
                  <c:v>45468</c:v>
                </c:pt>
                <c:pt idx="1">
                  <c:v>45700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93C-4451-916D-C76C1A1158D6}"/>
            </c:ext>
          </c:extLst>
        </c:ser>
        <c:ser>
          <c:idx val="78"/>
          <c:order val="78"/>
          <c:tx>
            <c:strRef>
              <c:f>'ESPACIO TIEMPO'!$AI$17</c:f>
              <c:strCache>
                <c:ptCount val="1"/>
                <c:pt idx="0">
                  <c:v>PUENTE CHECUA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TIEMPO'!$AJ$17,'ESPACIO TIEMPO'!$AK$17)</c:f>
              <c:numCache>
                <c:formatCode>General</c:formatCode>
                <c:ptCount val="2"/>
                <c:pt idx="0">
                  <c:v>34.149000000000001</c:v>
                </c:pt>
                <c:pt idx="1">
                  <c:v>34.149000000000001</c:v>
                </c:pt>
              </c:numCache>
            </c:numRef>
          </c:xVal>
          <c:yVal>
            <c:numRef>
              <c:f>('ESPACIO TIEMPO'!$AM$17,'ESPACIO TIEMPO'!$AO$17)</c:f>
              <c:numCache>
                <c:formatCode>m/d/yyyy</c:formatCode>
                <c:ptCount val="2"/>
                <c:pt idx="0">
                  <c:v>45257</c:v>
                </c:pt>
                <c:pt idx="1">
                  <c:v>45637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93C-4451-916D-C76C1A1158D6}"/>
            </c:ext>
          </c:extLst>
        </c:ser>
        <c:ser>
          <c:idx val="79"/>
          <c:order val="79"/>
          <c:tx>
            <c:strRef>
              <c:f>'ESPACIO TIEMPO'!$AI$19</c:f>
              <c:strCache>
                <c:ptCount val="1"/>
                <c:pt idx="0">
                  <c:v>PUENTE BOTELLO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TIEMPO'!$AJ$19,'ESPACIO TIEMPO'!$AK$19)</c:f>
              <c:numCache>
                <c:formatCode>General</c:formatCode>
                <c:ptCount val="2"/>
                <c:pt idx="0">
                  <c:v>38.78</c:v>
                </c:pt>
                <c:pt idx="1">
                  <c:v>38.78</c:v>
                </c:pt>
              </c:numCache>
            </c:numRef>
          </c:xVal>
          <c:yVal>
            <c:numRef>
              <c:f>('ESPACIO TIEMPO'!$AM$19,'ESPACIO TIEMPO'!$AO$19)</c:f>
              <c:numCache>
                <c:formatCode>m/d/yyyy</c:formatCode>
                <c:ptCount val="2"/>
                <c:pt idx="0">
                  <c:v>45789</c:v>
                </c:pt>
                <c:pt idx="1">
                  <c:v>46035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93C-4451-916D-C76C1A1158D6}"/>
            </c:ext>
          </c:extLst>
        </c:ser>
        <c:ser>
          <c:idx val="80"/>
          <c:order val="80"/>
          <c:tx>
            <c:strRef>
              <c:f>'ESPACIO TIEMPO'!$AI$22</c:f>
              <c:strCache>
                <c:ptCount val="1"/>
                <c:pt idx="0">
                  <c:v>TALLER PK5</c:v>
                </c:pt>
              </c:strCache>
            </c:strRef>
          </c:tx>
          <c:spPr>
            <a:ln w="1905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E93C-4451-916D-C76C1A1158D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TIEMPO'!$AJ$22,'ESPACIO TIEMPO'!$AK$22)</c:f>
              <c:numCache>
                <c:formatCode>General</c:formatCode>
                <c:ptCount val="2"/>
                <c:pt idx="0">
                  <c:v>5.0999999999999996</c:v>
                </c:pt>
                <c:pt idx="1">
                  <c:v>5.0999999999999996</c:v>
                </c:pt>
              </c:numCache>
            </c:numRef>
          </c:xVal>
          <c:yVal>
            <c:numRef>
              <c:f>('ESPACIO TIEMPO'!$AM$22,'ESPACIO TIEMPO'!$AO$22)</c:f>
              <c:numCache>
                <c:formatCode>m/d/yyyy</c:formatCode>
                <c:ptCount val="2"/>
                <c:pt idx="0">
                  <c:v>45274</c:v>
                </c:pt>
                <c:pt idx="1">
                  <c:v>46066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93C-4451-916D-C76C1A1158D6}"/>
            </c:ext>
          </c:extLst>
        </c:ser>
        <c:ser>
          <c:idx val="81"/>
          <c:order val="81"/>
          <c:tx>
            <c:strRef>
              <c:f>'ESPACIO TIEMPO'!$AI$23</c:f>
              <c:strCache>
                <c:ptCount val="1"/>
                <c:pt idx="0">
                  <c:v>TALLER CORZO</c:v>
                </c:pt>
              </c:strCache>
            </c:strRef>
          </c:tx>
          <c:spPr>
            <a:ln w="190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8EA-4E90-83AF-CBCDD717185C}"/>
                </c:ext>
              </c:extLst>
            </c:dLbl>
            <c:dLbl>
              <c:idx val="1"/>
              <c:layout>
                <c:manualLayout>
                  <c:x val="-1.4756882811262081E-2"/>
                  <c:y val="2.401026497995167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TIEMPO'!$AJ$23,'ESPACIO TIEMPO'!$AK$23)</c:f>
              <c:numCache>
                <c:formatCode>General</c:formatCode>
                <c:ptCount val="2"/>
                <c:pt idx="0">
                  <c:v>35.799999999999997</c:v>
                </c:pt>
                <c:pt idx="1">
                  <c:v>35.799999999999997</c:v>
                </c:pt>
              </c:numCache>
            </c:numRef>
          </c:xVal>
          <c:yVal>
            <c:numRef>
              <c:f>('ESPACIO TIEMPO'!$AM$23,'ESPACIO TIEMPO'!$AO$23)</c:f>
              <c:numCache>
                <c:formatCode>m/d/yyyy</c:formatCode>
                <c:ptCount val="2"/>
                <c:pt idx="0">
                  <c:v>45079</c:v>
                </c:pt>
                <c:pt idx="1">
                  <c:v>46122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93C-4451-916D-C76C1A1158D6}"/>
            </c:ext>
          </c:extLst>
        </c:ser>
        <c:ser>
          <c:idx val="82"/>
          <c:order val="82"/>
          <c:tx>
            <c:strRef>
              <c:f>'ESPACIO TIEMPO'!$AD$23</c:f>
              <c:strCache>
                <c:ptCount val="1"/>
                <c:pt idx="0">
                  <c:v>MARCHA BLANCA</c:v>
                </c:pt>
              </c:strCache>
            </c:strRef>
          </c:tx>
          <c:spPr>
            <a:ln w="1016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01600" cap="rnd">
                <a:solidFill>
                  <a:schemeClr val="bg1">
                    <a:lumMod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E93C-4451-916D-C76C1A1158D6}"/>
              </c:ext>
            </c:extLst>
          </c:dPt>
          <c:xVal>
            <c:numRef>
              <c:f>('ESPACIO TIEMPO'!$AB$23,'ESPACIO TIEMPO'!$AC$23)</c:f>
              <c:numCache>
                <c:formatCode>0.00</c:formatCode>
                <c:ptCount val="2"/>
                <c:pt idx="0">
                  <c:v>0</c:v>
                </c:pt>
                <c:pt idx="1">
                  <c:v>39.659999999999997</c:v>
                </c:pt>
              </c:numCache>
            </c:numRef>
          </c:xVal>
          <c:yVal>
            <c:numRef>
              <c:f>('ESPACIO TIEMPO'!$AF$23,'ESPACIO TIEMPO'!$AH$23)</c:f>
              <c:numCache>
                <c:formatCode>m/d/yyyy</c:formatCode>
                <c:ptCount val="2"/>
                <c:pt idx="0">
                  <c:v>46167</c:v>
                </c:pt>
                <c:pt idx="1">
                  <c:v>46350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E93C-4451-916D-C76C1A1158D6}"/>
            </c:ext>
          </c:extLst>
        </c:ser>
        <c:ser>
          <c:idx val="83"/>
          <c:order val="83"/>
          <c:tx>
            <c:strRef>
              <c:f>'ESPACIO TIEMPO'!$AI$12</c:f>
              <c:strCache>
                <c:ptCount val="1"/>
                <c:pt idx="0">
                  <c:v>PUENTE MOSQUERA</c:v>
                </c:pt>
              </c:strCache>
            </c:strRef>
          </c:tx>
          <c:spPr>
            <a:ln w="1270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8EA-4E90-83AF-CBCDD7171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TIEMPO'!$AJ$12,'ESPACIO TIEMPO'!$AK$12)</c:f>
              <c:numCache>
                <c:formatCode>0.00</c:formatCode>
                <c:ptCount val="2"/>
                <c:pt idx="0">
                  <c:v>19.5</c:v>
                </c:pt>
                <c:pt idx="1">
                  <c:v>19.5</c:v>
                </c:pt>
              </c:numCache>
            </c:numRef>
          </c:xVal>
          <c:yVal>
            <c:numRef>
              <c:f>('ESPACIO TIEMPO'!$AM$12,'ESPACIO TIEMPO'!$AO$12)</c:f>
              <c:numCache>
                <c:formatCode>m/d/yyyy</c:formatCode>
                <c:ptCount val="2"/>
                <c:pt idx="0">
                  <c:v>45323</c:v>
                </c:pt>
                <c:pt idx="1">
                  <c:v>45768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93C-4451-916D-C76C1A1158D6}"/>
            </c:ext>
          </c:extLst>
        </c:ser>
        <c:ser>
          <c:idx val="84"/>
          <c:order val="84"/>
          <c:tx>
            <c:strRef>
              <c:f>'ESPACIO TIEMPO'!$B$2</c:f>
              <c:strCache>
                <c:ptCount val="1"/>
                <c:pt idx="0">
                  <c:v>T 1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</c:numRef>
          </c:xVal>
          <c:yVal>
            <c:numRef>
              <c:f>('ESPACIO TIEMPO'!$A$2,'ESPACIO TIEMPO'!$A$2)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E93C-4451-916D-C76C1A1158D6}"/>
            </c:ext>
          </c:extLst>
        </c:ser>
        <c:ser>
          <c:idx val="85"/>
          <c:order val="85"/>
          <c:tx>
            <c:strRef>
              <c:f>'ESPACIO TIEMPO'!$B$2</c:f>
              <c:strCache>
                <c:ptCount val="1"/>
                <c:pt idx="0">
                  <c:v>T 1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</c:numRef>
          </c:xVal>
          <c:yVal>
            <c:numRef>
              <c:f>('ESPACIO TIEMPO'!$A$3,'ESPACIO TIEMPO'!$A$3)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E93C-4451-916D-C76C1A1158D6}"/>
            </c:ext>
          </c:extLst>
        </c:ser>
        <c:ser>
          <c:idx val="86"/>
          <c:order val="86"/>
          <c:tx>
            <c:strRef>
              <c:f>'ESPACIO TIEMPO'!$B$4</c:f>
              <c:strCache>
                <c:ptCount val="1"/>
                <c:pt idx="0">
                  <c:v>T 3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</c:numRef>
          </c:xVal>
          <c:yVal>
            <c:numRef>
              <c:f>('ESPACIO TIEMPO'!$A$4,'ESPACIO TIEMPO'!$A$4)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E93C-4451-916D-C76C1A1158D6}"/>
            </c:ext>
          </c:extLst>
        </c:ser>
        <c:ser>
          <c:idx val="87"/>
          <c:order val="87"/>
          <c:tx>
            <c:strRef>
              <c:f>'ESPACIO TIEMPO'!$B$5</c:f>
              <c:strCache>
                <c:ptCount val="1"/>
                <c:pt idx="0">
                  <c:v>T 4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TIEMPO'!$A$5,'ESPACIO TIEMPO'!$A$5)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E93C-4451-916D-C76C1A1158D6}"/>
            </c:ext>
          </c:extLst>
        </c:ser>
        <c:ser>
          <c:idx val="88"/>
          <c:order val="88"/>
          <c:tx>
            <c:strRef>
              <c:f>'ESPACIO TIEMPO'!$B$6</c:f>
              <c:strCache>
                <c:ptCount val="1"/>
                <c:pt idx="0">
                  <c:v>T 5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TIEMPO'!$A$6,'ESPACIO TIEMPO'!$A$6)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E93C-4451-916D-C76C1A1158D6}"/>
            </c:ext>
          </c:extLst>
        </c:ser>
        <c:ser>
          <c:idx val="89"/>
          <c:order val="89"/>
          <c:tx>
            <c:strRef>
              <c:f>'ESPACIO TIEMPO'!$B$7</c:f>
              <c:strCache>
                <c:ptCount val="1"/>
                <c:pt idx="0">
                  <c:v>T 6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</c:numRef>
          </c:xVal>
          <c:yVal>
            <c:numRef>
              <c:f>('ESPACIO TIEMPO'!$A$7,'ESPACIO TIEMPO'!$A$7)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E93C-4451-916D-C76C1A1158D6}"/>
            </c:ext>
          </c:extLst>
        </c:ser>
        <c:ser>
          <c:idx val="90"/>
          <c:order val="90"/>
          <c:tx>
            <c:strRef>
              <c:f>'ESPACIO TIEMPO'!$B$8</c:f>
              <c:strCache>
                <c:ptCount val="1"/>
                <c:pt idx="0">
                  <c:v>T 7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</c:numRef>
          </c:xVal>
          <c:yVal>
            <c:numRef>
              <c:f>('ESPACIO TIEMPO'!$A$8,'ESPACIO TIEMPO'!$A$8)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E93C-4451-916D-C76C1A1158D6}"/>
            </c:ext>
          </c:extLst>
        </c:ser>
        <c:ser>
          <c:idx val="91"/>
          <c:order val="91"/>
          <c:tx>
            <c:strRef>
              <c:f>'ESPACIO TIEMPO'!$B$9</c:f>
              <c:strCache>
                <c:ptCount val="1"/>
                <c:pt idx="0">
                  <c:v>T 8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</c:numRef>
          </c:xVal>
          <c:yVal>
            <c:numRef>
              <c:f>('ESPACIO TIEMPO'!$A$9,'ESPACIO TIEMPO'!$A$9)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E93C-4451-916D-C76C1A1158D6}"/>
            </c:ext>
          </c:extLst>
        </c:ser>
        <c:ser>
          <c:idx val="92"/>
          <c:order val="92"/>
          <c:tx>
            <c:strRef>
              <c:f>'ESPACIO TIEMPO'!$B$10</c:f>
              <c:strCache>
                <c:ptCount val="1"/>
                <c:pt idx="0">
                  <c:v>T 9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</c:numRef>
          </c:xVal>
          <c:yVal>
            <c:numRef>
              <c:f>('ESPACIO TIEMPO'!$A$10,'ESPACIO TIEMPO'!$A$10)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E93C-4451-916D-C76C1A1158D6}"/>
            </c:ext>
          </c:extLst>
        </c:ser>
        <c:ser>
          <c:idx val="93"/>
          <c:order val="93"/>
          <c:tx>
            <c:strRef>
              <c:f>'ESPACIO TIEMPO'!$B$11</c:f>
              <c:strCache>
                <c:ptCount val="1"/>
                <c:pt idx="0">
                  <c:v>T 10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</c:numRef>
          </c:xVal>
          <c:yVal>
            <c:numRef>
              <c:f>('ESPACIO TIEMPO'!$A$11,'ESPACIO TIEMPO'!$A$11,'ESPACIO TIEMPO'!$A$11)</c:f>
              <c:numCache>
                <c:formatCode>m/d/yyyy</c:formatCode>
                <c:ptCount val="3"/>
                <c:pt idx="0">
                  <c:v>46380</c:v>
                </c:pt>
                <c:pt idx="1">
                  <c:v>46380</c:v>
                </c:pt>
                <c:pt idx="2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E93C-4451-916D-C76C1A1158D6}"/>
            </c:ext>
          </c:extLst>
        </c:ser>
        <c:ser>
          <c:idx val="94"/>
          <c:order val="94"/>
          <c:tx>
            <c:strRef>
              <c:f>'ESPACIO TIEMPO'!$B$12</c:f>
              <c:strCache>
                <c:ptCount val="1"/>
                <c:pt idx="0">
                  <c:v>T 11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06F0-42B5-9110-15281CD76165}"/>
              </c:ext>
            </c:extLst>
          </c:dPt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</c:numRef>
          </c:xVal>
          <c:yVal>
            <c:numRef>
              <c:f>('ESPACIO TIEMPO'!$A$12,'ESPACIO TIEMPO'!$A$12)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E93C-4451-916D-C76C1A1158D6}"/>
            </c:ext>
          </c:extLst>
        </c:ser>
        <c:ser>
          <c:idx val="95"/>
          <c:order val="95"/>
          <c:tx>
            <c:strRef>
              <c:f>'ESPACIO TIEMPO'!$B$13</c:f>
              <c:strCache>
                <c:ptCount val="1"/>
                <c:pt idx="0">
                  <c:v>T 12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</c:numRef>
          </c:xVal>
          <c:yVal>
            <c:numRef>
              <c:f>('ESPACIO TIEMPO'!$A$13,'ESPACIO TIEMPO'!$A$13)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E93C-4451-916D-C76C1A1158D6}"/>
            </c:ext>
          </c:extLst>
        </c:ser>
        <c:ser>
          <c:idx val="96"/>
          <c:order val="96"/>
          <c:tx>
            <c:strRef>
              <c:f>'ESPACIO TIEMPO'!$B$14</c:f>
              <c:strCache>
                <c:ptCount val="1"/>
                <c:pt idx="0">
                  <c:v>T 13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</c:numRef>
          </c:xVal>
          <c:yVal>
            <c:numRef>
              <c:f>('ESPACIO TIEMPO'!$A$14,'ESPACIO TIEMPO'!$A$14)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E93C-4451-916D-C76C1A1158D6}"/>
            </c:ext>
          </c:extLst>
        </c:ser>
        <c:ser>
          <c:idx val="97"/>
          <c:order val="97"/>
          <c:tx>
            <c:strRef>
              <c:f>'ESPACIO TIEMPO'!$B$15</c:f>
              <c:strCache>
                <c:ptCount val="1"/>
                <c:pt idx="0">
                  <c:v>T 14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</c:numRef>
          </c:xVal>
          <c:yVal>
            <c:numRef>
              <c:f>('ESPACIO TIEMPO'!$A$15,'ESPACIO TIEMPO'!$A$15)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E93C-4451-916D-C76C1A1158D6}"/>
            </c:ext>
          </c:extLst>
        </c:ser>
        <c:ser>
          <c:idx val="98"/>
          <c:order val="98"/>
          <c:tx>
            <c:strRef>
              <c:f>'ESPACIO TIEMPO'!$B$16</c:f>
              <c:strCache>
                <c:ptCount val="1"/>
                <c:pt idx="0">
                  <c:v>T 15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</c:numRef>
          </c:xVal>
          <c:yVal>
            <c:numRef>
              <c:f>('ESPACIO TIEMPO'!$A$16,'ESPACIO TIEMPO'!$A$16)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E93C-4451-916D-C76C1A1158D6}"/>
            </c:ext>
          </c:extLst>
        </c:ser>
        <c:ser>
          <c:idx val="99"/>
          <c:order val="99"/>
          <c:tx>
            <c:strRef>
              <c:f>'ESPACIO TIEMPO'!$B$17</c:f>
              <c:strCache>
                <c:ptCount val="1"/>
                <c:pt idx="0">
                  <c:v>T 16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</c:numRef>
          </c:xVal>
          <c:yVal>
            <c:numRef>
              <c:f>('ESPACIO TIEMPO'!$A$17,'ESPACIO TIEMPO'!$A$17)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E93C-4451-916D-C76C1A1158D6}"/>
            </c:ext>
          </c:extLst>
        </c:ser>
        <c:ser>
          <c:idx val="100"/>
          <c:order val="100"/>
          <c:tx>
            <c:strRef>
              <c:f>'ESPACIO TIEMPO'!$B$18</c:f>
              <c:strCache>
                <c:ptCount val="1"/>
                <c:pt idx="0">
                  <c:v>T 17</c:v>
                </c:pt>
              </c:strCache>
            </c:strRef>
          </c:tx>
          <c:spPr>
            <a:ln w="152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</c:numRef>
          </c:xVal>
          <c:yVal>
            <c:numRef>
              <c:f>('ESPACIO TIEMPO'!$A$18,'ESPACIO TIEMPO'!$A$18)</c:f>
              <c:numCache>
                <c:formatCode>m/d/yyyy</c:formatCode>
                <c:ptCount val="2"/>
                <c:pt idx="0">
                  <c:v>46411</c:v>
                </c:pt>
                <c:pt idx="1">
                  <c:v>46411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E93C-4451-916D-C76C1A1158D6}"/>
            </c:ext>
          </c:extLst>
        </c:ser>
        <c:ser>
          <c:idx val="101"/>
          <c:order val="101"/>
          <c:tx>
            <c:strRef>
              <c:f>'ESPACIO TIEMPO'!$B$19</c:f>
              <c:strCache>
                <c:ptCount val="1"/>
                <c:pt idx="0">
                  <c:v>T 18</c:v>
                </c:pt>
              </c:strCache>
            </c:strRef>
          </c:tx>
          <c:spPr>
            <a:ln w="1524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</c:numRef>
          </c:xVal>
          <c:yVal>
            <c:numRef>
              <c:f>('ESPACIO TIEMPO'!$A$19,'ESPACIO TIEMPO'!$A$19)</c:f>
              <c:numCache>
                <c:formatCode>m/d/yyyy</c:formatCode>
                <c:ptCount val="2"/>
                <c:pt idx="0">
                  <c:v>46380</c:v>
                </c:pt>
                <c:pt idx="1">
                  <c:v>46380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E93C-4451-916D-C76C1A1158D6}"/>
            </c:ext>
          </c:extLst>
        </c:ser>
        <c:ser>
          <c:idx val="104"/>
          <c:order val="104"/>
          <c:tx>
            <c:v>Sistemas Ferreos 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TIEMPO'!$D$17,'ESPACIO TIEMPO'!$C$2)</c:f>
              <c:numCache>
                <c:formatCode>General</c:formatCode>
                <c:ptCount val="2"/>
                <c:pt idx="0">
                  <c:v>35.96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('ESPACIO TIEMPO'!$AA$17,'ESPACIO TIEMPO'!$Y$2)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48E0-4DF4-A603-DEF89AE02FD1}"/>
            </c:ext>
          </c:extLst>
        </c:ser>
        <c:ser>
          <c:idx val="107"/>
          <c:order val="107"/>
          <c:tx>
            <c:v>Sistema Ferreos.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240000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TIEMPO'!$C$18,'ESPACIO TIEMPO'!$D$19)</c:f>
              <c:numCache>
                <c:formatCode>General</c:formatCode>
                <c:ptCount val="2"/>
                <c:pt idx="0">
                  <c:v>35.96</c:v>
                </c:pt>
                <c:pt idx="1">
                  <c:v>39.659999999999997</c:v>
                </c:pt>
              </c:numCache>
            </c:numRef>
          </c:xVal>
          <c:yVal>
            <c:numRef>
              <c:f>('ESPACIO TIEMPO'!$Y$18,'ESPACIO TIEMPO'!$AA$19,'ESPACIO TIEMPO'!$AA$19)</c:f>
            </c:numRef>
          </c:yVal>
          <c:smooth val="1"/>
          <c:extLst>
            <c:ext xmlns:c16="http://schemas.microsoft.com/office/drawing/2014/chart" uri="{C3380CC4-5D6E-409C-BE32-E72D297353CC}">
              <c16:uniqueId val="{0000000E-38EA-4E90-83AF-CBCDD717185C}"/>
            </c:ext>
          </c:extLst>
        </c:ser>
        <c:ser>
          <c:idx val="108"/>
          <c:order val="108"/>
          <c:tx>
            <c:strRef>
              <c:f>'ESPACIO TIEMPO'!$AP$2</c:f>
              <c:strCache>
                <c:ptCount val="1"/>
                <c:pt idx="0">
                  <c:v>CABLE CATENARIA 1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</c:numRef>
          </c:xVal>
          <c:yVal>
            <c:numRef>
              <c:f>('ESPACIO TIEMPO'!$AR$2,'ESPACIO TIEMPO'!$AT$2)</c:f>
              <c:numCache>
                <c:formatCode>m/d/yyyy</c:formatCode>
                <c:ptCount val="2"/>
                <c:pt idx="0">
                  <c:v>46041</c:v>
                </c:pt>
                <c:pt idx="1">
                  <c:v>46029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4CD-4DBE-A386-41DC358EC362}"/>
            </c:ext>
          </c:extLst>
        </c:ser>
        <c:ser>
          <c:idx val="109"/>
          <c:order val="109"/>
          <c:tx>
            <c:strRef>
              <c:f>'ESPACIO TIEMPO'!$AP$3</c:f>
              <c:strCache>
                <c:ptCount val="1"/>
                <c:pt idx="0">
                  <c:v>CABLE CATENARIA 2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</c:numRef>
          </c:xVal>
          <c:yVal>
            <c:numRef>
              <c:f>('ESPACIO TIEMPO'!$AR$3,'ESPACIO TIEMPO'!$AT$3)</c:f>
              <c:numCache>
                <c:formatCode>m/d/yyyy</c:formatCode>
                <c:ptCount val="2"/>
                <c:pt idx="0">
                  <c:v>46029</c:v>
                </c:pt>
                <c:pt idx="1">
                  <c:v>46003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4CD-4DBE-A386-41DC358EC362}"/>
            </c:ext>
          </c:extLst>
        </c:ser>
        <c:ser>
          <c:idx val="110"/>
          <c:order val="110"/>
          <c:tx>
            <c:strRef>
              <c:f>'ESPACIO TIEMPO'!$AP$4</c:f>
              <c:strCache>
                <c:ptCount val="1"/>
                <c:pt idx="0">
                  <c:v>CABLE CATENARIA 3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8549-42B7-8E90-16FD59A4E8E6}"/>
              </c:ext>
            </c:extLst>
          </c:dPt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</c:numRef>
          </c:xVal>
          <c:yVal>
            <c:numRef>
              <c:f>('ESPACIO TIEMPO'!$AR$4,'ESPACIO TIEMPO'!$AT$4)</c:f>
              <c:numCache>
                <c:formatCode>m/d/yyyy</c:formatCode>
                <c:ptCount val="2"/>
                <c:pt idx="0">
                  <c:v>46003</c:v>
                </c:pt>
                <c:pt idx="1">
                  <c:v>45983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4CD-4DBE-A386-41DC358EC362}"/>
            </c:ext>
          </c:extLst>
        </c:ser>
        <c:ser>
          <c:idx val="111"/>
          <c:order val="111"/>
          <c:tx>
            <c:strRef>
              <c:f>'ESPACIO TIEMPO'!$AP$5</c:f>
              <c:strCache>
                <c:ptCount val="1"/>
                <c:pt idx="0">
                  <c:v>CABLE CATENARIA 4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TIEMPO'!$AR$5,'ESPACIO TIEMPO'!$AT$5)</c:f>
              <c:numCache>
                <c:formatCode>m/d/yyyy</c:formatCode>
                <c:ptCount val="2"/>
                <c:pt idx="0">
                  <c:v>45983</c:v>
                </c:pt>
                <c:pt idx="1">
                  <c:v>45966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4CD-4DBE-A386-41DC358EC362}"/>
            </c:ext>
          </c:extLst>
        </c:ser>
        <c:ser>
          <c:idx val="112"/>
          <c:order val="112"/>
          <c:tx>
            <c:strRef>
              <c:f>'ESPACIO TIEMPO'!$AP$6</c:f>
              <c:strCache>
                <c:ptCount val="1"/>
                <c:pt idx="0">
                  <c:v>CABLE CATENARIA 5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TIEMPO'!$AR$6,'ESPACIO TIEMPO'!$AT$6)</c:f>
              <c:numCache>
                <c:formatCode>m/d/yyyy</c:formatCode>
                <c:ptCount val="2"/>
                <c:pt idx="0">
                  <c:v>45966</c:v>
                </c:pt>
                <c:pt idx="1">
                  <c:v>45953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4CD-4DBE-A386-41DC358EC362}"/>
            </c:ext>
          </c:extLst>
        </c:ser>
        <c:ser>
          <c:idx val="113"/>
          <c:order val="113"/>
          <c:tx>
            <c:strRef>
              <c:f>'ESPACIO TIEMPO'!$AP$7</c:f>
              <c:strCache>
                <c:ptCount val="1"/>
                <c:pt idx="0">
                  <c:v>CABLE CATENARIA 6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</c:numRef>
          </c:xVal>
          <c:yVal>
            <c:numRef>
              <c:f>('ESPACIO TIEMPO'!$AR$7,'ESPACIO TIEMPO'!$AT$7)</c:f>
              <c:numCache>
                <c:formatCode>m/d/yyyy</c:formatCode>
                <c:ptCount val="2"/>
                <c:pt idx="0">
                  <c:v>45953</c:v>
                </c:pt>
                <c:pt idx="1">
                  <c:v>45938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4CD-4DBE-A386-41DC358EC362}"/>
            </c:ext>
          </c:extLst>
        </c:ser>
        <c:ser>
          <c:idx val="114"/>
          <c:order val="114"/>
          <c:tx>
            <c:strRef>
              <c:f>'ESPACIO TIEMPO'!$AP$8</c:f>
              <c:strCache>
                <c:ptCount val="1"/>
                <c:pt idx="0">
                  <c:v>CABLE CATENARIA 7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</c:numRef>
          </c:xVal>
          <c:yVal>
            <c:numRef>
              <c:f>('ESPACIO TIEMPO'!$AR$8,'ESPACIO TIEMPO'!$AT$8)</c:f>
              <c:numCache>
                <c:formatCode>m/d/yyyy</c:formatCode>
                <c:ptCount val="2"/>
                <c:pt idx="0">
                  <c:v>45938</c:v>
                </c:pt>
                <c:pt idx="1">
                  <c:v>45923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4CD-4DBE-A386-41DC358EC362}"/>
            </c:ext>
          </c:extLst>
        </c:ser>
        <c:ser>
          <c:idx val="115"/>
          <c:order val="115"/>
          <c:tx>
            <c:strRef>
              <c:f>'ESPACIO TIEMPO'!$AP$9</c:f>
              <c:strCache>
                <c:ptCount val="1"/>
                <c:pt idx="0">
                  <c:v>CABLE CATENARIA 8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</c:numRef>
          </c:xVal>
          <c:yVal>
            <c:numRef>
              <c:f>('ESPACIO TIEMPO'!$AR$9,'ESPACIO TIEMPO'!$AT$9)</c:f>
              <c:numCache>
                <c:formatCode>m/d/yyyy</c:formatCode>
                <c:ptCount val="2"/>
                <c:pt idx="0">
                  <c:v>45923</c:v>
                </c:pt>
                <c:pt idx="1">
                  <c:v>45896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4CD-4DBE-A386-41DC358EC362}"/>
            </c:ext>
          </c:extLst>
        </c:ser>
        <c:ser>
          <c:idx val="116"/>
          <c:order val="116"/>
          <c:tx>
            <c:strRef>
              <c:f>'ESPACIO TIEMPO'!$AP$10</c:f>
              <c:strCache>
                <c:ptCount val="1"/>
                <c:pt idx="0">
                  <c:v>CABLE CATENARIA 9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</c:numRef>
          </c:xVal>
          <c:yVal>
            <c:numRef>
              <c:f>('ESPACIO TIEMPO'!$AR$10,'ESPACIO TIEMPO'!$AT$10)</c:f>
              <c:numCache>
                <c:formatCode>m/d/yyyy</c:formatCode>
                <c:ptCount val="2"/>
                <c:pt idx="0">
                  <c:v>45896</c:v>
                </c:pt>
                <c:pt idx="1">
                  <c:v>45878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4CD-4DBE-A386-41DC358EC362}"/>
            </c:ext>
          </c:extLst>
        </c:ser>
        <c:ser>
          <c:idx val="117"/>
          <c:order val="117"/>
          <c:tx>
            <c:strRef>
              <c:f>'ESPACIO TIEMPO'!$AP$11</c:f>
              <c:strCache>
                <c:ptCount val="1"/>
                <c:pt idx="0">
                  <c:v>CABLE CATENARIA 10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</c:numRef>
          </c:xVal>
          <c:yVal>
            <c:numRef>
              <c:f>('ESPACIO TIEMPO'!$AR$11,'ESPACIO TIEMPO'!$AT$11)</c:f>
              <c:numCache>
                <c:formatCode>m/d/yyyy</c:formatCode>
                <c:ptCount val="2"/>
                <c:pt idx="0">
                  <c:v>45878</c:v>
                </c:pt>
                <c:pt idx="1">
                  <c:v>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4CD-4DBE-A386-41DC358EC362}"/>
            </c:ext>
          </c:extLst>
        </c:ser>
        <c:ser>
          <c:idx val="118"/>
          <c:order val="118"/>
          <c:tx>
            <c:strRef>
              <c:f>'ESPACIO TIEMPO'!$AP$12</c:f>
              <c:strCache>
                <c:ptCount val="1"/>
                <c:pt idx="0">
                  <c:v>CABLE CATENARIA 11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</c:numRef>
          </c:xVal>
          <c:yVal>
            <c:numRef>
              <c:f>('ESPACIO TIEMPO'!$AR$12,'ESPACIO TIEMPO'!$AT$12)</c:f>
              <c:numCache>
                <c:formatCode>m/d/yyyy</c:formatCode>
                <c:ptCount val="2"/>
                <c:pt idx="0">
                  <c:v>45859</c:v>
                </c:pt>
                <c:pt idx="1">
                  <c:v>45829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4CD-4DBE-A386-41DC358EC362}"/>
            </c:ext>
          </c:extLst>
        </c:ser>
        <c:ser>
          <c:idx val="119"/>
          <c:order val="119"/>
          <c:tx>
            <c:strRef>
              <c:f>'ESPACIO TIEMPO'!$AP$13</c:f>
              <c:strCache>
                <c:ptCount val="1"/>
                <c:pt idx="0">
                  <c:v>CABLE CATENARIA 12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</c:numRef>
          </c:xVal>
          <c:yVal>
            <c:numRef>
              <c:f>('ESPACIO TIEMPO'!$AR$13,'ESPACIO TIEMPO'!$AT$13)</c:f>
              <c:numCache>
                <c:formatCode>m/d/yyyy</c:formatCode>
                <c:ptCount val="2"/>
                <c:pt idx="0">
                  <c:v>45829</c:v>
                </c:pt>
                <c:pt idx="1">
                  <c:v>45808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4CD-4DBE-A386-41DC358EC362}"/>
            </c:ext>
          </c:extLst>
        </c:ser>
        <c:ser>
          <c:idx val="120"/>
          <c:order val="120"/>
          <c:tx>
            <c:strRef>
              <c:f>'ESPACIO TIEMPO'!$AP$14</c:f>
              <c:strCache>
                <c:ptCount val="1"/>
                <c:pt idx="0">
                  <c:v>CABLE CATENARIA 13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</c:numRef>
          </c:xVal>
          <c:yVal>
            <c:numRef>
              <c:f>('ESPACIO TIEMPO'!$AR$14,'ESPACIO TIEMPO'!$AT$14)</c:f>
              <c:numCache>
                <c:formatCode>m/d/yyyy</c:formatCode>
                <c:ptCount val="2"/>
                <c:pt idx="0">
                  <c:v>45808</c:v>
                </c:pt>
                <c:pt idx="1">
                  <c:v>45790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4CD-4DBE-A386-41DC358EC362}"/>
            </c:ext>
          </c:extLst>
        </c:ser>
        <c:ser>
          <c:idx val="121"/>
          <c:order val="121"/>
          <c:tx>
            <c:strRef>
              <c:f>'ESPACIO TIEMPO'!$AP$15</c:f>
              <c:strCache>
                <c:ptCount val="1"/>
                <c:pt idx="0">
                  <c:v>CABLE CATENARIA 14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</c:numRef>
          </c:xVal>
          <c:yVal>
            <c:numRef>
              <c:f>('ESPACIO TIEMPO'!$AR$15,'ESPACIO TIEMPO'!$AT$15)</c:f>
              <c:numCache>
                <c:formatCode>m/d/yyyy</c:formatCode>
                <c:ptCount val="2"/>
                <c:pt idx="0">
                  <c:v>45790</c:v>
                </c:pt>
                <c:pt idx="1">
                  <c:v>45772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4CD-4DBE-A386-41DC358EC362}"/>
            </c:ext>
          </c:extLst>
        </c:ser>
        <c:ser>
          <c:idx val="122"/>
          <c:order val="122"/>
          <c:tx>
            <c:strRef>
              <c:f>'ESPACIO TIEMPO'!$AP$16</c:f>
              <c:strCache>
                <c:ptCount val="1"/>
                <c:pt idx="0">
                  <c:v>CABLE CATENARIA 15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</c:numRef>
          </c:xVal>
          <c:yVal>
            <c:numRef>
              <c:f>('ESPACIO TIEMPO'!$AR$16,'ESPACIO TIEMPO'!$AT$16)</c:f>
              <c:numCache>
                <c:formatCode>m/d/yyyy</c:formatCode>
                <c:ptCount val="2"/>
                <c:pt idx="0">
                  <c:v>45772</c:v>
                </c:pt>
                <c:pt idx="1">
                  <c:v>45727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4CD-4DBE-A386-41DC358EC362}"/>
            </c:ext>
          </c:extLst>
        </c:ser>
        <c:ser>
          <c:idx val="123"/>
          <c:order val="123"/>
          <c:tx>
            <c:strRef>
              <c:f>'ESPACIO TIEMPO'!$AP$17</c:f>
              <c:strCache>
                <c:ptCount val="1"/>
                <c:pt idx="0">
                  <c:v>CABLE CATENARIA 16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</c:numRef>
          </c:xVal>
          <c:yVal>
            <c:numRef>
              <c:f>('ESPACIO TIEMPO'!$AR$17,'ESPACIO TIEMPO'!$AT$17)</c:f>
              <c:numCache>
                <c:formatCode>m/d/yyyy</c:formatCode>
                <c:ptCount val="2"/>
                <c:pt idx="0">
                  <c:v>45727</c:v>
                </c:pt>
                <c:pt idx="1">
                  <c:v>45677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4CD-4DBE-A386-41DC358EC362}"/>
            </c:ext>
          </c:extLst>
        </c:ser>
        <c:ser>
          <c:idx val="124"/>
          <c:order val="124"/>
          <c:tx>
            <c:strRef>
              <c:f>'ESPACIO TIEMPO'!$AP$18</c:f>
              <c:strCache>
                <c:ptCount val="1"/>
                <c:pt idx="0">
                  <c:v>CABLE CATENARIA 17</c:v>
                </c:pt>
              </c:strCache>
            </c:strRef>
          </c:tx>
          <c:spPr>
            <a:ln w="762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</c:numRef>
          </c:xVal>
          <c:yVal>
            <c:numRef>
              <c:f>('ESPACIO TIEMPO'!$AR$18,'ESPACIO TIEMPO'!$AT$18)</c:f>
              <c:numCache>
                <c:formatCode>m/d/yyyy</c:formatCode>
                <c:ptCount val="2"/>
                <c:pt idx="0">
                  <c:v>46041</c:v>
                </c:pt>
                <c:pt idx="1">
                  <c:v>46057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4CD-4DBE-A386-41DC358EC362}"/>
            </c:ext>
          </c:extLst>
        </c:ser>
        <c:ser>
          <c:idx val="125"/>
          <c:order val="125"/>
          <c:tx>
            <c:strRef>
              <c:f>'ESPACIO TIEMPO'!$AP$19</c:f>
              <c:strCache>
                <c:ptCount val="1"/>
                <c:pt idx="0">
                  <c:v>CABLE CATENARIA 18</c:v>
                </c:pt>
              </c:strCache>
            </c:strRef>
          </c:tx>
          <c:spPr>
            <a:ln w="76200"/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8549-42B7-8E90-16FD59A4E8E6}"/>
              </c:ext>
            </c:extLst>
          </c:dPt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</c:numRef>
          </c:xVal>
          <c:yVal>
            <c:numRef>
              <c:f>('ESPACIO TIEMPO'!$AR$19,'ESPACIO TIEMPO'!$AT$19)</c:f>
              <c:numCache>
                <c:formatCode>m/d/yyyy</c:formatCode>
                <c:ptCount val="2"/>
                <c:pt idx="0">
                  <c:v>46057</c:v>
                </c:pt>
                <c:pt idx="1">
                  <c:v>46088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4CD-4DBE-A386-41DC358E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0"/>
        <c:axId val="55081776"/>
        <c:extLst>
          <c:ext xmlns:c15="http://schemas.microsoft.com/office/drawing/2012/chart" uri="{02D57815-91ED-43cb-92C2-25804820EDAC}">
            <c15:filteredScatterSeries>
              <c15:ser>
                <c:idx val="102"/>
                <c:order val="102"/>
                <c:tx>
                  <c:v>Via Ferrea</c:v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9.5173056928257629E-2"/>
                        <c:y val="-3.94449142025574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48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39-38EA-4E90-83AF-CBCDD717185C}"/>
                      </c:ext>
                    </c:extLst>
                  </c:dLbl>
                  <c:dLbl>
                    <c:idx val="1"/>
                    <c:layout>
                      <c:manualLayout>
                        <c:x val="0.23078718061192513"/>
                        <c:y val="6.0063423531014869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3A-38EA-4E90-83AF-CBCDD717185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('ESPACIO TIEMPO'!$N$17,'ESPACIO TIEMPO'!$L$2)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46011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48E0-4DF4-A603-DEF89AE02FD1}"/>
                  </c:ext>
                </c:extLst>
              </c15:ser>
            </c15:filteredScatterSeries>
            <c15:filteredScatterSeries>
              <c15:ser>
                <c:idx val="103"/>
                <c:order val="103"/>
                <c:tx>
                  <c:v>Movimiento de Tierras 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27000" cap="rnd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38EA-4E90-83AF-CBCDD717185C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14495256187798053"/>
                        <c:y val="-6.430762409660585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7-38EA-4E90-83AF-CBCDD717185C}"/>
                      </c:ext>
                    </c:extLst>
                  </c:dLbl>
                  <c:dLbl>
                    <c:idx val="1"/>
                    <c:layout>
                      <c:manualLayout>
                        <c:x val="0.23471894034441551"/>
                        <c:y val="0.14667997921818648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1-38EA-4E90-83AF-CBCDD717185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90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TIEMPO'!$V$17,'ESPACIO TIEMPO'!$T$2)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45455</c:v>
                      </c:pt>
                      <c:pt idx="1">
                        <c:v>45813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E0-4DF4-A603-DEF89AE02FD1}"/>
                  </c:ext>
                </c:extLst>
              </c15:ser>
            </c15:filteredScatterSeries>
            <c15:filteredScatterSeries>
              <c15:ser>
                <c:idx val="105"/>
                <c:order val="105"/>
                <c:tx>
                  <c:v>Via Ferrea.</c:v>
                </c:tx>
                <c:spPr>
                  <a:ln w="1270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9.7186462805279612E-3"/>
                        <c:y val="-4.4548700438547167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06F0-42B5-9110-15281CD7616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06F0-42B5-9110-15281CD7616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84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EA-4E90-83AF-CBCDD717185C}"/>
                  </c:ext>
                </c:extLst>
              </c15:ser>
            </c15:filteredScatterSeries>
            <c15:filteredScatterSeries>
              <c15:ser>
                <c:idx val="106"/>
                <c:order val="106"/>
                <c:tx>
                  <c:v>Mov. de tierras</c:v>
                </c:tx>
                <c:spPr>
                  <a:ln w="1270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8.9654462376541073E-4"/>
                        <c:y val="-3.886209732658900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06F0-42B5-9110-15281CD7616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06F0-42B5-9110-15281CD7616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90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EA-4E90-83AF-CBCDD717185C}"/>
                  </c:ext>
                </c:extLst>
              </c15:ser>
            </c15:filteredScatterSeries>
          </c:ext>
        </c:extLst>
      </c:scatterChart>
      <c:valAx>
        <c:axId val="550813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6000"/>
                  <a:t>DIAGRAMA</a:t>
                </a:r>
                <a:r>
                  <a:rPr lang="es-CO" sz="6000" baseline="0"/>
                  <a:t>  ESPACIO-TIEMPO  PROYECTO REGIOTRAM</a:t>
                </a:r>
                <a:endParaRPr lang="es-CO" sz="6000"/>
              </a:p>
            </c:rich>
          </c:tx>
          <c:layout>
            <c:manualLayout>
              <c:xMode val="edge"/>
              <c:yMode val="edge"/>
              <c:x val="0.3801784552511035"/>
              <c:y val="3.73483496617818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776"/>
        <c:crosses val="autoZero"/>
        <c:crossBetween val="midCat"/>
        <c:majorUnit val="2.5"/>
      </c:valAx>
      <c:valAx>
        <c:axId val="55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360"/>
        <c:crosses val="autoZero"/>
        <c:crossBetween val="midCat"/>
        <c:majorUnit val="6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7195425522851"/>
          <c:y val="0.12144059768936193"/>
          <c:w val="0.8223707240702971"/>
          <c:h val="0.84535670986268541"/>
        </c:manualLayout>
      </c:layout>
      <c:scatterChart>
        <c:scatterStyle val="smoothMarker"/>
        <c:varyColors val="0"/>
        <c:ser>
          <c:idx val="6"/>
          <c:order val="4"/>
          <c:tx>
            <c:strRef>
              <c:f>'ESPACIO TIEMPO'!$J$6</c:f>
              <c:strCache>
                <c:ptCount val="1"/>
                <c:pt idx="0">
                  <c:v>VIA FERREA 5</c:v>
                </c:pt>
              </c:strCache>
            </c:strRef>
          </c:tx>
          <c:spPr>
            <a:ln w="127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TIEMPO'!$L$6,'ESPACIO TIEMPO'!$N$6,'ESPACIO TIEMPO'!$N$6)</c:f>
              <c:numCache>
                <c:formatCode>m/d/yyyy</c:formatCode>
                <c:ptCount val="3"/>
                <c:pt idx="0">
                  <c:v>45920</c:v>
                </c:pt>
                <c:pt idx="1">
                  <c:v>45909</c:v>
                </c:pt>
                <c:pt idx="2">
                  <c:v>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2C-444F-A4AC-383D29910F86}"/>
            </c:ext>
          </c:extLst>
        </c:ser>
        <c:ser>
          <c:idx val="2"/>
          <c:order val="18"/>
          <c:tx>
            <c:strRef>
              <c:f>'ESPACIO TIEMPO'!$R$2</c:f>
              <c:strCache>
                <c:ptCount val="1"/>
                <c:pt idx="0">
                  <c:v>MOV TIERRA   1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TIEMPO'!$T$2,'ESPACIO TIEMPO'!$V$2)</c:f>
              <c:numCache>
                <c:formatCode>m/d/yyyy</c:formatCode>
                <c:ptCount val="2"/>
                <c:pt idx="0">
                  <c:v>45813</c:v>
                </c:pt>
                <c:pt idx="1">
                  <c:v>45702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A32C-444F-A4AC-383D29910F86}"/>
            </c:ext>
          </c:extLst>
        </c:ser>
        <c:ser>
          <c:idx val="3"/>
          <c:order val="19"/>
          <c:tx>
            <c:strRef>
              <c:f>'ESPACIO TIEMPO'!$R$3</c:f>
              <c:strCache>
                <c:ptCount val="1"/>
                <c:pt idx="0">
                  <c:v>MOV TIERRA   2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TIEMPO'!$T$3,'ESPACIO TIEMPO'!$V$3)</c:f>
              <c:numCache>
                <c:formatCode>m/d/yyyy</c:formatCode>
                <c:ptCount val="2"/>
                <c:pt idx="0">
                  <c:v>45835</c:v>
                </c:pt>
                <c:pt idx="1">
                  <c:v>45713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A32C-444F-A4AC-383D29910F86}"/>
            </c:ext>
          </c:extLst>
        </c:ser>
        <c:ser>
          <c:idx val="20"/>
          <c:order val="20"/>
          <c:tx>
            <c:strRef>
              <c:f>'ESPACIO TIEMPO'!$R$4</c:f>
              <c:strCache>
                <c:ptCount val="1"/>
                <c:pt idx="0">
                  <c:v>MOV TIERRA   3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TIEMPO'!$T$4,'ESPACIO TIEMPO'!$V$4)</c:f>
              <c:numCache>
                <c:formatCode>m/d/yyyy</c:formatCode>
                <c:ptCount val="2"/>
                <c:pt idx="0">
                  <c:v>45822</c:v>
                </c:pt>
                <c:pt idx="1">
                  <c:v>45703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A32C-444F-A4AC-383D29910F86}"/>
            </c:ext>
          </c:extLst>
        </c:ser>
        <c:ser>
          <c:idx val="21"/>
          <c:order val="21"/>
          <c:tx>
            <c:strRef>
              <c:f>'ESPACIO TIEMPO'!$R$5</c:f>
              <c:strCache>
                <c:ptCount val="1"/>
                <c:pt idx="0">
                  <c:v>MOV TIERRA   4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TIEMPO'!$T$5,'ESPACIO TIEMPO'!$V$5,'ESPACIO TIEMPO'!$V$5)</c:f>
              <c:numCache>
                <c:formatCode>m/d/yyyy</c:formatCode>
                <c:ptCount val="3"/>
                <c:pt idx="0">
                  <c:v>45822</c:v>
                </c:pt>
                <c:pt idx="1">
                  <c:v>45694</c:v>
                </c:pt>
                <c:pt idx="2">
                  <c:v>45694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32C-444F-A4AC-383D29910F86}"/>
            </c:ext>
          </c:extLst>
        </c:ser>
        <c:ser>
          <c:idx val="22"/>
          <c:order val="22"/>
          <c:tx>
            <c:strRef>
              <c:f>'ESPACIO TIEMPO'!$R$6</c:f>
              <c:strCache>
                <c:ptCount val="1"/>
                <c:pt idx="0">
                  <c:v>MOV TIERRA   5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381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84D-4FC8-8227-A4D1C1BAE5F0}"/>
              </c:ext>
            </c:extLst>
          </c:dPt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TIEMPO'!$T$6,'ESPACIO TIEMPO'!$V$6)</c:f>
              <c:numCache>
                <c:formatCode>m/d/yyyy</c:formatCode>
                <c:ptCount val="2"/>
                <c:pt idx="0">
                  <c:v>45772</c:v>
                </c:pt>
                <c:pt idx="1">
                  <c:v>45665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A32C-444F-A4AC-383D29910F86}"/>
            </c:ext>
          </c:extLst>
        </c:ser>
        <c:ser>
          <c:idx val="23"/>
          <c:order val="23"/>
          <c:tx>
            <c:strRef>
              <c:f>'ESPACIO TIEMPO'!$R$7</c:f>
              <c:strCache>
                <c:ptCount val="1"/>
                <c:pt idx="0">
                  <c:v>MOV TIERRA   6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TIEMPO'!$T$7,'ESPACIO TIEMPO'!$V$7)</c:f>
              <c:numCache>
                <c:formatCode>m/d/yyyy</c:formatCode>
                <c:ptCount val="2"/>
                <c:pt idx="0">
                  <c:v>45665</c:v>
                </c:pt>
                <c:pt idx="1">
                  <c:v>45526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A32C-444F-A4AC-383D29910F86}"/>
            </c:ext>
          </c:extLst>
        </c:ser>
        <c:ser>
          <c:idx val="24"/>
          <c:order val="24"/>
          <c:tx>
            <c:strRef>
              <c:f>'ESPACIO TIEMPO'!$R$8</c:f>
              <c:strCache>
                <c:ptCount val="1"/>
                <c:pt idx="0">
                  <c:v>MOV TIERRA   7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TIEMPO'!$T$8,'ESPACIO TIEMPO'!$V$8)</c:f>
              <c:numCache>
                <c:formatCode>m/d/yyyy</c:formatCode>
                <c:ptCount val="2"/>
                <c:pt idx="0">
                  <c:v>45768</c:v>
                </c:pt>
                <c:pt idx="1">
                  <c:v>45664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A32C-444F-A4AC-383D29910F86}"/>
            </c:ext>
          </c:extLst>
        </c:ser>
        <c:ser>
          <c:idx val="25"/>
          <c:order val="25"/>
          <c:tx>
            <c:strRef>
              <c:f>'ESPACIO TIEMPO'!$R$9</c:f>
              <c:strCache>
                <c:ptCount val="1"/>
                <c:pt idx="0">
                  <c:v>MOV TIERRA   8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TIEMPO'!$T$9,'ESPACIO TIEMPO'!$V$9)</c:f>
              <c:numCache>
                <c:formatCode>m/d/yyyy</c:formatCode>
                <c:ptCount val="2"/>
                <c:pt idx="0">
                  <c:v>45664</c:v>
                </c:pt>
                <c:pt idx="1">
                  <c:v>45542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A32C-444F-A4AC-383D29910F86}"/>
            </c:ext>
          </c:extLst>
        </c:ser>
        <c:ser>
          <c:idx val="26"/>
          <c:order val="26"/>
          <c:tx>
            <c:strRef>
              <c:f>'ESPACIO TIEMPO'!$R$10</c:f>
              <c:strCache>
                <c:ptCount val="1"/>
                <c:pt idx="0">
                  <c:v>MOV TIERRA   9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TIEMPO'!$T$10,'ESPACIO TIEMPO'!$V$10)</c:f>
              <c:numCache>
                <c:formatCode>m/d/yyyy</c:formatCode>
                <c:ptCount val="2"/>
                <c:pt idx="0">
                  <c:v>45702</c:v>
                </c:pt>
                <c:pt idx="1">
                  <c:v>45569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A32C-444F-A4AC-383D29910F86}"/>
            </c:ext>
          </c:extLst>
        </c:ser>
        <c:ser>
          <c:idx val="27"/>
          <c:order val="27"/>
          <c:tx>
            <c:strRef>
              <c:f>'ESPACIO TIEMPO'!$R$11</c:f>
              <c:strCache>
                <c:ptCount val="1"/>
                <c:pt idx="0">
                  <c:v>MOV TIERRA   10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TIEMPO'!$T$11,'ESPACIO TIEMPO'!$V$11)</c:f>
              <c:numCache>
                <c:formatCode>m/d/yyyy</c:formatCode>
                <c:ptCount val="2"/>
                <c:pt idx="0">
                  <c:v>45713</c:v>
                </c:pt>
                <c:pt idx="1">
                  <c:v>45605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A32C-444F-A4AC-383D29910F86}"/>
            </c:ext>
          </c:extLst>
        </c:ser>
        <c:ser>
          <c:idx val="28"/>
          <c:order val="28"/>
          <c:tx>
            <c:strRef>
              <c:f>'ESPACIO TIEMPO'!$R$12</c:f>
              <c:strCache>
                <c:ptCount val="1"/>
                <c:pt idx="0">
                  <c:v>MOV TIERRA   11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TIEMPO'!$T$12,'ESPACIO TIEMPO'!$V$12)</c:f>
              <c:numCache>
                <c:formatCode>m/d/yyyy</c:formatCode>
                <c:ptCount val="2"/>
                <c:pt idx="0">
                  <c:v>45703</c:v>
                </c:pt>
                <c:pt idx="1">
                  <c:v>45587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A32C-444F-A4AC-383D29910F86}"/>
            </c:ext>
          </c:extLst>
        </c:ser>
        <c:ser>
          <c:idx val="29"/>
          <c:order val="29"/>
          <c:tx>
            <c:strRef>
              <c:f>'ESPACIO TIEMPO'!$R$13</c:f>
              <c:strCache>
                <c:ptCount val="1"/>
                <c:pt idx="0">
                  <c:v>MOV TIERRA   12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TIEMPO'!$T$13,'ESPACIO TIEMPO'!$V$13)</c:f>
              <c:numCache>
                <c:formatCode>m/d/yyyy</c:formatCode>
                <c:ptCount val="2"/>
                <c:pt idx="0">
                  <c:v>45694</c:v>
                </c:pt>
                <c:pt idx="1">
                  <c:v>45587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A32C-444F-A4AC-383D29910F86}"/>
            </c:ext>
          </c:extLst>
        </c:ser>
        <c:ser>
          <c:idx val="30"/>
          <c:order val="30"/>
          <c:tx>
            <c:strRef>
              <c:f>'ESPACIO TIEMPO'!$R$14</c:f>
              <c:strCache>
                <c:ptCount val="1"/>
                <c:pt idx="0">
                  <c:v>MOV TIERRA   13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TIEMPO'!$T$14,'ESPACIO TIEMPO'!$V$14)</c:f>
              <c:numCache>
                <c:formatCode>m/d/yyyy</c:formatCode>
                <c:ptCount val="2"/>
                <c:pt idx="0">
                  <c:v>45569</c:v>
                </c:pt>
                <c:pt idx="1">
                  <c:v>45463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A32C-444F-A4AC-383D29910F86}"/>
            </c:ext>
          </c:extLst>
        </c:ser>
        <c:ser>
          <c:idx val="31"/>
          <c:order val="31"/>
          <c:tx>
            <c:strRef>
              <c:f>'ESPACIO TIEMPO'!$R$15</c:f>
              <c:strCache>
                <c:ptCount val="1"/>
                <c:pt idx="0">
                  <c:v>MOV TIERRA   14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TIEMPO'!$T$15,'ESPACIO TIEMPO'!$V$15)</c:f>
              <c:numCache>
                <c:formatCode>m/d/yyyy</c:formatCode>
                <c:ptCount val="2"/>
                <c:pt idx="0">
                  <c:v>45605</c:v>
                </c:pt>
                <c:pt idx="1">
                  <c:v>45485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A32C-444F-A4AC-383D29910F86}"/>
            </c:ext>
          </c:extLst>
        </c:ser>
        <c:ser>
          <c:idx val="32"/>
          <c:order val="32"/>
          <c:tx>
            <c:strRef>
              <c:f>'ESPACIO TIEMPO'!$R$16</c:f>
              <c:strCache>
                <c:ptCount val="1"/>
                <c:pt idx="0">
                  <c:v>MOV TIERRA   15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TIEMPO'!$T$16,'ESPACIO TIEMPO'!$V$16)</c:f>
              <c:numCache>
                <c:formatCode>m/d/yyyy</c:formatCode>
                <c:ptCount val="2"/>
                <c:pt idx="0">
                  <c:v>45587</c:v>
                </c:pt>
                <c:pt idx="1">
                  <c:v>45483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A32C-444F-A4AC-383D29910F86}"/>
            </c:ext>
          </c:extLst>
        </c:ser>
        <c:ser>
          <c:idx val="33"/>
          <c:order val="33"/>
          <c:tx>
            <c:strRef>
              <c:f>'ESPACIO TIEMPO'!$R$17</c:f>
              <c:strCache>
                <c:ptCount val="1"/>
                <c:pt idx="0">
                  <c:v>MOV TIERRA   16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TIEMPO'!$T$17,'ESPACIO TIEMPO'!$V$17)</c:f>
              <c:numCache>
                <c:formatCode>m/d/yyyy</c:formatCode>
                <c:ptCount val="2"/>
                <c:pt idx="0">
                  <c:v>45587</c:v>
                </c:pt>
                <c:pt idx="1">
                  <c:v>45455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A32C-444F-A4AC-383D29910F86}"/>
            </c:ext>
          </c:extLst>
        </c:ser>
        <c:ser>
          <c:idx val="34"/>
          <c:order val="34"/>
          <c:tx>
            <c:strRef>
              <c:f>'ESPACIO TIEMPO'!$R$18</c:f>
              <c:strCache>
                <c:ptCount val="1"/>
                <c:pt idx="0">
                  <c:v>MOV TIERRA   17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TIEMPO'!$T$18,'ESPACIO TIEMPO'!$V$18)</c:f>
              <c:numCache>
                <c:formatCode>m/d/yyyy</c:formatCode>
                <c:ptCount val="2"/>
                <c:pt idx="0">
                  <c:v>45768</c:v>
                </c:pt>
                <c:pt idx="1">
                  <c:v>45892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A32C-444F-A4AC-383D29910F86}"/>
            </c:ext>
          </c:extLst>
        </c:ser>
        <c:ser>
          <c:idx val="35"/>
          <c:order val="35"/>
          <c:tx>
            <c:strRef>
              <c:f>'ESPACIO TIEMPO'!$R$19</c:f>
              <c:strCache>
                <c:ptCount val="1"/>
                <c:pt idx="0">
                  <c:v>MOV TIERRA   18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TIEMPO'!$T$19,'ESPACIO TIEMPO'!$V$19)</c:f>
              <c:numCache>
                <c:formatCode>m/d/yyyy</c:formatCode>
                <c:ptCount val="2"/>
                <c:pt idx="0">
                  <c:v>45772</c:v>
                </c:pt>
                <c:pt idx="1">
                  <c:v>45888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A32C-444F-A4AC-383D29910F86}"/>
            </c:ext>
          </c:extLst>
        </c:ser>
        <c:ser>
          <c:idx val="36"/>
          <c:order val="36"/>
          <c:tx>
            <c:strRef>
              <c:f>'ESPACIO TIEMPO'!$W$2</c:f>
              <c:strCache>
                <c:ptCount val="1"/>
                <c:pt idx="0">
                  <c:v>SISTEMAS FERREOS 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TIEMPO'!$Y$2,'ESPACIO TIEMPO'!$AA$2)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A32C-444F-A4AC-383D29910F86}"/>
            </c:ext>
          </c:extLst>
        </c:ser>
        <c:ser>
          <c:idx val="37"/>
          <c:order val="37"/>
          <c:tx>
            <c:strRef>
              <c:f>'ESPACIO TIEMPO'!$W$3</c:f>
              <c:strCache>
                <c:ptCount val="1"/>
                <c:pt idx="0">
                  <c:v>SISTEMAS FERREOS 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TIEMPO'!$Y$3,'ESPACIO TIEMPO'!$AA$3)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A32C-444F-A4AC-383D29910F86}"/>
            </c:ext>
          </c:extLst>
        </c:ser>
        <c:ser>
          <c:idx val="38"/>
          <c:order val="38"/>
          <c:tx>
            <c:strRef>
              <c:f>'ESPACIO TIEMPO'!$W$4</c:f>
              <c:strCache>
                <c:ptCount val="1"/>
                <c:pt idx="0">
                  <c:v>SISTEMAS FERREOS 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TIEMPO'!$Y$4,'ESPACIO TIEMPO'!$AA$4)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9-A32C-444F-A4AC-383D29910F86}"/>
            </c:ext>
          </c:extLst>
        </c:ser>
        <c:ser>
          <c:idx val="39"/>
          <c:order val="39"/>
          <c:tx>
            <c:strRef>
              <c:f>'ESPACIO TIEMPO'!$W$5</c:f>
              <c:strCache>
                <c:ptCount val="1"/>
                <c:pt idx="0">
                  <c:v>SISTEMAS FERREOS 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A-A32C-444F-A4AC-383D29910F86}"/>
              </c:ext>
            </c:extLst>
          </c:dPt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TIEMPO'!$Y$5,'ESPACIO TIEMPO'!$AA$5)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B-A32C-444F-A4AC-383D29910F86}"/>
            </c:ext>
          </c:extLst>
        </c:ser>
        <c:ser>
          <c:idx val="41"/>
          <c:order val="40"/>
          <c:tx>
            <c:strRef>
              <c:f>'ESPACIO TIEMPO'!$W$6</c:f>
              <c:strCache>
                <c:ptCount val="1"/>
                <c:pt idx="0">
                  <c:v>SISTEMAS FERREOS 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TIEMPO'!$Y$6,'ESPACIO TIEMPO'!$AA$6)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C-A32C-444F-A4AC-383D29910F86}"/>
            </c:ext>
          </c:extLst>
        </c:ser>
        <c:ser>
          <c:idx val="42"/>
          <c:order val="41"/>
          <c:tx>
            <c:strRef>
              <c:f>'ESPACIO TIEMPO'!$W$7</c:f>
              <c:strCache>
                <c:ptCount val="1"/>
                <c:pt idx="0">
                  <c:v>SISTEMAS FERREOS 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TIEMPO'!$Y$7,'ESPACIO TIEMPO'!$AA$7)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D-A32C-444F-A4AC-383D29910F86}"/>
            </c:ext>
          </c:extLst>
        </c:ser>
        <c:ser>
          <c:idx val="43"/>
          <c:order val="42"/>
          <c:tx>
            <c:strRef>
              <c:f>'ESPACIO TIEMPO'!$W$8</c:f>
              <c:strCache>
                <c:ptCount val="1"/>
                <c:pt idx="0">
                  <c:v>SISTEMAS FERREOS 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TIEMPO'!$Y$8,'ESPACIO TIEMPO'!$AA$8)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E-A32C-444F-A4AC-383D29910F86}"/>
            </c:ext>
          </c:extLst>
        </c:ser>
        <c:ser>
          <c:idx val="44"/>
          <c:order val="43"/>
          <c:tx>
            <c:strRef>
              <c:f>'ESPACIO TIEMPO'!$W$9</c:f>
              <c:strCache>
                <c:ptCount val="1"/>
                <c:pt idx="0">
                  <c:v>SISTEMAS FERREOS 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F-A32C-444F-A4AC-383D29910F86}"/>
              </c:ext>
            </c:extLst>
          </c:dPt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TIEMPO'!$Y$9,'ESPACIO TIEMPO'!$AA$9)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0-A32C-444F-A4AC-383D29910F86}"/>
            </c:ext>
          </c:extLst>
        </c:ser>
        <c:ser>
          <c:idx val="45"/>
          <c:order val="44"/>
          <c:tx>
            <c:strRef>
              <c:f>'ESPACIO TIEMPO'!$W$10</c:f>
              <c:strCache>
                <c:ptCount val="1"/>
                <c:pt idx="0">
                  <c:v>SISTEMAS FERREOS 9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TIEMPO'!$Y$10,'ESPACIO TIEMPO'!$AA$10)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1-A32C-444F-A4AC-383D29910F86}"/>
            </c:ext>
          </c:extLst>
        </c:ser>
        <c:ser>
          <c:idx val="46"/>
          <c:order val="45"/>
          <c:tx>
            <c:strRef>
              <c:f>'ESPACIO TIEMPO'!$W$11</c:f>
              <c:strCache>
                <c:ptCount val="1"/>
                <c:pt idx="0">
                  <c:v>SISTEMAS FERREOS 10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TIEMPO'!$Y$11,'ESPACIO TIEMPO'!$AA$11)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2-A32C-444F-A4AC-383D29910F86}"/>
            </c:ext>
          </c:extLst>
        </c:ser>
        <c:ser>
          <c:idx val="47"/>
          <c:order val="46"/>
          <c:tx>
            <c:strRef>
              <c:f>'ESPACIO TIEMPO'!$W$12</c:f>
              <c:strCache>
                <c:ptCount val="1"/>
                <c:pt idx="0">
                  <c:v>SISTEMAS FERREOS 11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TIEMPO'!$Y$12,'ESPACIO TIEMPO'!$AA$12)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3-A32C-444F-A4AC-383D29910F86}"/>
            </c:ext>
          </c:extLst>
        </c:ser>
        <c:ser>
          <c:idx val="48"/>
          <c:order val="47"/>
          <c:tx>
            <c:strRef>
              <c:f>'ESPACIO TIEMPO'!$W$13</c:f>
              <c:strCache>
                <c:ptCount val="1"/>
                <c:pt idx="0">
                  <c:v>SISTEMAS FERREOS 12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TIEMPO'!$Y$13,'ESPACIO TIEMPO'!$AA$13)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4-A32C-444F-A4AC-383D29910F86}"/>
            </c:ext>
          </c:extLst>
        </c:ser>
        <c:ser>
          <c:idx val="49"/>
          <c:order val="48"/>
          <c:tx>
            <c:strRef>
              <c:f>'ESPACIO TIEMPO'!$W$14</c:f>
              <c:strCache>
                <c:ptCount val="1"/>
                <c:pt idx="0">
                  <c:v>SISTEMAS FERREOS 13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TIEMPO'!$Y$14,'ESPACIO TIEMPO'!$AA$14)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5-A32C-444F-A4AC-383D29910F86}"/>
            </c:ext>
          </c:extLst>
        </c:ser>
        <c:ser>
          <c:idx val="50"/>
          <c:order val="49"/>
          <c:tx>
            <c:strRef>
              <c:f>'ESPACIO TIEMPO'!$W$15</c:f>
              <c:strCache>
                <c:ptCount val="1"/>
                <c:pt idx="0">
                  <c:v>SISTEMAS FERREOS 14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TIEMPO'!$Y$15,'ESPACIO TIEMPO'!$AA$15)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6-A32C-444F-A4AC-383D29910F86}"/>
            </c:ext>
          </c:extLst>
        </c:ser>
        <c:ser>
          <c:idx val="51"/>
          <c:order val="50"/>
          <c:tx>
            <c:strRef>
              <c:f>'ESPACIO TIEMPO'!$W$16</c:f>
              <c:strCache>
                <c:ptCount val="1"/>
                <c:pt idx="0">
                  <c:v>SISTEMAS FERREOS 15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TIEMPO'!$Y$16,'ESPACIO TIEMPO'!$AA$16)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7-A32C-444F-A4AC-383D29910F86}"/>
            </c:ext>
          </c:extLst>
        </c:ser>
        <c:ser>
          <c:idx val="52"/>
          <c:order val="51"/>
          <c:tx>
            <c:strRef>
              <c:f>'ESPACIO TIEMPO'!$W$17</c:f>
              <c:strCache>
                <c:ptCount val="1"/>
                <c:pt idx="0">
                  <c:v>SISTEMAS FERREOS 16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TIEMPO'!$Y$17,'ESPACIO TIEMPO'!$AA$17)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A-A32C-444F-A4AC-383D29910F86}"/>
            </c:ext>
          </c:extLst>
        </c:ser>
        <c:ser>
          <c:idx val="53"/>
          <c:order val="52"/>
          <c:tx>
            <c:strRef>
              <c:f>'ESPACIO TIEMPO'!$W$18</c:f>
              <c:strCache>
                <c:ptCount val="1"/>
                <c:pt idx="0">
                  <c:v>SISTEMAS FERREOS 17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7880466500267904E-3"/>
                  <c:y val="-2.58178192069801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10-4A5C-A2B3-F2393E0ACF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TIEMPO'!$Y$18,'ESPACIO TIEMPO'!$AA$18)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B-A32C-444F-A4AC-383D29910F86}"/>
            </c:ext>
          </c:extLst>
        </c:ser>
        <c:ser>
          <c:idx val="54"/>
          <c:order val="53"/>
          <c:tx>
            <c:strRef>
              <c:f>'ESPACIO TIEMPO'!$W$19</c:f>
              <c:strCache>
                <c:ptCount val="1"/>
                <c:pt idx="0">
                  <c:v>SISTEMAS FERREOS 18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TIEMPO'!$Y$19,'ESPACIO TIEMPO'!$AA$19)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C-A32C-444F-A4AC-383D29910F86}"/>
            </c:ext>
          </c:extLst>
        </c:ser>
        <c:ser>
          <c:idx val="104"/>
          <c:order val="102"/>
          <c:tx>
            <c:v>Sistemas Ferreos 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88900" cap="rnd">
                <a:solidFill>
                  <a:srgbClr val="FF000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B-A32C-444F-A4AC-383D29910F86}"/>
              </c:ext>
            </c:extLst>
          </c:dPt>
          <c:dLbls>
            <c:dLbl>
              <c:idx val="0"/>
              <c:layout>
                <c:manualLayout>
                  <c:x val="-0.11774931298085228"/>
                  <c:y val="-3.806542972184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A32C-444F-A4AC-383D29910F86}"/>
                </c:ext>
              </c:extLst>
            </c:dLbl>
            <c:dLbl>
              <c:idx val="1"/>
              <c:layout>
                <c:manualLayout>
                  <c:x val="0.20451827511242818"/>
                  <c:y val="4.573106521168836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A32C-444F-A4AC-383D29910F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TIEMPO'!$D$17,'ESPACIO TIEMPO'!$C$2)</c:f>
              <c:numCache>
                <c:formatCode>General</c:formatCode>
                <c:ptCount val="2"/>
                <c:pt idx="0">
                  <c:v>35.96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('ESPACIO TIEMPO'!$AA$17,'ESPACIO TIEMPO'!$Y$2)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9D-A32C-444F-A4AC-383D2991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0"/>
        <c:axId val="55081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'ESPACIO TIEMPO'!$J$3</c15:sqref>
                        </c15:formulaRef>
                      </c:ext>
                    </c:extLst>
                    <c:strCache>
                      <c:ptCount val="1"/>
                      <c:pt idx="0">
                        <c:v>VIA FERREA 2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bubble3D val="0"/>
                  <c:extLst>
                    <c:ext xmlns:c16="http://schemas.microsoft.com/office/drawing/2014/chart" uri="{C3380CC4-5D6E-409C-BE32-E72D297353CC}">
                      <c16:uniqueId val="{00000000-A32C-444F-A4AC-383D29910F8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('ESPACIO TIEMPO'!$L$3,'ESPACIO TIEMPO'!$N$3)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46002</c:v>
                      </c:pt>
                      <c:pt idx="1">
                        <c:v>45980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32C-444F-A4AC-383D29910F86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TIEMPO'!$J$4</c15:sqref>
                        </c15:formulaRef>
                      </c:ext>
                    </c:extLst>
                    <c:strCache>
                      <c:ptCount val="1"/>
                      <c:pt idx="0">
                        <c:v>VIA FERREA 3</c:v>
                      </c:pt>
                    </c:strCache>
                  </c:strRef>
                </c:tx>
                <c:spPr>
                  <a:ln w="635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63500" cap="rnd">
                      <a:solidFill>
                        <a:srgbClr val="FFC000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A32C-444F-A4AC-383D29910F8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TIEMPO'!$L$4,'ESPACIO TIEMPO'!$N$4)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45980</c:v>
                      </c:pt>
                      <c:pt idx="1">
                        <c:v>45957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2C-444F-A4AC-383D29910F86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TIEMPO'!$J$2</c15:sqref>
                        </c15:formulaRef>
                      </c:ext>
                    </c:extLst>
                    <c:strCache>
                      <c:ptCount val="1"/>
                      <c:pt idx="0">
                        <c:v>VIA FERREA 1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TIEMPO'!$L$2,'ESPACIO TIEMPO'!$N$2)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2C-444F-A4AC-383D29910F86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TIEMPO'!$J$5</c15:sqref>
                        </c15:formulaRef>
                      </c:ext>
                    </c:extLst>
                    <c:strCache>
                      <c:ptCount val="1"/>
                      <c:pt idx="0">
                        <c:v>VIA FERREA 4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TIEMPO'!$L$5,'ESPACIO TIEMPO'!$N$5)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45952</c:v>
                      </c:pt>
                      <c:pt idx="1">
                        <c:v>45937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2C-444F-A4AC-383D29910F86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TIEMPO'!$J$7</c15:sqref>
                        </c15:formulaRef>
                      </c:ext>
                    </c:extLst>
                    <c:strCache>
                      <c:ptCount val="1"/>
                      <c:pt idx="0">
                        <c:v>VIA FERREA 6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TIEMPO'!$L$7,'ESPACIO TIEMPO'!$N$7)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45909</c:v>
                      </c:pt>
                      <c:pt idx="1">
                        <c:v>45897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2C-444F-A4AC-383D29910F86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TIEMPO'!$J$8</c15:sqref>
                        </c15:formulaRef>
                      </c:ext>
                    </c:extLst>
                    <c:strCache>
                      <c:ptCount val="1"/>
                      <c:pt idx="0">
                        <c:v>VIA FERREA 7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TIEMPO'!$L$8,'ESPACIO TIEMPO'!$N$8)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45897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2C-444F-A4AC-383D29910F86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TIEMPO'!$J$9</c15:sqref>
                        </c15:formulaRef>
                      </c:ext>
                    </c:extLst>
                    <c:strCache>
                      <c:ptCount val="1"/>
                      <c:pt idx="0">
                        <c:v>VIA FERREA 8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TIEMPO'!$L$9,'ESPACIO TIEMPO'!$N$9)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45882</c:v>
                      </c:pt>
                      <c:pt idx="1">
                        <c:v>45857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2C-444F-A4AC-383D29910F8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TIEMPO'!$J$10</c15:sqref>
                        </c15:formulaRef>
                      </c:ext>
                    </c:extLst>
                    <c:strCache>
                      <c:ptCount val="1"/>
                      <c:pt idx="0">
                        <c:v>VIA FERREA 9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TIEMPO'!$L$10,'ESPACIO TIEMPO'!$N$10)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45857</c:v>
                      </c:pt>
                      <c:pt idx="1">
                        <c:v>45843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2C-444F-A4AC-383D29910F8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TIEMPO'!$J$11</c15:sqref>
                        </c15:formulaRef>
                      </c:ext>
                    </c:extLst>
                    <c:strCache>
                      <c:ptCount val="1"/>
                      <c:pt idx="0">
                        <c:v>VIA FERREA 10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TIEMPO'!$L$11,'ESPACIO TIEMPO'!$N$11)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45843</c:v>
                      </c:pt>
                      <c:pt idx="1">
                        <c:v>45825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2C-444F-A4AC-383D29910F86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TIEMPO'!$J$12</c15:sqref>
                        </c15:formulaRef>
                      </c:ext>
                    </c:extLst>
                    <c:strCache>
                      <c:ptCount val="1"/>
                      <c:pt idx="0">
                        <c:v>VIA FERREA 11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TIEMPO'!$L$12,'ESPACIO TIEMPO'!$N$12)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45825</c:v>
                      </c:pt>
                      <c:pt idx="1">
                        <c:v>45800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2C-444F-A4AC-383D29910F86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TIEMPO'!$J$13</c15:sqref>
                        </c15:formulaRef>
                      </c:ext>
                    </c:extLst>
                    <c:strCache>
                      <c:ptCount val="1"/>
                      <c:pt idx="0">
                        <c:v>VIA FERREA 12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TIEMPO'!$L$13,'ESPACIO TIEMPO'!$N$13)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45800</c:v>
                      </c:pt>
                      <c:pt idx="1">
                        <c:v>45783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2C-444F-A4AC-383D29910F86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TIEMPO'!$J$14</c15:sqref>
                        </c15:formulaRef>
                      </c:ext>
                    </c:extLst>
                    <c:strCache>
                      <c:ptCount val="1"/>
                      <c:pt idx="0">
                        <c:v>VIA FERREA 13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TIEMPO'!$L$14,'ESPACIO TIEMPO'!$N$14)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45783</c:v>
                      </c:pt>
                      <c:pt idx="1">
                        <c:v>45763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2C-444F-A4AC-383D29910F86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TIEMPO'!$J$15</c15:sqref>
                        </c15:formulaRef>
                      </c:ext>
                    </c:extLst>
                    <c:strCache>
                      <c:ptCount val="1"/>
                      <c:pt idx="0">
                        <c:v>VIA FERREA 14</c:v>
                      </c:pt>
                    </c:strCache>
                  </c:strRef>
                </c:tx>
                <c:spPr>
                  <a:ln w="6350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TIEMPO'!$L$15,'ESPACIO TIEMPO'!$N$15)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45763</c:v>
                      </c:pt>
                      <c:pt idx="1">
                        <c:v>45750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32C-444F-A4AC-383D29910F86}"/>
                  </c:ext>
                </c:extLst>
              </c15:ser>
            </c15:filteredScatterSeries>
            <c15:filteredScatterSeries>
              <c15:ser>
                <c:idx val="1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TIEMPO'!$J$16</c15:sqref>
                        </c15:formulaRef>
                      </c:ext>
                    </c:extLst>
                    <c:strCache>
                      <c:ptCount val="1"/>
                      <c:pt idx="0">
                        <c:v>VIA FERREA 15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TIEMPO'!$L$16,'ESPACIO TIEMPO'!$N$16)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45750</c:v>
                      </c:pt>
                      <c:pt idx="1">
                        <c:v>45710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32C-444F-A4AC-383D29910F86}"/>
                  </c:ext>
                </c:extLst>
              </c15:ser>
            </c15:filteredScatterSeries>
            <c15:filteredScatterSeries>
              <c15:ser>
                <c:idx val="1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TIEMPO'!$J$17</c15:sqref>
                        </c15:formulaRef>
                      </c:ext>
                    </c:extLst>
                    <c:strCache>
                      <c:ptCount val="1"/>
                      <c:pt idx="0">
                        <c:v>VIA FERREA 16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TIEMPO'!$L$17,'ESPACIO TIEMPO'!$N$17)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45707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2C-444F-A4AC-383D29910F86}"/>
                  </c:ext>
                </c:extLst>
              </c15:ser>
            </c15:filteredScatterSeries>
            <c15:filteredScatterSeries>
              <c15:ser>
                <c:idx val="1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TIEMPO'!$J$18</c15:sqref>
                        </c15:formulaRef>
                      </c:ext>
                    </c:extLst>
                    <c:strCache>
                      <c:ptCount val="1"/>
                      <c:pt idx="0">
                        <c:v>VIA FERREA 17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32C-444F-A4AC-383D29910F86}"/>
                  </c:ext>
                </c:extLst>
              </c15:ser>
            </c15:filteredScatterSeries>
            <c15:filteredScatterSeries>
              <c15:ser>
                <c:idx val="1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TIEMPO'!$J$19</c15:sqref>
                        </c15:formulaRef>
                      </c:ext>
                    </c:extLst>
                    <c:strCache>
                      <c:ptCount val="1"/>
                      <c:pt idx="0">
                        <c:v>VIA FERREA 18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TIEMPO'!$L$19,'ESPACIO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46035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32C-444F-A4AC-383D29910F86}"/>
                  </c:ext>
                </c:extLst>
              </c15:ser>
            </c15:filteredScatterSeries>
            <c15:filteredScatterSeries>
              <c15:ser>
                <c:idx val="40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</c15:sqref>
                        </c15:formulaRef>
                      </c:ext>
                    </c:extLst>
                    <c:strCache>
                      <c:ptCount val="1"/>
                      <c:pt idx="0">
                        <c:v>ESTACION CALLE 26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D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TIEMPO'!$AB$2,'ESPACIO TIEMPO'!$AC$2)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0.78</c:v>
                      </c:pt>
                      <c:pt idx="1">
                        <c:v>0.79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TIEMPO'!$AF$2,'ESPACIO TIEMPO'!$AH$2)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45722</c:v>
                      </c:pt>
                      <c:pt idx="1">
                        <c:v>46009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32C-444F-A4AC-383D29910F86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TIEMPO'!$AD$3</c15:sqref>
                        </c15:formulaRef>
                      </c:ext>
                    </c:extLst>
                    <c:strCache>
                      <c:ptCount val="1"/>
                      <c:pt idx="0">
                        <c:v>ESTACION NQS         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1.3331839739871842E-2"/>
                        <c:y val="3.2218621641701875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F-A32C-444F-A4AC-383D29910F86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0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TIEMPO'!$AB$3,'ESPACIO TIEMPO'!$AC$3)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1.583</c:v>
                      </c:pt>
                      <c:pt idx="1">
                        <c:v>1.593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TIEMPO'!$AF$3,'ESPACIO TIEMPO'!$AH$3)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45701</c:v>
                      </c:pt>
                      <c:pt idx="1">
                        <c:v>45986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32C-444F-A4AC-383D29910F86}"/>
                  </c:ext>
                </c:extLst>
              </c15:ser>
            </c15:filteredScatterSeries>
            <c15:filteredScatte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TIEMPO'!$AD$4</c15:sqref>
                        </c15:formulaRef>
                      </c:ext>
                    </c:extLst>
                    <c:strCache>
                      <c:ptCount val="1"/>
                      <c:pt idx="0">
                        <c:v>ESTACION CRA.50   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2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-6.764849130148267E-4"/>
                        <c:y val="-2.5774897313361585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3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TIEMPO'!$AB$4,'ESPACIO TIEMPO'!$AC$4)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4.2300000000000004</c:v>
                      </c:pt>
                      <c:pt idx="1">
                        <c:v>4.24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TIEMPO'!$AF$4,'ESPACIO TIEMPO'!$AH$4)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45660</c:v>
                      </c:pt>
                      <c:pt idx="1">
                        <c:v>45971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32C-444F-A4AC-383D29910F86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TIEMPO'!$AD$5</c15:sqref>
                        </c15:formulaRef>
                      </c:ext>
                    </c:extLst>
                    <c:strCache>
                      <c:ptCount val="1"/>
                      <c:pt idx="0">
                        <c:v>ESTACION BOYACA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5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-1.0147273695222401E-3"/>
                        <c:y val="-3.6514437860595578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6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TIEMPO'!$AB$5,'ESPACIO TIEMPO'!$AC$5)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7.7190000000000003</c:v>
                      </c:pt>
                      <c:pt idx="1">
                        <c:v>7.7290000000000001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TIEMPO'!$AF$5,'ESPACIO TIEMPO'!$AH$5)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45614</c:v>
                      </c:pt>
                      <c:pt idx="1">
                        <c:v>45926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A32C-444F-A4AC-383D29910F86}"/>
                  </c:ext>
                </c:extLst>
              </c15:ser>
            </c15:filteredScatterSeries>
            <c15:filteredScatte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TIEMPO'!$AD$6</c15:sqref>
                        </c15:formulaRef>
                      </c:ext>
                    </c:extLst>
                    <c:strCache>
                      <c:ptCount val="1"/>
                      <c:pt idx="0">
                        <c:v>ESTACION AV CALI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8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TIEMPO'!$AB$6,'ESPACIO TIEMPO'!$AC$6)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8.6210000000000004</c:v>
                      </c:pt>
                      <c:pt idx="1">
                        <c:v>8.6310000000000002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TIEMPO'!$AF$6,'ESPACIO TIEMPO'!$AH$6)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45591</c:v>
                      </c:pt>
                      <c:pt idx="1">
                        <c:v>45908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A32C-444F-A4AC-383D29910F86}"/>
                  </c:ext>
                </c:extLst>
              </c15:ser>
            </c15:filteredScatterSeries>
            <c15:filteredScatte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TIEMPO'!$AD$7</c15:sqref>
                        </c15:formulaRef>
                      </c:ext>
                    </c:extLst>
                    <c:strCache>
                      <c:ptCount val="1"/>
                      <c:pt idx="0">
                        <c:v>ESTACION FONTIBON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A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TIEMPO'!$AB$7,'ESPACIO TIEMPO'!$AC$7)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10.145</c:v>
                      </c:pt>
                      <c:pt idx="1">
                        <c:v>10.154999999999999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TIEMPO'!$AF$7,'ESPACIO TIEMPO'!$AH$7)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45570</c:v>
                      </c:pt>
                      <c:pt idx="1">
                        <c:v>45842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A32C-444F-A4AC-383D29910F86}"/>
                  </c:ext>
                </c:extLst>
              </c15:ser>
            </c15:filteredScatterSeries>
            <c15:filteredScatte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TIEMPO'!$AD$8</c15:sqref>
                        </c15:formulaRef>
                      </c:ext>
                    </c:extLst>
                    <c:strCache>
                      <c:ptCount val="1"/>
                      <c:pt idx="0">
                        <c:v>ESTACION CATAM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C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TIEMPO'!$AB$8,'ESPACIO TIEMPO'!$AC$8)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11.718</c:v>
                      </c:pt>
                      <c:pt idx="1">
                        <c:v>11.728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TIEMPO'!$AF$8,'ESPACIO TIEMPO'!$AH$8)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45551</c:v>
                      </c:pt>
                      <c:pt idx="1">
                        <c:v>45817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A32C-444F-A4AC-383D29910F86}"/>
                  </c:ext>
                </c:extLst>
              </c15:ser>
            </c15:filteredScatterSeries>
            <c15:filteredScatte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TIEMPO'!$AD$10</c15:sqref>
                        </c15:formulaRef>
                      </c:ext>
                    </c:extLst>
                    <c:strCache>
                      <c:ptCount val="1"/>
                      <c:pt idx="0">
                        <c:v>ESTACION FUNZA 1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E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TIEMPO'!$AB$10,'ESPACIO TIEMPO'!$AC$10)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16.178999999999998</c:v>
                      </c:pt>
                      <c:pt idx="1">
                        <c:v>16.189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TIEMPO'!$AF$10,'ESPACIO TIEMPO'!$AH$10)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45531</c:v>
                      </c:pt>
                      <c:pt idx="1">
                        <c:v>45790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A32C-444F-A4AC-383D29910F86}"/>
                  </c:ext>
                </c:extLst>
              </c15:ser>
            </c15:filteredScatterSeries>
            <c15:filteredScatte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TIEMPO'!$AD$11</c15:sqref>
                        </c15:formulaRef>
                      </c:ext>
                    </c:extLst>
                    <c:strCache>
                      <c:ptCount val="1"/>
                      <c:pt idx="0">
                        <c:v>ESTACION FUNZA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0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TIEMPO'!$AB$11,'ESPACIO TIEMPO'!$AC$11)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18.294</c:v>
                      </c:pt>
                      <c:pt idx="1">
                        <c:v>18.304000000000002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TIEMPO'!$AF$11,'ESPACIO TIEMPO'!$AH$11)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45509</c:v>
                      </c:pt>
                      <c:pt idx="1">
                        <c:v>45769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A32C-444F-A4AC-383D29910F86}"/>
                  </c:ext>
                </c:extLst>
              </c15:ser>
            </c15:filteredScatterSeries>
            <c15:filteredScatte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TIEMPO'!$AD$12</c15:sqref>
                        </c15:formulaRef>
                      </c:ext>
                    </c:extLst>
                    <c:strCache>
                      <c:ptCount val="1"/>
                      <c:pt idx="0">
                        <c:v>ESTACION MOSQUERA 1</c:v>
                      </c:pt>
                    </c:strCache>
                  </c:strRef>
                </c:tx>
                <c:spPr>
                  <a:ln w="1905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2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TIEMPO'!$AB$12,'ESPACIO TIEMPO'!$AC$12)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TIEMPO'!$AF$12,'ESPACIO TIEMPO'!$AH$12)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45653</c:v>
                      </c:pt>
                      <c:pt idx="1">
                        <c:v>45979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A32C-444F-A4AC-383D29910F86}"/>
                  </c:ext>
                </c:extLst>
              </c15:ser>
            </c15:filteredScatterSeries>
            <c15:filteredScatte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TIEMPO'!$AD$13</c15:sqref>
                        </c15:formulaRef>
                      </c:ext>
                    </c:extLst>
                    <c:strCache>
                      <c:ptCount val="1"/>
                      <c:pt idx="0">
                        <c:v>ESTACION MOSQUERA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4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TIEMPO'!$AB$13,'ESPACIO TIEMPO'!$AC$13)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21.716000000000001</c:v>
                      </c:pt>
                      <c:pt idx="1">
                        <c:v>21.726000000000003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TIEMPO'!$AF$13,'ESPACIO TIEMPO'!$AH$13)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45489</c:v>
                      </c:pt>
                      <c:pt idx="1">
                        <c:v>45748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A32C-444F-A4AC-383D29910F86}"/>
                  </c:ext>
                </c:extLst>
              </c15:ser>
            </c15:filteredScatterSeries>
            <c15:filteredScatte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TIEMPO'!$AD$14</c15:sqref>
                        </c15:formulaRef>
                      </c:ext>
                    </c:extLst>
                    <c:strCache>
                      <c:ptCount val="1"/>
                      <c:pt idx="0">
                        <c:v>ESTACION MADRID 1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6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TIEMPO'!$AB$14,'ESPACIO TIEMPO'!$AC$14)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24.821000000000002</c:v>
                      </c:pt>
                      <c:pt idx="1">
                        <c:v>24.831000000000003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TIEMPO'!$AF$14,'ESPACIO TIEMPO'!$AH$14)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A32C-444F-A4AC-383D29910F86}"/>
                  </c:ext>
                </c:extLst>
              </c15:ser>
            </c15:filteredScatterSeries>
            <c15:filteredScatte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TIEMPO'!$AD$15</c15:sqref>
                        </c15:formulaRef>
                      </c:ext>
                    </c:extLst>
                    <c:strCache>
                      <c:ptCount val="1"/>
                      <c:pt idx="0">
                        <c:v>ESTACION MADRID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8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TIEMPO'!$AB$15,'ESPACIO TIEMPO'!$AC$15)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26.373000000000001</c:v>
                      </c:pt>
                      <c:pt idx="1">
                        <c:v>26.383000000000003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TIEMPO'!$AF$15,'ESPACIO TIEMPO'!$AH$15)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45447</c:v>
                      </c:pt>
                      <c:pt idx="1">
                        <c:v>45706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A32C-444F-A4AC-383D29910F86}"/>
                  </c:ext>
                </c:extLst>
              </c15:ser>
            </c15:filteredScatterSeries>
            <c15:filteredScatte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TIEMPO'!$AD$17</c15:sqref>
                        </c15:formulaRef>
                      </c:ext>
                    </c:extLst>
                    <c:strCache>
                      <c:ptCount val="1"/>
                      <c:pt idx="0">
                        <c:v>ESTACION EL CORZO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TIEMPO'!$AB$17,'ESPACIO TIEMPO'!$AC$17)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35.767000000000003</c:v>
                      </c:pt>
                      <c:pt idx="1">
                        <c:v>35.777000000000001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TIEMPO'!$AF$17,'ESPACIO TIEMPO'!$AH$17)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45426</c:v>
                      </c:pt>
                      <c:pt idx="1">
                        <c:v>45688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A32C-444F-A4AC-383D29910F86}"/>
                  </c:ext>
                </c:extLst>
              </c15:ser>
            </c15:filteredScatterSeries>
            <c15:filteredScatte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TIEMPO'!$AD$19</c15:sqref>
                        </c15:formulaRef>
                      </c:ext>
                    </c:extLst>
                    <c:strCache>
                      <c:ptCount val="1"/>
                      <c:pt idx="0">
                        <c:v>ESTACION FACATATIVA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B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TIEMPO'!$AB$19,'ESPACIO TIEMPO'!$AC$19)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39.533999999999999</c:v>
                      </c:pt>
                      <c:pt idx="1">
                        <c:v>39.543999999999997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TIEMPO'!$AF$19,'ESPACIO TIEMPO'!$AH$19)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45743</c:v>
                      </c:pt>
                      <c:pt idx="1">
                        <c:v>46003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A32C-444F-A4AC-383D29910F86}"/>
                  </c:ext>
                </c:extLst>
              </c15:ser>
            </c15:filteredScatterSeries>
            <c15:filteredScatte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TIEMPO'!$AD$20</c15:sqref>
                        </c15:formulaRef>
                      </c:ext>
                    </c:extLst>
                    <c:strCache>
                      <c:ptCount val="1"/>
                      <c:pt idx="0">
                        <c:v>ESTACION CR 40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D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TIEMPO'!$AB$20,'ESPACIO TIEMPO'!$AC$20)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3.3140000000000001</c:v>
                      </c:pt>
                      <c:pt idx="1">
                        <c:v>3.3239999999999998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TIEMPO'!$AF$20,'ESPACIO TIEMPO'!$AH$20)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45681</c:v>
                      </c:pt>
                      <c:pt idx="1">
                        <c:v>45965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A32C-444F-A4AC-383D29910F86}"/>
                  </c:ext>
                </c:extLst>
              </c15:ser>
            </c15:filteredScatterSeries>
            <c15:filteredScatte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TIEMPO'!$AD$21</c15:sqref>
                        </c15:formulaRef>
                      </c:ext>
                    </c:extLst>
                    <c:strCache>
                      <c:ptCount val="1"/>
                      <c:pt idx="0">
                        <c:v>ESTACION CR68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F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TIEMPO'!$AB$21,'ESPACIO TIEMPO'!$AC$21)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4.9000000000000004</c:v>
                      </c:pt>
                      <c:pt idx="1">
                        <c:v>4.91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TIEMPO'!$AF$21,'ESPACIO TIEMPO'!$AH$21)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45633</c:v>
                      </c:pt>
                      <c:pt idx="1">
                        <c:v>45950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A32C-444F-A4AC-383D29910F86}"/>
                  </c:ext>
                </c:extLst>
              </c15:ser>
            </c15:filteredScatterSeries>
            <c15:filteredScatte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TIEMPO'!$AI$3</c15:sqref>
                        </c15:formulaRef>
                      </c:ext>
                    </c:extLst>
                    <c:strCache>
                      <c:ptCount val="1"/>
                      <c:pt idx="0">
                        <c:v>PUENTE CRA.30             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1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1.288744865668079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2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3600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TIEMPO'!$AJ$3,'ESPACIO TIEMPO'!$AK$3)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1.675</c:v>
                      </c:pt>
                      <c:pt idx="1">
                        <c:v>1.675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TIEMPO'!$AM$3,'ESPACIO TIEMPO'!$AO$3)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45608</c:v>
                      </c:pt>
                      <c:pt idx="1">
                        <c:v>45961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A32C-444F-A4AC-383D29910F86}"/>
                  </c:ext>
                </c:extLst>
              </c15:ser>
            </c15:filteredScatterSeries>
            <c15:filteredScatte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TIEMPO'!$AI$20</c15:sqref>
                        </c15:formulaRef>
                      </c:ext>
                    </c:extLst>
                    <c:strCache>
                      <c:ptCount val="1"/>
                      <c:pt idx="0">
                        <c:v>   PUENTE LAS AMERICAS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4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TIEMPO'!$AJ$20,'ESPACIO TIEMPO'!$AK$20)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2.4039999999999999</c:v>
                      </c:pt>
                      <c:pt idx="1">
                        <c:v>2.4039999999999999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TIEMPO'!$AM$20,'ESPACIO TIEMPO'!$AO$20)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45575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A32C-444F-A4AC-383D29910F86}"/>
                  </c:ext>
                </c:extLst>
              </c15:ser>
            </c15:filteredScatterSeries>
            <c15:filteredScatte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TIEMPO'!$AI$4</c15:sqref>
                        </c15:formulaRef>
                      </c:ext>
                    </c:extLst>
                    <c:strCache>
                      <c:ptCount val="1"/>
                      <c:pt idx="0">
                        <c:v>PUENTE CRA.68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6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TIEMPO'!$AJ$4,'ESPACIO TIEMPO'!$AK$4)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5.3230000000000004</c:v>
                      </c:pt>
                      <c:pt idx="1">
                        <c:v>5.3230000000000004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TIEMPO'!$AM$4,'ESPACIO TIEMPO'!$AO$4)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45510</c:v>
                      </c:pt>
                      <c:pt idx="1">
                        <c:v>45910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A32C-444F-A4AC-383D29910F86}"/>
                  </c:ext>
                </c:extLst>
              </c15:ser>
            </c15:filteredScatterSeries>
            <c15:filteredScatte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TIEMPO'!$AI$5</c15:sqref>
                        </c15:formulaRef>
                      </c:ext>
                    </c:extLst>
                    <c:strCache>
                      <c:ptCount val="1"/>
                      <c:pt idx="0">
                        <c:v>PUENTE BOYACA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8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TIEMPO'!$AJ$5,'ESPACIO TIEMPO'!$AK$5)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7.0830000000000002</c:v>
                      </c:pt>
                      <c:pt idx="1">
                        <c:v>7.0830000000000002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TIEMPO'!$AM$5,'ESPACIO TIEMPO'!$AO$5)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45456</c:v>
                      </c:pt>
                      <c:pt idx="1">
                        <c:v>45903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A32C-444F-A4AC-383D29910F86}"/>
                  </c:ext>
                </c:extLst>
              </c15:ser>
            </c15:filteredScatterSeries>
            <c15:filteredScatte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TIEMPO'!$AI$6</c15:sqref>
                        </c15:formulaRef>
                      </c:ext>
                    </c:extLst>
                    <c:strCache>
                      <c:ptCount val="1"/>
                      <c:pt idx="0">
                        <c:v>BOXCULVERT SAN FRANCISCO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A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-5.750121760626027E-3"/>
                        <c:y val="0.20906305598615507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B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TIEMPO'!$AJ$6,'ESPACIO TIEMPO'!$AK$6)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8.077</c:v>
                      </c:pt>
                      <c:pt idx="1">
                        <c:v>8.077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TIEMPO'!$AM$6,'ESPACIO TIEMPO'!$AO$6)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45625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A32C-444F-A4AC-383D29910F86}"/>
                  </c:ext>
                </c:extLst>
              </c15:ser>
            </c15:filteredScatterSeries>
            <c15:filteredScatte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TIEMPO'!$AI$9</c15:sqref>
                        </c15:formulaRef>
                      </c:ext>
                    </c:extLst>
                    <c:strCache>
                      <c:ptCount val="1"/>
                      <c:pt idx="0">
                        <c:v>PUENTE RIO BOGOTA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D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TIEMPO'!$AJ$9,'ESPACIO TIEMPO'!$AK$9)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14.544</c:v>
                      </c:pt>
                      <c:pt idx="1">
                        <c:v>14.544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TIEMPO'!$AM$9,'ESPACIO TIEMPO'!$AO$9)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45409</c:v>
                      </c:pt>
                      <c:pt idx="1">
                        <c:v>45828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A32C-444F-A4AC-383D29910F86}"/>
                  </c:ext>
                </c:extLst>
              </c15:ser>
            </c15:filteredScatterSeries>
            <c15:filteredScatte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TIEMPO'!$AI$15</c15:sqref>
                        </c15:formulaRef>
                      </c:ext>
                    </c:extLst>
                    <c:strCache>
                      <c:ptCount val="1"/>
                      <c:pt idx="0">
                        <c:v>PUENTE SUBACHOQUE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F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TIEMPO'!$AJ$15,'ESPACIO TIEMPO'!$AK$15)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26.492000000000001</c:v>
                      </c:pt>
                      <c:pt idx="1">
                        <c:v>26.492000000000001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TIEMPO'!$AM$15,'ESPACIO TIEMPO'!$AO$15)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A32C-444F-A4AC-383D29910F86}"/>
                  </c:ext>
                </c:extLst>
              </c15:ser>
            </c15:filteredScatterSeries>
            <c15:filteredScatte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TIEMPO'!$AI$17</c15:sqref>
                        </c15:formulaRef>
                      </c:ext>
                    </c:extLst>
                    <c:strCache>
                      <c:ptCount val="1"/>
                      <c:pt idx="0">
                        <c:v>PUENTE CHECUA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1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TIEMPO'!$AJ$17,'ESPACIO TIEMPO'!$AK$17)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34.149000000000001</c:v>
                      </c:pt>
                      <c:pt idx="1">
                        <c:v>34.149000000000001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TIEMPO'!$AM$17,'ESPACIO TIEMPO'!$AO$17)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45637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A32C-444F-A4AC-383D29910F86}"/>
                  </c:ext>
                </c:extLst>
              </c15:ser>
            </c15:filteredScatterSeries>
            <c15:filteredScatte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TIEMPO'!$AI$19</c15:sqref>
                        </c15:formulaRef>
                      </c:ext>
                    </c:extLst>
                    <c:strCache>
                      <c:ptCount val="1"/>
                      <c:pt idx="0">
                        <c:v>PUENTE BOTELLO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3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TIEMPO'!$AJ$19,'ESPACIO TIEMPO'!$AK$19)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38.78</c:v>
                      </c:pt>
                      <c:pt idx="1">
                        <c:v>38.78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TIEMPO'!$AM$19,'ESPACIO TIEMPO'!$AO$19)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45789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A32C-444F-A4AC-383D29910F86}"/>
                  </c:ext>
                </c:extLst>
              </c15:ser>
            </c15:filteredScatterSeries>
            <c15:filteredScatte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TIEMPO'!$AI$22</c15:sqref>
                        </c15:formulaRef>
                      </c:ext>
                    </c:extLst>
                    <c:strCache>
                      <c:ptCount val="1"/>
                      <c:pt idx="0">
                        <c:v>TALLER PK5</c:v>
                      </c:pt>
                    </c:strCache>
                  </c:strRef>
                </c:tx>
                <c:spPr>
                  <a:ln w="1905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90500" cap="rnd">
                      <a:solidFill>
                        <a:srgbClr val="7030A0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A32C-444F-A4AC-383D29910F86}"/>
                    </c:ext>
                  </c:extLst>
                </c:dPt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7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TIEMPO'!$AJ$22,'ESPACIO TIEMPO'!$AK$22)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5.0999999999999996</c:v>
                      </c:pt>
                      <c:pt idx="1">
                        <c:v>5.0999999999999996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TIEMPO'!$AM$22,'ESPACIO TIEMPO'!$AO$22)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45274</c:v>
                      </c:pt>
                      <c:pt idx="1">
                        <c:v>46066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A32C-444F-A4AC-383D29910F86}"/>
                  </c:ext>
                </c:extLst>
              </c15:ser>
            </c15:filteredScatterSeries>
            <c15:filteredScatte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TIEMPO'!$AI$23</c15:sqref>
                        </c15:formulaRef>
                      </c:ext>
                    </c:extLst>
                    <c:strCache>
                      <c:ptCount val="1"/>
                      <c:pt idx="0">
                        <c:v>TALLER CORZO</c:v>
                      </c:pt>
                    </c:strCache>
                  </c:strRef>
                </c:tx>
                <c:spPr>
                  <a:ln w="1905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9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-1.4756882811262081E-2"/>
                        <c:y val="2.4010264979951679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A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TIEMPO'!$AJ$23,'ESPACIO TIEMPO'!$AK$23)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35.799999999999997</c:v>
                      </c:pt>
                      <c:pt idx="1">
                        <c:v>35.799999999999997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TIEMPO'!$AM$23,'ESPACIO TIEMPO'!$AO$23)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45079</c:v>
                      </c:pt>
                      <c:pt idx="1">
                        <c:v>46122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A32C-444F-A4AC-383D29910F86}"/>
                  </c:ext>
                </c:extLst>
              </c15:ser>
            </c15:filteredScatterSeries>
            <c15:filteredScatte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TIEMPO'!$AD$23</c15:sqref>
                        </c15:formulaRef>
                      </c:ext>
                    </c:extLst>
                    <c:strCache>
                      <c:ptCount val="1"/>
                      <c:pt idx="0">
                        <c:v>MARCHA BLANCA</c:v>
                      </c:pt>
                    </c:strCache>
                  </c:strRef>
                </c:tx>
                <c:spPr>
                  <a:ln w="10160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01600" cap="rnd">
                      <a:solidFill>
                        <a:schemeClr val="bg1">
                          <a:lumMod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A32C-444F-A4AC-383D29910F8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TIEMPO'!$AB$23,'ESPACIO TIEMPO'!$AC$23)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TIEMPO'!$AF$23,'ESPACIO TIEMPO'!$AH$23)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46167</c:v>
                      </c:pt>
                      <c:pt idx="1">
                        <c:v>46350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A32C-444F-A4AC-383D29910F86}"/>
                  </c:ext>
                </c:extLst>
              </c15:ser>
            </c15:filteredScatterSeries>
            <c15:filteredScatte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TIEMPO'!$AI$12</c15:sqref>
                        </c15:formulaRef>
                      </c:ext>
                    </c:extLst>
                    <c:strCache>
                      <c:ptCount val="1"/>
                      <c:pt idx="0">
                        <c:v>PUENTE MOSQUERA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F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TIEMPO'!$AJ$12,'ESPACIO TIEMPO'!$AK$12)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TIEMPO'!$AM$12,'ESPACIO TIEMPO'!$AO$12)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45323</c:v>
                      </c:pt>
                      <c:pt idx="1">
                        <c:v>45768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A32C-444F-A4AC-383D29910F86}"/>
                  </c:ext>
                </c:extLst>
              </c15:ser>
            </c15:filteredScatterSeries>
            <c15:filteredScatte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TIEMPO'!$A$2,'ESPACIO TIEMPO'!$A$2)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A32C-444F-A4AC-383D29910F86}"/>
                  </c:ext>
                </c:extLst>
              </c15:ser>
            </c15:filteredScatterSeries>
            <c15:filteredScatte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TIEMPO'!$A$3,'ESPACIO TIEMPO'!$A$3)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A32C-444F-A4AC-383D29910F86}"/>
                  </c:ext>
                </c:extLst>
              </c15:ser>
            </c15:filteredScatterSeries>
            <c15:filteredScatte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TIEMPO'!$B$4</c15:sqref>
                        </c15:formulaRef>
                      </c:ext>
                    </c:extLst>
                    <c:strCache>
                      <c:ptCount val="1"/>
                      <c:pt idx="0">
                        <c:v>T 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TIEMPO'!$A$4,'ESPACIO TIEMPO'!$A$4)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A32C-444F-A4AC-383D29910F86}"/>
                  </c:ext>
                </c:extLst>
              </c15:ser>
            </c15:filteredScatterSeries>
            <c15:filteredScatte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TIEMPO'!$B$5</c15:sqref>
                        </c15:formulaRef>
                      </c:ext>
                    </c:extLst>
                    <c:strCache>
                      <c:ptCount val="1"/>
                      <c:pt idx="0">
                        <c:v>T 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TIEMPO'!$A$5,'ESPACIO TIEMPO'!$A$5)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A32C-444F-A4AC-383D29910F86}"/>
                  </c:ext>
                </c:extLst>
              </c15:ser>
            </c15:filteredScatterSeries>
            <c15:filteredScatte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TIEMPO'!$B$6</c15:sqref>
                        </c15:formulaRef>
                      </c:ext>
                    </c:extLst>
                    <c:strCache>
                      <c:ptCount val="1"/>
                      <c:pt idx="0">
                        <c:v>T 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TIEMPO'!$A$6,'ESPACIO TIEMPO'!$A$6)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A32C-444F-A4AC-383D29910F86}"/>
                  </c:ext>
                </c:extLst>
              </c15:ser>
            </c15:filteredScatterSeries>
            <c15:filteredScatte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TIEMPO'!$B$7</c15:sqref>
                        </c15:formulaRef>
                      </c:ext>
                    </c:extLst>
                    <c:strCache>
                      <c:ptCount val="1"/>
                      <c:pt idx="0">
                        <c:v>T 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TIEMPO'!$A$7,'ESPACIO TIEMPO'!$A$7)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A32C-444F-A4AC-383D29910F86}"/>
                  </c:ext>
                </c:extLst>
              </c15:ser>
            </c15:filteredScatterSeries>
            <c15:filteredScatte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TIEMPO'!$B$8</c15:sqref>
                        </c15:formulaRef>
                      </c:ext>
                    </c:extLst>
                    <c:strCache>
                      <c:ptCount val="1"/>
                      <c:pt idx="0">
                        <c:v>T 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TIEMPO'!$A$8,'ESPACIO TIEMPO'!$A$8)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A32C-444F-A4AC-383D29910F86}"/>
                  </c:ext>
                </c:extLst>
              </c15:ser>
            </c15:filteredScatterSeries>
            <c15:filteredScatte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TIEMPO'!$B$9</c15:sqref>
                        </c15:formulaRef>
                      </c:ext>
                    </c:extLst>
                    <c:strCache>
                      <c:ptCount val="1"/>
                      <c:pt idx="0">
                        <c:v>T 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TIEMPO'!$A$9,'ESPACIO TIEMPO'!$A$9)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A32C-444F-A4AC-383D29910F86}"/>
                  </c:ext>
                </c:extLst>
              </c15:ser>
            </c15:filteredScatterSeries>
            <c15:filteredScatte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TIEMPO'!$B$10</c15:sqref>
                        </c15:formulaRef>
                      </c:ext>
                    </c:extLst>
                    <c:strCache>
                      <c:ptCount val="1"/>
                      <c:pt idx="0">
                        <c:v>T 9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TIEMPO'!$A$10,'ESPACIO TIEMPO'!$A$10)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A32C-444F-A4AC-383D29910F86}"/>
                  </c:ext>
                </c:extLst>
              </c15:ser>
            </c15:filteredScatterSeries>
            <c15:filteredScatterSeries>
              <c15:ser>
                <c:idx val="95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TIEMPO'!$B$13</c15:sqref>
                        </c15:formulaRef>
                      </c:ext>
                    </c:extLst>
                    <c:strCache>
                      <c:ptCount val="1"/>
                      <c:pt idx="0">
                        <c:v>T 12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TIEMPO'!$A$13,'ESPACIO TIEMPO'!$A$13)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A32C-444F-A4AC-383D29910F86}"/>
                  </c:ext>
                </c:extLst>
              </c15:ser>
            </c15:filteredScatterSeries>
            <c15:filteredScatterSeries>
              <c15:ser>
                <c:idx val="96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TIEMPO'!$B$14</c15:sqref>
                        </c15:formulaRef>
                      </c:ext>
                    </c:extLst>
                    <c:strCache>
                      <c:ptCount val="1"/>
                      <c:pt idx="0">
                        <c:v>T 13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TIEMPO'!$A$14,'ESPACIO TIEMPO'!$A$14)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A32C-444F-A4AC-383D29910F86}"/>
                  </c:ext>
                </c:extLst>
              </c15:ser>
            </c15:filteredScatterSeries>
            <c15:filteredScatterSeries>
              <c15:ser>
                <c:idx val="97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TIEMPO'!$B$15</c15:sqref>
                        </c15:formulaRef>
                      </c:ext>
                    </c:extLst>
                    <c:strCache>
                      <c:ptCount val="1"/>
                      <c:pt idx="0">
                        <c:v>T 14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TIEMPO'!$A$15,'ESPACIO TIEMPO'!$A$15)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A32C-444F-A4AC-383D29910F86}"/>
                  </c:ext>
                </c:extLst>
              </c15:ser>
            </c15:filteredScatterSeries>
            <c15:filteredScatterSeries>
              <c15:ser>
                <c:idx val="98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TIEMPO'!$B$16</c15:sqref>
                        </c15:formulaRef>
                      </c:ext>
                    </c:extLst>
                    <c:strCache>
                      <c:ptCount val="1"/>
                      <c:pt idx="0">
                        <c:v>T 15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TIEMPO'!$A$16,'ESPACIO TIEMPO'!$A$16)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A32C-444F-A4AC-383D29910F86}"/>
                  </c:ext>
                </c:extLst>
              </c15:ser>
            </c15:filteredScatterSeries>
            <c15:filteredScatterSeries>
              <c15:ser>
                <c:idx val="99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TIEMPO'!$B$17</c15:sqref>
                        </c15:formulaRef>
                      </c:ext>
                    </c:extLst>
                    <c:strCache>
                      <c:ptCount val="1"/>
                      <c:pt idx="0">
                        <c:v>T 16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TIEMPO'!$A$17,'ESPACIO TIEMPO'!$A$17)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A32C-444F-A4AC-383D29910F86}"/>
                  </c:ext>
                </c:extLst>
              </c15:ser>
            </c15:filteredScatterSeries>
            <c15:filteredScatterSeries>
              <c15:ser>
                <c:idx val="100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TIEMPO'!$B$18</c15:sqref>
                        </c15:formulaRef>
                      </c:ext>
                    </c:extLst>
                    <c:strCache>
                      <c:ptCount val="1"/>
                      <c:pt idx="0">
                        <c:v>T 17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TIEMPO'!$A$18,'ESPACIO TIEMPO'!$A$18)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A32C-444F-A4AC-383D29910F86}"/>
                  </c:ext>
                </c:extLst>
              </c15:ser>
            </c15:filteredScatterSeries>
            <c15:filteredScatterSeries>
              <c15:ser>
                <c:idx val="101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TIEMPO'!$B$19</c15:sqref>
                        </c15:formulaRef>
                      </c:ext>
                    </c:extLst>
                    <c:strCache>
                      <c:ptCount val="1"/>
                      <c:pt idx="0">
                        <c:v>T 18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TIEMPO'!$A$19,'ESPACIO TIEMPO'!$A$19)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A32C-444F-A4AC-383D29910F86}"/>
                  </c:ext>
                </c:extLst>
              </c15:ser>
            </c15:filteredScatterSeries>
            <c15:filteredScatterSeries>
              <c15:ser>
                <c:idx val="102"/>
                <c:order val="100"/>
                <c:tx>
                  <c:v>Via Ferrea</c:v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9.5173056928257629E-2"/>
                        <c:y val="-3.94449142025574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48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4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0.23078718061192513"/>
                        <c:y val="6.0063423531014869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5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TIEMPO'!$N$17,'ESPACIO TIEMPO'!$L$2)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46011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A32C-444F-A4AC-383D29910F86}"/>
                  </c:ext>
                </c:extLst>
              </c15:ser>
            </c15:filteredScatterSeries>
            <c15:filteredScatterSeries>
              <c15:ser>
                <c:idx val="103"/>
                <c:order val="101"/>
                <c:tx>
                  <c:v>Movimiento de Tierras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27000" cap="rnd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A32C-444F-A4AC-383D29910F86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14495256187798053"/>
                        <c:y val="-6.430762409660585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9-A32C-444F-A4AC-383D29910F86}"/>
                      </c:ext>
                    </c:extLst>
                  </c:dLbl>
                  <c:dLbl>
                    <c:idx val="1"/>
                    <c:layout>
                      <c:manualLayout>
                        <c:x val="0.35539180172580592"/>
                        <c:y val="0.1874905572028249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8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90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TIEMPO'!$V$17,'ESPACIO TIEMPO'!$T$2)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45455</c:v>
                      </c:pt>
                      <c:pt idx="1">
                        <c:v>45813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A32C-444F-A4AC-383D29910F86}"/>
                  </c:ext>
                </c:extLst>
              </c15:ser>
            </c15:filteredScatterSeries>
            <c15:filteredScatterSeries>
              <c15:ser>
                <c:idx val="105"/>
                <c:order val="103"/>
                <c:tx>
                  <c:v>Via Ferrea.</c:v>
                </c:tx>
                <c:spPr>
                  <a:ln w="1270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9.7186462805279612E-3"/>
                        <c:y val="-4.4548700438547167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E-A32C-444F-A4AC-383D29910F86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F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84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A32C-444F-A4AC-383D29910F86}"/>
                  </c:ext>
                </c:extLst>
              </c15:ser>
            </c15:filteredScatterSeries>
            <c15:filteredScatterSeries>
              <c15:ser>
                <c:idx val="106"/>
                <c:order val="104"/>
                <c:tx>
                  <c:v>Mov. de tierras</c:v>
                </c:tx>
                <c:spPr>
                  <a:ln w="1270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8.9654462376541073E-4"/>
                        <c:y val="-3.886209732658900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1-A32C-444F-A4AC-383D29910F86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2-A32C-444F-A4AC-383D29910F8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90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A32C-444F-A4AC-383D29910F86}"/>
                  </c:ext>
                </c:extLst>
              </c15:ser>
            </c15:filteredScatterSeries>
          </c:ext>
        </c:extLst>
      </c:scatterChart>
      <c:valAx>
        <c:axId val="550813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6000"/>
                  <a:t>DIAGRAMA</a:t>
                </a:r>
                <a:r>
                  <a:rPr lang="es-CO" sz="6000" baseline="0"/>
                  <a:t>  ESPACIO-TIEMPO  MOVIMIENTO DE TIERRAS</a:t>
                </a:r>
                <a:endParaRPr lang="es-CO" sz="6000"/>
              </a:p>
            </c:rich>
          </c:tx>
          <c:layout>
            <c:manualLayout>
              <c:xMode val="edge"/>
              <c:yMode val="edge"/>
              <c:x val="0.3801784552511035"/>
              <c:y val="3.73483496617818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776"/>
        <c:crosses val="autoZero"/>
        <c:crossBetween val="midCat"/>
        <c:majorUnit val="2.5"/>
      </c:valAx>
      <c:valAx>
        <c:axId val="55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360"/>
        <c:crosses val="autoZero"/>
        <c:crossBetween val="midCat"/>
        <c:majorUnit val="3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50997189576"/>
          <c:y val="0.11531901404049211"/>
          <c:w val="0.8223707240702971"/>
          <c:h val="0.845356709862685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'ESPACIO TIEMPO'!$J$3</c:f>
              <c:strCache>
                <c:ptCount val="1"/>
                <c:pt idx="0">
                  <c:v>VIA FERREA 2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AA24-4C20-9D39-7D10D5959D77}"/>
              </c:ext>
            </c:extLst>
          </c:dPt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TIEMPO'!$L$3,'ESPACIO TIEMPO'!$N$3)</c:f>
              <c:numCache>
                <c:formatCode>m/d/yyyy</c:formatCode>
                <c:ptCount val="2"/>
                <c:pt idx="0">
                  <c:v>46002</c:v>
                </c:pt>
                <c:pt idx="1">
                  <c:v>45980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A24-4C20-9D39-7D10D5959D77}"/>
            </c:ext>
          </c:extLst>
        </c:ser>
        <c:ser>
          <c:idx val="4"/>
          <c:order val="1"/>
          <c:tx>
            <c:strRef>
              <c:f>'ESPACIO TIEMPO'!$J$4</c:f>
              <c:strCache>
                <c:ptCount val="1"/>
                <c:pt idx="0">
                  <c:v>VIA FERREA 3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0" cap="rnd">
                <a:solidFill>
                  <a:srgbClr val="FFC00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AA24-4C20-9D39-7D10D5959D77}"/>
              </c:ext>
            </c:extLst>
          </c:dPt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TIEMPO'!$L$4,'ESPACIO TIEMPO'!$N$4)</c:f>
              <c:numCache>
                <c:formatCode>m/d/yyyy</c:formatCode>
                <c:ptCount val="2"/>
                <c:pt idx="0">
                  <c:v>45980</c:v>
                </c:pt>
                <c:pt idx="1">
                  <c:v>45957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A24-4C20-9D39-7D10D5959D77}"/>
            </c:ext>
          </c:extLst>
        </c:ser>
        <c:ser>
          <c:idx val="0"/>
          <c:order val="2"/>
          <c:tx>
            <c:strRef>
              <c:f>'ESPACIO TIEMPO'!$J$2</c:f>
              <c:strCache>
                <c:ptCount val="1"/>
                <c:pt idx="0">
                  <c:v>VIA FERREA 1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TIEMPO'!$L$2,'ESPACIO TIEMPO'!$N$2)</c:f>
              <c:numCache>
                <c:formatCode>m/d/yyyy</c:formatCode>
                <c:ptCount val="2"/>
                <c:pt idx="0">
                  <c:v>46011</c:v>
                </c:pt>
                <c:pt idx="1">
                  <c:v>46002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A24-4C20-9D39-7D10D5959D77}"/>
            </c:ext>
          </c:extLst>
        </c:ser>
        <c:ser>
          <c:idx val="5"/>
          <c:order val="3"/>
          <c:tx>
            <c:strRef>
              <c:f>'ESPACIO TIEMPO'!$J$5</c:f>
              <c:strCache>
                <c:ptCount val="1"/>
                <c:pt idx="0">
                  <c:v>VIA FERREA 4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TIEMPO'!$L$5,'ESPACIO TIEMPO'!$N$5)</c:f>
              <c:numCache>
                <c:formatCode>m/d/yyyy</c:formatCode>
                <c:ptCount val="2"/>
                <c:pt idx="0">
                  <c:v>45952</c:v>
                </c:pt>
                <c:pt idx="1">
                  <c:v>45937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A24-4C20-9D39-7D10D5959D77}"/>
            </c:ext>
          </c:extLst>
        </c:ser>
        <c:ser>
          <c:idx val="6"/>
          <c:order val="4"/>
          <c:tx>
            <c:strRef>
              <c:f>'ESPACIO TIEMPO'!$J$6</c:f>
              <c:strCache>
                <c:ptCount val="1"/>
                <c:pt idx="0">
                  <c:v>VIA FERREA 5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TIEMPO'!$L$6,'ESPACIO TIEMPO'!$N$6,'ESPACIO TIEMPO'!$N$6)</c:f>
              <c:numCache>
                <c:formatCode>m/d/yyyy</c:formatCode>
                <c:ptCount val="3"/>
                <c:pt idx="0">
                  <c:v>45920</c:v>
                </c:pt>
                <c:pt idx="1">
                  <c:v>45909</c:v>
                </c:pt>
                <c:pt idx="2">
                  <c:v>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C20-9D39-7D10D5959D77}"/>
            </c:ext>
          </c:extLst>
        </c:ser>
        <c:ser>
          <c:idx val="7"/>
          <c:order val="5"/>
          <c:tx>
            <c:strRef>
              <c:f>'ESPACIO TIEMPO'!$J$7</c:f>
              <c:strCache>
                <c:ptCount val="1"/>
                <c:pt idx="0">
                  <c:v>VIA FERREA 6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TIEMPO'!$L$7,'ESPACIO TIEMPO'!$N$7)</c:f>
              <c:numCache>
                <c:formatCode>m/d/yyyy</c:formatCode>
                <c:ptCount val="2"/>
                <c:pt idx="0">
                  <c:v>45909</c:v>
                </c:pt>
                <c:pt idx="1">
                  <c:v>45897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AA24-4C20-9D39-7D10D5959D77}"/>
            </c:ext>
          </c:extLst>
        </c:ser>
        <c:ser>
          <c:idx val="8"/>
          <c:order val="6"/>
          <c:tx>
            <c:strRef>
              <c:f>'ESPACIO TIEMPO'!$J$8</c:f>
              <c:strCache>
                <c:ptCount val="1"/>
                <c:pt idx="0">
                  <c:v>VIA FERREA 7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TIEMPO'!$L$8,'ESPACIO TIEMPO'!$N$8)</c:f>
              <c:numCache>
                <c:formatCode>m/d/yyyy</c:formatCode>
                <c:ptCount val="2"/>
                <c:pt idx="0">
                  <c:v>45897</c:v>
                </c:pt>
                <c:pt idx="1">
                  <c:v>45882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AA24-4C20-9D39-7D10D5959D77}"/>
            </c:ext>
          </c:extLst>
        </c:ser>
        <c:ser>
          <c:idx val="9"/>
          <c:order val="7"/>
          <c:tx>
            <c:strRef>
              <c:f>'ESPACIO TIEMPO'!$J$9</c:f>
              <c:strCache>
                <c:ptCount val="1"/>
                <c:pt idx="0">
                  <c:v>VIA FERREA 8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TIEMPO'!$L$9,'ESPACIO TIEMPO'!$N$9)</c:f>
              <c:numCache>
                <c:formatCode>m/d/yyyy</c:formatCode>
                <c:ptCount val="2"/>
                <c:pt idx="0">
                  <c:v>45882</c:v>
                </c:pt>
                <c:pt idx="1">
                  <c:v>45857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AA24-4C20-9D39-7D10D5959D77}"/>
            </c:ext>
          </c:extLst>
        </c:ser>
        <c:ser>
          <c:idx val="10"/>
          <c:order val="8"/>
          <c:tx>
            <c:strRef>
              <c:f>'ESPACIO TIEMPO'!$J$10</c:f>
              <c:strCache>
                <c:ptCount val="1"/>
                <c:pt idx="0">
                  <c:v>VIA FERREA 9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TIEMPO'!$L$10,'ESPACIO TIEMPO'!$N$10)</c:f>
              <c:numCache>
                <c:formatCode>m/d/yyyy</c:formatCode>
                <c:ptCount val="2"/>
                <c:pt idx="0">
                  <c:v>45857</c:v>
                </c:pt>
                <c:pt idx="1">
                  <c:v>45843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AA24-4C20-9D39-7D10D5959D77}"/>
            </c:ext>
          </c:extLst>
        </c:ser>
        <c:ser>
          <c:idx val="11"/>
          <c:order val="9"/>
          <c:tx>
            <c:strRef>
              <c:f>'ESPACIO TIEMPO'!$J$11</c:f>
              <c:strCache>
                <c:ptCount val="1"/>
                <c:pt idx="0">
                  <c:v>VIA FERREA 10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TIEMPO'!$L$11,'ESPACIO TIEMPO'!$N$11)</c:f>
              <c:numCache>
                <c:formatCode>m/d/yyyy</c:formatCode>
                <c:ptCount val="2"/>
                <c:pt idx="0">
                  <c:v>45843</c:v>
                </c:pt>
                <c:pt idx="1">
                  <c:v>45825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AA24-4C20-9D39-7D10D5959D77}"/>
            </c:ext>
          </c:extLst>
        </c:ser>
        <c:ser>
          <c:idx val="12"/>
          <c:order val="10"/>
          <c:tx>
            <c:strRef>
              <c:f>'ESPACIO TIEMPO'!$J$12</c:f>
              <c:strCache>
                <c:ptCount val="1"/>
                <c:pt idx="0">
                  <c:v>VIA FERREA 11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TIEMPO'!$L$12,'ESPACIO TIEMPO'!$N$12)</c:f>
              <c:numCache>
                <c:formatCode>m/d/yyyy</c:formatCode>
                <c:ptCount val="2"/>
                <c:pt idx="0">
                  <c:v>45825</c:v>
                </c:pt>
                <c:pt idx="1">
                  <c:v>45800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AA24-4C20-9D39-7D10D5959D77}"/>
            </c:ext>
          </c:extLst>
        </c:ser>
        <c:ser>
          <c:idx val="13"/>
          <c:order val="11"/>
          <c:tx>
            <c:strRef>
              <c:f>'ESPACIO TIEMPO'!$J$13</c:f>
              <c:strCache>
                <c:ptCount val="1"/>
                <c:pt idx="0">
                  <c:v>VIA FERREA 12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TIEMPO'!$L$13,'ESPACIO TIEMPO'!$N$13)</c:f>
              <c:numCache>
                <c:formatCode>m/d/yyyy</c:formatCode>
                <c:ptCount val="2"/>
                <c:pt idx="0">
                  <c:v>45800</c:v>
                </c:pt>
                <c:pt idx="1">
                  <c:v>45783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AA24-4C20-9D39-7D10D5959D77}"/>
            </c:ext>
          </c:extLst>
        </c:ser>
        <c:ser>
          <c:idx val="14"/>
          <c:order val="12"/>
          <c:tx>
            <c:strRef>
              <c:f>'ESPACIO TIEMPO'!$J$14</c:f>
              <c:strCache>
                <c:ptCount val="1"/>
                <c:pt idx="0">
                  <c:v>VIA FERREA 13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TIEMPO'!$L$14,'ESPACIO TIEMPO'!$N$14)</c:f>
              <c:numCache>
                <c:formatCode>m/d/yyyy</c:formatCode>
                <c:ptCount val="2"/>
                <c:pt idx="0">
                  <c:v>45783</c:v>
                </c:pt>
                <c:pt idx="1">
                  <c:v>45763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AA24-4C20-9D39-7D10D5959D77}"/>
            </c:ext>
          </c:extLst>
        </c:ser>
        <c:ser>
          <c:idx val="15"/>
          <c:order val="13"/>
          <c:tx>
            <c:strRef>
              <c:f>'ESPACIO TIEMPO'!$J$15</c:f>
              <c:strCache>
                <c:ptCount val="1"/>
                <c:pt idx="0">
                  <c:v>VIA FERREA 14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TIEMPO'!$L$15,'ESPACIO TIEMPO'!$N$15)</c:f>
              <c:numCache>
                <c:formatCode>m/d/yyyy</c:formatCode>
                <c:ptCount val="2"/>
                <c:pt idx="0">
                  <c:v>45763</c:v>
                </c:pt>
                <c:pt idx="1">
                  <c:v>45750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AA24-4C20-9D39-7D10D5959D77}"/>
            </c:ext>
          </c:extLst>
        </c:ser>
        <c:ser>
          <c:idx val="16"/>
          <c:order val="14"/>
          <c:tx>
            <c:strRef>
              <c:f>'ESPACIO TIEMPO'!$J$16</c:f>
              <c:strCache>
                <c:ptCount val="1"/>
                <c:pt idx="0">
                  <c:v>VIA FERREA 15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TIEMPO'!$L$16,'ESPACIO TIEMPO'!$N$16)</c:f>
              <c:numCache>
                <c:formatCode>m/d/yyyy</c:formatCode>
                <c:ptCount val="2"/>
                <c:pt idx="0">
                  <c:v>45750</c:v>
                </c:pt>
                <c:pt idx="1">
                  <c:v>45710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AA24-4C20-9D39-7D10D5959D77}"/>
            </c:ext>
          </c:extLst>
        </c:ser>
        <c:ser>
          <c:idx val="17"/>
          <c:order val="15"/>
          <c:tx>
            <c:strRef>
              <c:f>'ESPACIO TIEMPO'!$J$17</c:f>
              <c:strCache>
                <c:ptCount val="1"/>
                <c:pt idx="0">
                  <c:v>VIA FERREA 16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TIEMPO'!$L$17,'ESPACIO TIEMPO'!$N$17)</c:f>
              <c:numCache>
                <c:formatCode>m/d/yyyy</c:formatCode>
                <c:ptCount val="2"/>
                <c:pt idx="0">
                  <c:v>45707</c:v>
                </c:pt>
                <c:pt idx="1">
                  <c:v>45664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AA24-4C20-9D39-7D10D5959D77}"/>
            </c:ext>
          </c:extLst>
        </c:ser>
        <c:ser>
          <c:idx val="18"/>
          <c:order val="16"/>
          <c:tx>
            <c:strRef>
              <c:f>'ESPACIO TIEMPO'!$J$18</c:f>
              <c:strCache>
                <c:ptCount val="1"/>
                <c:pt idx="0">
                  <c:v>VIA FERREA 17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TIEMPO'!$L$18,'ESPACIO TIEMPO'!$N$18)</c:f>
              <c:numCache>
                <c:formatCode>m/d/yyyy</c:formatCode>
                <c:ptCount val="2"/>
                <c:pt idx="0">
                  <c:v>46011</c:v>
                </c:pt>
                <c:pt idx="1">
                  <c:v>46035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AA24-4C20-9D39-7D10D5959D77}"/>
            </c:ext>
          </c:extLst>
        </c:ser>
        <c:ser>
          <c:idx val="19"/>
          <c:order val="17"/>
          <c:tx>
            <c:strRef>
              <c:f>'ESPACIO TIEMPO'!$J$19</c:f>
              <c:strCache>
                <c:ptCount val="1"/>
                <c:pt idx="0">
                  <c:v>VIA FERREA 18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TIEMPO'!$L$19,'ESPACIO TIEMPO'!$N$19)</c:f>
              <c:numCache>
                <c:formatCode>m/d/yyyy</c:formatCode>
                <c:ptCount val="2"/>
                <c:pt idx="0">
                  <c:v>46035</c:v>
                </c:pt>
                <c:pt idx="1">
                  <c:v>46051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AA24-4C20-9D39-7D10D5959D77}"/>
            </c:ext>
          </c:extLst>
        </c:ser>
        <c:ser>
          <c:idx val="21"/>
          <c:order val="21"/>
          <c:tx>
            <c:strRef>
              <c:f>'ESPACIO TIEMPO'!$R$5</c:f>
              <c:strCache>
                <c:ptCount val="1"/>
                <c:pt idx="0">
                  <c:v>MOV TIERRA   4</c:v>
                </c:pt>
              </c:strCache>
            </c:strRef>
          </c:tx>
          <c:spPr>
            <a:ln w="127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TIEMPO'!$T$5,'ESPACIO TIEMPO'!$V$5,'ESPACIO TIEMPO'!$V$5)</c:f>
              <c:numCache>
                <c:formatCode>m/d/yyyy</c:formatCode>
                <c:ptCount val="3"/>
                <c:pt idx="0">
                  <c:v>45822</c:v>
                </c:pt>
                <c:pt idx="1">
                  <c:v>45694</c:v>
                </c:pt>
                <c:pt idx="2">
                  <c:v>45694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A24-4C20-9D39-7D10D5959D77}"/>
            </c:ext>
          </c:extLst>
        </c:ser>
        <c:ser>
          <c:idx val="36"/>
          <c:order val="36"/>
          <c:tx>
            <c:strRef>
              <c:f>'ESPACIO TIEMPO'!$W$2</c:f>
              <c:strCache>
                <c:ptCount val="1"/>
                <c:pt idx="0">
                  <c:v>SISTEMAS FERREOS 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TIEMPO'!$Y$2,'ESPACIO TIEMPO'!$AA$2)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AA24-4C20-9D39-7D10D5959D77}"/>
            </c:ext>
          </c:extLst>
        </c:ser>
        <c:ser>
          <c:idx val="37"/>
          <c:order val="37"/>
          <c:tx>
            <c:strRef>
              <c:f>'ESPACIO TIEMPO'!$W$3</c:f>
              <c:strCache>
                <c:ptCount val="1"/>
                <c:pt idx="0">
                  <c:v>SISTEMAS FERREOS 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TIEMPO'!$Y$3,'ESPACIO TIEMPO'!$AA$3)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AA24-4C20-9D39-7D10D5959D77}"/>
            </c:ext>
          </c:extLst>
        </c:ser>
        <c:ser>
          <c:idx val="38"/>
          <c:order val="38"/>
          <c:tx>
            <c:strRef>
              <c:f>'ESPACIO TIEMPO'!$W$4</c:f>
              <c:strCache>
                <c:ptCount val="1"/>
                <c:pt idx="0">
                  <c:v>SISTEMAS FERREOS 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TIEMPO'!$Y$4,'ESPACIO TIEMPO'!$AA$4)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9-AA24-4C20-9D39-7D10D5959D77}"/>
            </c:ext>
          </c:extLst>
        </c:ser>
        <c:ser>
          <c:idx val="39"/>
          <c:order val="39"/>
          <c:tx>
            <c:strRef>
              <c:f>'ESPACIO TIEMPO'!$W$5</c:f>
              <c:strCache>
                <c:ptCount val="1"/>
                <c:pt idx="0">
                  <c:v>SISTEMAS FERREOS 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A-AA24-4C20-9D39-7D10D5959D77}"/>
              </c:ext>
            </c:extLst>
          </c:dPt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TIEMPO'!$Y$5,'ESPACIO TIEMPO'!$AA$5)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B-AA24-4C20-9D39-7D10D5959D77}"/>
            </c:ext>
          </c:extLst>
        </c:ser>
        <c:ser>
          <c:idx val="41"/>
          <c:order val="40"/>
          <c:tx>
            <c:strRef>
              <c:f>'ESPACIO TIEMPO'!$W$6</c:f>
              <c:strCache>
                <c:ptCount val="1"/>
                <c:pt idx="0">
                  <c:v>SISTEMAS FERREOS 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TIEMPO'!$Y$6,'ESPACIO TIEMPO'!$AA$6)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C-AA24-4C20-9D39-7D10D5959D77}"/>
            </c:ext>
          </c:extLst>
        </c:ser>
        <c:ser>
          <c:idx val="42"/>
          <c:order val="41"/>
          <c:tx>
            <c:strRef>
              <c:f>'ESPACIO TIEMPO'!$W$7</c:f>
              <c:strCache>
                <c:ptCount val="1"/>
                <c:pt idx="0">
                  <c:v>SISTEMAS FERREOS 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TIEMPO'!$Y$7,'ESPACIO TIEMPO'!$AA$7)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D-AA24-4C20-9D39-7D10D5959D77}"/>
            </c:ext>
          </c:extLst>
        </c:ser>
        <c:ser>
          <c:idx val="43"/>
          <c:order val="42"/>
          <c:tx>
            <c:strRef>
              <c:f>'ESPACIO TIEMPO'!$W$8</c:f>
              <c:strCache>
                <c:ptCount val="1"/>
                <c:pt idx="0">
                  <c:v>SISTEMAS FERREOS 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TIEMPO'!$Y$8,'ESPACIO TIEMPO'!$AA$8)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E-AA24-4C20-9D39-7D10D5959D77}"/>
            </c:ext>
          </c:extLst>
        </c:ser>
        <c:ser>
          <c:idx val="44"/>
          <c:order val="43"/>
          <c:tx>
            <c:strRef>
              <c:f>'ESPACIO TIEMPO'!$W$9</c:f>
              <c:strCache>
                <c:ptCount val="1"/>
                <c:pt idx="0">
                  <c:v>SISTEMAS FERREOS 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F-AA24-4C20-9D39-7D10D5959D77}"/>
              </c:ext>
            </c:extLst>
          </c:dPt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TIEMPO'!$Y$9,'ESPACIO TIEMPO'!$AA$9)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0-AA24-4C20-9D39-7D10D5959D77}"/>
            </c:ext>
          </c:extLst>
        </c:ser>
        <c:ser>
          <c:idx val="45"/>
          <c:order val="44"/>
          <c:tx>
            <c:strRef>
              <c:f>'ESPACIO TIEMPO'!$W$10</c:f>
              <c:strCache>
                <c:ptCount val="1"/>
                <c:pt idx="0">
                  <c:v>SISTEMAS FERREOS 9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TIEMPO'!$Y$10,'ESPACIO TIEMPO'!$AA$10)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1-AA24-4C20-9D39-7D10D5959D77}"/>
            </c:ext>
          </c:extLst>
        </c:ser>
        <c:ser>
          <c:idx val="46"/>
          <c:order val="45"/>
          <c:tx>
            <c:strRef>
              <c:f>'ESPACIO TIEMPO'!$W$11</c:f>
              <c:strCache>
                <c:ptCount val="1"/>
                <c:pt idx="0">
                  <c:v>SISTEMAS FERREOS 10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TIEMPO'!$Y$11,'ESPACIO TIEMPO'!$AA$11)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2-AA24-4C20-9D39-7D10D5959D77}"/>
            </c:ext>
          </c:extLst>
        </c:ser>
        <c:ser>
          <c:idx val="47"/>
          <c:order val="46"/>
          <c:tx>
            <c:strRef>
              <c:f>'ESPACIO TIEMPO'!$W$12</c:f>
              <c:strCache>
                <c:ptCount val="1"/>
                <c:pt idx="0">
                  <c:v>SISTEMAS FERREOS 11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TIEMPO'!$Y$12,'ESPACIO TIEMPO'!$AA$12)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3-AA24-4C20-9D39-7D10D5959D77}"/>
            </c:ext>
          </c:extLst>
        </c:ser>
        <c:ser>
          <c:idx val="48"/>
          <c:order val="47"/>
          <c:tx>
            <c:strRef>
              <c:f>'ESPACIO TIEMPO'!$W$13</c:f>
              <c:strCache>
                <c:ptCount val="1"/>
                <c:pt idx="0">
                  <c:v>SISTEMAS FERREOS 12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TIEMPO'!$Y$13,'ESPACIO TIEMPO'!$AA$13)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4-AA24-4C20-9D39-7D10D5959D77}"/>
            </c:ext>
          </c:extLst>
        </c:ser>
        <c:ser>
          <c:idx val="49"/>
          <c:order val="48"/>
          <c:tx>
            <c:strRef>
              <c:f>'ESPACIO TIEMPO'!$W$14</c:f>
              <c:strCache>
                <c:ptCount val="1"/>
                <c:pt idx="0">
                  <c:v>SISTEMAS FERREOS 13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TIEMPO'!$Y$14,'ESPACIO TIEMPO'!$AA$14)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5-AA24-4C20-9D39-7D10D5959D77}"/>
            </c:ext>
          </c:extLst>
        </c:ser>
        <c:ser>
          <c:idx val="50"/>
          <c:order val="49"/>
          <c:tx>
            <c:strRef>
              <c:f>'ESPACIO TIEMPO'!$W$15</c:f>
              <c:strCache>
                <c:ptCount val="1"/>
                <c:pt idx="0">
                  <c:v>SISTEMAS FERREOS 14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TIEMPO'!$Y$15,'ESPACIO TIEMPO'!$AA$15)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6-AA24-4C20-9D39-7D10D5959D77}"/>
            </c:ext>
          </c:extLst>
        </c:ser>
        <c:ser>
          <c:idx val="51"/>
          <c:order val="50"/>
          <c:tx>
            <c:strRef>
              <c:f>'ESPACIO TIEMPO'!$W$16</c:f>
              <c:strCache>
                <c:ptCount val="1"/>
                <c:pt idx="0">
                  <c:v>SISTEMAS FERREOS 15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TIEMPO'!$Y$16,'ESPACIO TIEMPO'!$AA$16)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7-AA24-4C20-9D39-7D10D5959D77}"/>
            </c:ext>
          </c:extLst>
        </c:ser>
        <c:ser>
          <c:idx val="52"/>
          <c:order val="51"/>
          <c:tx>
            <c:strRef>
              <c:f>'ESPACIO TIEMPO'!$W$17</c:f>
              <c:strCache>
                <c:ptCount val="1"/>
                <c:pt idx="0">
                  <c:v>SISTEMAS FERREOS 16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TIEMPO'!$Y$17,'ESPACIO TIEMPO'!$AA$17)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A-AA24-4C20-9D39-7D10D5959D77}"/>
            </c:ext>
          </c:extLst>
        </c:ser>
        <c:ser>
          <c:idx val="53"/>
          <c:order val="52"/>
          <c:tx>
            <c:strRef>
              <c:f>'ESPACIO TIEMPO'!$W$18</c:f>
              <c:strCache>
                <c:ptCount val="1"/>
                <c:pt idx="0">
                  <c:v>SISTEMAS FERREOS 17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7880466500267904E-3"/>
                  <c:y val="-2.58178192069801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71-4167-A8B8-E0E03C254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TIEMPO'!$Y$18,'ESPACIO TIEMPO'!$AA$18)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B-AA24-4C20-9D39-7D10D5959D77}"/>
            </c:ext>
          </c:extLst>
        </c:ser>
        <c:ser>
          <c:idx val="54"/>
          <c:order val="53"/>
          <c:tx>
            <c:strRef>
              <c:f>'ESPACIO TIEMPO'!$W$19</c:f>
              <c:strCache>
                <c:ptCount val="1"/>
                <c:pt idx="0">
                  <c:v>SISTEMAS FERREOS 18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TIEMPO'!$Y$19,'ESPACIO TIEMPO'!$AA$19)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C-AA24-4C20-9D39-7D10D5959D77}"/>
            </c:ext>
          </c:extLst>
        </c:ser>
        <c:ser>
          <c:idx val="104"/>
          <c:order val="102"/>
          <c:tx>
            <c:v>Sistemas Ferreos 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88900" cap="rnd">
                <a:solidFill>
                  <a:srgbClr val="FF000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B-AA24-4C20-9D39-7D10D5959D77}"/>
              </c:ext>
            </c:extLst>
          </c:dPt>
          <c:dLbls>
            <c:dLbl>
              <c:idx val="0"/>
              <c:layout>
                <c:manualLayout>
                  <c:x val="-0.11774931298085228"/>
                  <c:y val="-3.806542972184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AA24-4C20-9D39-7D10D5959D77}"/>
                </c:ext>
              </c:extLst>
            </c:dLbl>
            <c:dLbl>
              <c:idx val="1"/>
              <c:layout>
                <c:manualLayout>
                  <c:x val="0.20451827511242818"/>
                  <c:y val="4.573106521168836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AA24-4C20-9D39-7D10D5959D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TIEMPO'!$D$17,'ESPACIO TIEMPO'!$C$2)</c:f>
              <c:numCache>
                <c:formatCode>General</c:formatCode>
                <c:ptCount val="2"/>
                <c:pt idx="0">
                  <c:v>35.96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('ESPACIO TIEMPO'!$AA$17,'ESPACIO TIEMPO'!$Y$2)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9D-AA24-4C20-9D39-7D10D59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0"/>
        <c:axId val="550817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8"/>
                <c:tx>
                  <c:strRef>
                    <c:extLst>
                      <c:ext uri="{02D57815-91ED-43cb-92C2-25804820EDAC}">
                        <c15:formulaRef>
                          <c15:sqref>'ESPACIO TIEMPO'!$R$2</c15:sqref>
                        </c15:formulaRef>
                      </c:ext>
                    </c:extLst>
                    <c:strCache>
                      <c:ptCount val="1"/>
                      <c:pt idx="0">
                        <c:v>MOV TIERRA   1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('ESPACIO TIEMPO'!$T$2,'ESPACIO TIEMPO'!$V$2)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45813</c:v>
                      </c:pt>
                      <c:pt idx="1">
                        <c:v>45702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AA24-4C20-9D39-7D10D5959D77}"/>
                  </c:ext>
                </c:extLst>
              </c15:ser>
            </c15:filteredScatterSeries>
            <c15:filteredScatterSeries>
              <c15:ser>
                <c:idx val="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TIEMPO'!$R$3</c15:sqref>
                        </c15:formulaRef>
                      </c:ext>
                    </c:extLst>
                    <c:strCache>
                      <c:ptCount val="1"/>
                      <c:pt idx="0">
                        <c:v>MOV TIERRA   2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TIEMPO'!$T$3,'ESPACIO TIEMPO'!$V$3)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45835</c:v>
                      </c:pt>
                      <c:pt idx="1">
                        <c:v>45713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A24-4C20-9D39-7D10D5959D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TIEMPO'!$R$4</c15:sqref>
                        </c15:formulaRef>
                      </c:ext>
                    </c:extLst>
                    <c:strCache>
                      <c:ptCount val="1"/>
                      <c:pt idx="0">
                        <c:v>MOV TIERRA   3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TIEMPO'!$T$4,'ESPACIO TIEMPO'!$V$4)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45822</c:v>
                      </c:pt>
                      <c:pt idx="1">
                        <c:v>45703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A24-4C20-9D39-7D10D5959D7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TIEMPO'!$R$6</c15:sqref>
                        </c15:formulaRef>
                      </c:ext>
                    </c:extLst>
                    <c:strCache>
                      <c:ptCount val="1"/>
                      <c:pt idx="0">
                        <c:v>MOV TIERRA   5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TIEMPO'!$T$6,'ESPACIO TIEMPO'!$V$6)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A24-4C20-9D39-7D10D5959D7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TIEMPO'!$R$7</c15:sqref>
                        </c15:formulaRef>
                      </c:ext>
                    </c:extLst>
                    <c:strCache>
                      <c:ptCount val="1"/>
                      <c:pt idx="0">
                        <c:v>MOV TIERRA   6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TIEMPO'!$T$7,'ESPACIO TIEMPO'!$V$7)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45665</c:v>
                      </c:pt>
                      <c:pt idx="1">
                        <c:v>45526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A24-4C20-9D39-7D10D5959D7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TIEMPO'!$R$8</c15:sqref>
                        </c15:formulaRef>
                      </c:ext>
                    </c:extLst>
                    <c:strCache>
                      <c:ptCount val="1"/>
                      <c:pt idx="0">
                        <c:v>MOV TIERRA   7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TIEMPO'!$T$8,'ESPACIO TIEMPO'!$V$8)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A24-4C20-9D39-7D10D5959D7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TIEMPO'!$R$9</c15:sqref>
                        </c15:formulaRef>
                      </c:ext>
                    </c:extLst>
                    <c:strCache>
                      <c:ptCount val="1"/>
                      <c:pt idx="0">
                        <c:v>MOV TIERRA   8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TIEMPO'!$T$9,'ESPACIO TIEMPO'!$V$9)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45542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A24-4C20-9D39-7D10D5959D77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TIEMPO'!$R$10</c15:sqref>
                        </c15:formulaRef>
                      </c:ext>
                    </c:extLst>
                    <c:strCache>
                      <c:ptCount val="1"/>
                      <c:pt idx="0">
                        <c:v>MOV TIERRA   9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TIEMPO'!$T$10,'ESPACIO TIEMPO'!$V$10)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45702</c:v>
                      </c:pt>
                      <c:pt idx="1">
                        <c:v>45569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A24-4C20-9D39-7D10D5959D77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TIEMPO'!$R$11</c15:sqref>
                        </c15:formulaRef>
                      </c:ext>
                    </c:extLst>
                    <c:strCache>
                      <c:ptCount val="1"/>
                      <c:pt idx="0">
                        <c:v>MOV TIERRA   10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TIEMPO'!$T$11,'ESPACIO TIEMPO'!$V$11)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45713</c:v>
                      </c:pt>
                      <c:pt idx="1">
                        <c:v>45605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A24-4C20-9D39-7D10D5959D77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TIEMPO'!$R$12</c15:sqref>
                        </c15:formulaRef>
                      </c:ext>
                    </c:extLst>
                    <c:strCache>
                      <c:ptCount val="1"/>
                      <c:pt idx="0">
                        <c:v>MOV TIERRA   11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TIEMPO'!$T$12,'ESPACIO TIEMPO'!$V$12)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45703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A24-4C20-9D39-7D10D5959D7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TIEMPO'!$R$13</c15:sqref>
                        </c15:formulaRef>
                      </c:ext>
                    </c:extLst>
                    <c:strCache>
                      <c:ptCount val="1"/>
                      <c:pt idx="0">
                        <c:v>MOV TIERRA   12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TIEMPO'!$T$13,'ESPACIO TIEMPO'!$V$13)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45694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A24-4C20-9D39-7D10D5959D77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TIEMPO'!$R$14</c15:sqref>
                        </c15:formulaRef>
                      </c:ext>
                    </c:extLst>
                    <c:strCache>
                      <c:ptCount val="1"/>
                      <c:pt idx="0">
                        <c:v>MOV TIERRA   13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TIEMPO'!$T$14,'ESPACIO TIEMPO'!$V$14)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45569</c:v>
                      </c:pt>
                      <c:pt idx="1">
                        <c:v>45463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A24-4C20-9D39-7D10D5959D77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TIEMPO'!$R$15</c15:sqref>
                        </c15:formulaRef>
                      </c:ext>
                    </c:extLst>
                    <c:strCache>
                      <c:ptCount val="1"/>
                      <c:pt idx="0">
                        <c:v>MOV TIERRA   14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TIEMPO'!$T$15,'ESPACIO TIEMPO'!$V$15)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45605</c:v>
                      </c:pt>
                      <c:pt idx="1">
                        <c:v>45485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AA24-4C20-9D39-7D10D5959D77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TIEMPO'!$R$16</c15:sqref>
                        </c15:formulaRef>
                      </c:ext>
                    </c:extLst>
                    <c:strCache>
                      <c:ptCount val="1"/>
                      <c:pt idx="0">
                        <c:v>MOV TIERRA   15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TIEMPO'!$T$16,'ESPACIO TIEMPO'!$V$16)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A24-4C20-9D39-7D10D5959D77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TIEMPO'!$R$17</c15:sqref>
                        </c15:formulaRef>
                      </c:ext>
                    </c:extLst>
                    <c:strCache>
                      <c:ptCount val="1"/>
                      <c:pt idx="0">
                        <c:v>MOV TIERRA   16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TIEMPO'!$T$17,'ESPACIO TIEMPO'!$V$17)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A24-4C20-9D39-7D10D5959D77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TIEMPO'!$R$18</c15:sqref>
                        </c15:formulaRef>
                      </c:ext>
                    </c:extLst>
                    <c:strCache>
                      <c:ptCount val="1"/>
                      <c:pt idx="0">
                        <c:v>MOV TIERRA   17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A24-4C20-9D39-7D10D5959D77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TIEMPO'!$R$19</c15:sqref>
                        </c15:formulaRef>
                      </c:ext>
                    </c:extLst>
                    <c:strCache>
                      <c:ptCount val="1"/>
                      <c:pt idx="0">
                        <c:v>MOV TIERRA   18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TIEMPO'!$T$19,'ESPACIO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A24-4C20-9D39-7D10D5959D77}"/>
                  </c:ext>
                </c:extLst>
              </c15:ser>
            </c15:filteredScatterSeries>
            <c15:filteredScatterSeries>
              <c15:ser>
                <c:idx val="40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</c15:sqref>
                        </c15:formulaRef>
                      </c:ext>
                    </c:extLst>
                    <c:strCache>
                      <c:ptCount val="1"/>
                      <c:pt idx="0">
                        <c:v>ESTACION CALLE 26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D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TIEMPO'!$AB$2,'ESPACIO TIEMPO'!$AC$2)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0.78</c:v>
                      </c:pt>
                      <c:pt idx="1">
                        <c:v>0.79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TIEMPO'!$AF$2,'ESPACIO TIEMPO'!$AH$2)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45722</c:v>
                      </c:pt>
                      <c:pt idx="1">
                        <c:v>46009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AA24-4C20-9D39-7D10D5959D77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TIEMPO'!$AD$3</c15:sqref>
                        </c15:formulaRef>
                      </c:ext>
                    </c:extLst>
                    <c:strCache>
                      <c:ptCount val="1"/>
                      <c:pt idx="0">
                        <c:v>ESTACION NQS         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1.3331839739871842E-2"/>
                        <c:y val="3.2218621641701875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3F-AA24-4C20-9D39-7D10D5959D77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0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TIEMPO'!$AB$3,'ESPACIO TIEMPO'!$AC$3)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1.583</c:v>
                      </c:pt>
                      <c:pt idx="1">
                        <c:v>1.593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TIEMPO'!$AF$3,'ESPACIO TIEMPO'!$AH$3)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45701</c:v>
                      </c:pt>
                      <c:pt idx="1">
                        <c:v>45986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AA24-4C20-9D39-7D10D5959D77}"/>
                  </c:ext>
                </c:extLst>
              </c15:ser>
            </c15:filteredScatterSeries>
            <c15:filteredScatte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TIEMPO'!$AD$4</c15:sqref>
                        </c15:formulaRef>
                      </c:ext>
                    </c:extLst>
                    <c:strCache>
                      <c:ptCount val="1"/>
                      <c:pt idx="0">
                        <c:v>ESTACION CRA.50   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2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-6.764849130148267E-4"/>
                        <c:y val="-2.5774897313361585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3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TIEMPO'!$AB$4,'ESPACIO TIEMPO'!$AC$4)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4.2300000000000004</c:v>
                      </c:pt>
                      <c:pt idx="1">
                        <c:v>4.24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TIEMPO'!$AF$4,'ESPACIO TIEMPO'!$AH$4)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45660</c:v>
                      </c:pt>
                      <c:pt idx="1">
                        <c:v>45971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AA24-4C20-9D39-7D10D5959D77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TIEMPO'!$AD$5</c15:sqref>
                        </c15:formulaRef>
                      </c:ext>
                    </c:extLst>
                    <c:strCache>
                      <c:ptCount val="1"/>
                      <c:pt idx="0">
                        <c:v>ESTACION BOYACA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5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-1.0147273695222401E-3"/>
                        <c:y val="-3.6514437860595578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6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TIEMPO'!$AB$5,'ESPACIO TIEMPO'!$AC$5)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7.7190000000000003</c:v>
                      </c:pt>
                      <c:pt idx="1">
                        <c:v>7.7290000000000001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TIEMPO'!$AF$5,'ESPACIO TIEMPO'!$AH$5)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45614</c:v>
                      </c:pt>
                      <c:pt idx="1">
                        <c:v>45926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AA24-4C20-9D39-7D10D5959D77}"/>
                  </c:ext>
                </c:extLst>
              </c15:ser>
            </c15:filteredScatterSeries>
            <c15:filteredScatte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TIEMPO'!$AD$6</c15:sqref>
                        </c15:formulaRef>
                      </c:ext>
                    </c:extLst>
                    <c:strCache>
                      <c:ptCount val="1"/>
                      <c:pt idx="0">
                        <c:v>ESTACION AV CALI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8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TIEMPO'!$AB$6,'ESPACIO TIEMPO'!$AC$6)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8.6210000000000004</c:v>
                      </c:pt>
                      <c:pt idx="1">
                        <c:v>8.6310000000000002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TIEMPO'!$AF$6,'ESPACIO TIEMPO'!$AH$6)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45591</c:v>
                      </c:pt>
                      <c:pt idx="1">
                        <c:v>45908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AA24-4C20-9D39-7D10D5959D77}"/>
                  </c:ext>
                </c:extLst>
              </c15:ser>
            </c15:filteredScatterSeries>
            <c15:filteredScatte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TIEMPO'!$AD$7</c15:sqref>
                        </c15:formulaRef>
                      </c:ext>
                    </c:extLst>
                    <c:strCache>
                      <c:ptCount val="1"/>
                      <c:pt idx="0">
                        <c:v>ESTACION FONTIBON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A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TIEMPO'!$AB$7,'ESPACIO TIEMPO'!$AC$7)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10.145</c:v>
                      </c:pt>
                      <c:pt idx="1">
                        <c:v>10.154999999999999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TIEMPO'!$AF$7,'ESPACIO TIEMPO'!$AH$7)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45570</c:v>
                      </c:pt>
                      <c:pt idx="1">
                        <c:v>45842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AA24-4C20-9D39-7D10D5959D77}"/>
                  </c:ext>
                </c:extLst>
              </c15:ser>
            </c15:filteredScatterSeries>
            <c15:filteredScatte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TIEMPO'!$AD$8</c15:sqref>
                        </c15:formulaRef>
                      </c:ext>
                    </c:extLst>
                    <c:strCache>
                      <c:ptCount val="1"/>
                      <c:pt idx="0">
                        <c:v>ESTACION CATAM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C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TIEMPO'!$AB$8,'ESPACIO TIEMPO'!$AC$8)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11.718</c:v>
                      </c:pt>
                      <c:pt idx="1">
                        <c:v>11.728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TIEMPO'!$AF$8,'ESPACIO TIEMPO'!$AH$8)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45551</c:v>
                      </c:pt>
                      <c:pt idx="1">
                        <c:v>45817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AA24-4C20-9D39-7D10D5959D77}"/>
                  </c:ext>
                </c:extLst>
              </c15:ser>
            </c15:filteredScatterSeries>
            <c15:filteredScatte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TIEMPO'!$AD$10</c15:sqref>
                        </c15:formulaRef>
                      </c:ext>
                    </c:extLst>
                    <c:strCache>
                      <c:ptCount val="1"/>
                      <c:pt idx="0">
                        <c:v>ESTACION FUNZA 1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4E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TIEMPO'!$AB$10,'ESPACIO TIEMPO'!$AC$10)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16.178999999999998</c:v>
                      </c:pt>
                      <c:pt idx="1">
                        <c:v>16.189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TIEMPO'!$AF$10,'ESPACIO TIEMPO'!$AH$10)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45531</c:v>
                      </c:pt>
                      <c:pt idx="1">
                        <c:v>45790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AA24-4C20-9D39-7D10D5959D77}"/>
                  </c:ext>
                </c:extLst>
              </c15:ser>
            </c15:filteredScatterSeries>
            <c15:filteredScatte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TIEMPO'!$AD$11</c15:sqref>
                        </c15:formulaRef>
                      </c:ext>
                    </c:extLst>
                    <c:strCache>
                      <c:ptCount val="1"/>
                      <c:pt idx="0">
                        <c:v>ESTACION FUNZA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0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TIEMPO'!$AB$11,'ESPACIO TIEMPO'!$AC$11)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18.294</c:v>
                      </c:pt>
                      <c:pt idx="1">
                        <c:v>18.304000000000002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TIEMPO'!$AF$11,'ESPACIO TIEMPO'!$AH$11)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45509</c:v>
                      </c:pt>
                      <c:pt idx="1">
                        <c:v>45769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AA24-4C20-9D39-7D10D5959D77}"/>
                  </c:ext>
                </c:extLst>
              </c15:ser>
            </c15:filteredScatterSeries>
            <c15:filteredScatte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TIEMPO'!$AD$12</c15:sqref>
                        </c15:formulaRef>
                      </c:ext>
                    </c:extLst>
                    <c:strCache>
                      <c:ptCount val="1"/>
                      <c:pt idx="0">
                        <c:v>ESTACION MOSQUERA 1</c:v>
                      </c:pt>
                    </c:strCache>
                  </c:strRef>
                </c:tx>
                <c:spPr>
                  <a:ln w="1905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2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TIEMPO'!$AB$12,'ESPACIO TIEMPO'!$AC$12)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TIEMPO'!$AF$12,'ESPACIO TIEMPO'!$AH$12)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45653</c:v>
                      </c:pt>
                      <c:pt idx="1">
                        <c:v>45979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AA24-4C20-9D39-7D10D5959D77}"/>
                  </c:ext>
                </c:extLst>
              </c15:ser>
            </c15:filteredScatterSeries>
            <c15:filteredScatte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TIEMPO'!$AD$13</c15:sqref>
                        </c15:formulaRef>
                      </c:ext>
                    </c:extLst>
                    <c:strCache>
                      <c:ptCount val="1"/>
                      <c:pt idx="0">
                        <c:v>ESTACION MOSQUERA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4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TIEMPO'!$AB$13,'ESPACIO TIEMPO'!$AC$13)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21.716000000000001</c:v>
                      </c:pt>
                      <c:pt idx="1">
                        <c:v>21.726000000000003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TIEMPO'!$AF$13,'ESPACIO TIEMPO'!$AH$13)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45489</c:v>
                      </c:pt>
                      <c:pt idx="1">
                        <c:v>45748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AA24-4C20-9D39-7D10D5959D77}"/>
                  </c:ext>
                </c:extLst>
              </c15:ser>
            </c15:filteredScatterSeries>
            <c15:filteredScatte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TIEMPO'!$AD$14</c15:sqref>
                        </c15:formulaRef>
                      </c:ext>
                    </c:extLst>
                    <c:strCache>
                      <c:ptCount val="1"/>
                      <c:pt idx="0">
                        <c:v>ESTACION MADRID 1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6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TIEMPO'!$AB$14,'ESPACIO TIEMPO'!$AC$14)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24.821000000000002</c:v>
                      </c:pt>
                      <c:pt idx="1">
                        <c:v>24.831000000000003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TIEMPO'!$AF$14,'ESPACIO TIEMPO'!$AH$14)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AA24-4C20-9D39-7D10D5959D77}"/>
                  </c:ext>
                </c:extLst>
              </c15:ser>
            </c15:filteredScatterSeries>
            <c15:filteredScatte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TIEMPO'!$AD$15</c15:sqref>
                        </c15:formulaRef>
                      </c:ext>
                    </c:extLst>
                    <c:strCache>
                      <c:ptCount val="1"/>
                      <c:pt idx="0">
                        <c:v>ESTACION MADRID 2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8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TIEMPO'!$AB$15,'ESPACIO TIEMPO'!$AC$15)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26.373000000000001</c:v>
                      </c:pt>
                      <c:pt idx="1">
                        <c:v>26.383000000000003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TIEMPO'!$AF$15,'ESPACIO TIEMPO'!$AH$15)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45447</c:v>
                      </c:pt>
                      <c:pt idx="1">
                        <c:v>45706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AA24-4C20-9D39-7D10D5959D77}"/>
                  </c:ext>
                </c:extLst>
              </c15:ser>
            </c15:filteredScatterSeries>
            <c15:filteredScatte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TIEMPO'!$AD$17</c15:sqref>
                        </c15:formulaRef>
                      </c:ext>
                    </c:extLst>
                    <c:strCache>
                      <c:ptCount val="1"/>
                      <c:pt idx="0">
                        <c:v>ESTACION EL CORZO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TIEMPO'!$AB$17,'ESPACIO TIEMPO'!$AC$17)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35.767000000000003</c:v>
                      </c:pt>
                      <c:pt idx="1">
                        <c:v>35.777000000000001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TIEMPO'!$AF$17,'ESPACIO TIEMPO'!$AH$17)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45426</c:v>
                      </c:pt>
                      <c:pt idx="1">
                        <c:v>45688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AA24-4C20-9D39-7D10D5959D77}"/>
                  </c:ext>
                </c:extLst>
              </c15:ser>
            </c15:filteredScatterSeries>
            <c15:filteredScatte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TIEMPO'!$AD$19</c15:sqref>
                        </c15:formulaRef>
                      </c:ext>
                    </c:extLst>
                    <c:strCache>
                      <c:ptCount val="1"/>
                      <c:pt idx="0">
                        <c:v>ESTACION FACATATIVA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B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TIEMPO'!$AB$19,'ESPACIO TIEMPO'!$AC$19)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39.533999999999999</c:v>
                      </c:pt>
                      <c:pt idx="1">
                        <c:v>39.543999999999997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TIEMPO'!$AF$19,'ESPACIO TIEMPO'!$AH$19)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45743</c:v>
                      </c:pt>
                      <c:pt idx="1">
                        <c:v>46003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AA24-4C20-9D39-7D10D5959D77}"/>
                  </c:ext>
                </c:extLst>
              </c15:ser>
            </c15:filteredScatterSeries>
            <c15:filteredScatte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TIEMPO'!$AD$20</c15:sqref>
                        </c15:formulaRef>
                      </c:ext>
                    </c:extLst>
                    <c:strCache>
                      <c:ptCount val="1"/>
                      <c:pt idx="0">
                        <c:v>ESTACION CR 40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D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TIEMPO'!$AB$20,'ESPACIO TIEMPO'!$AC$20)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3.3140000000000001</c:v>
                      </c:pt>
                      <c:pt idx="1">
                        <c:v>3.3239999999999998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TIEMPO'!$AF$20,'ESPACIO TIEMPO'!$AH$20)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45681</c:v>
                      </c:pt>
                      <c:pt idx="1">
                        <c:v>45965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AA24-4C20-9D39-7D10D5959D77}"/>
                  </c:ext>
                </c:extLst>
              </c15:ser>
            </c15:filteredScatterSeries>
            <c15:filteredScatte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TIEMPO'!$AD$21</c15:sqref>
                        </c15:formulaRef>
                      </c:ext>
                    </c:extLst>
                    <c:strCache>
                      <c:ptCount val="1"/>
                      <c:pt idx="0">
                        <c:v>ESTACION CR68</c:v>
                      </c:pt>
                    </c:strCache>
                  </c:strRef>
                </c:tx>
                <c:spPr>
                  <a:ln w="1143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F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TIEMPO'!$AB$21,'ESPACIO TIEMPO'!$AC$21)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4.9000000000000004</c:v>
                      </c:pt>
                      <c:pt idx="1">
                        <c:v>4.91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TIEMPO'!$AF$21,'ESPACIO TIEMPO'!$AH$21)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45633</c:v>
                      </c:pt>
                      <c:pt idx="1">
                        <c:v>45950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AA24-4C20-9D39-7D10D5959D77}"/>
                  </c:ext>
                </c:extLst>
              </c15:ser>
            </c15:filteredScatterSeries>
            <c15:filteredScatte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TIEMPO'!$AI$3</c15:sqref>
                        </c15:formulaRef>
                      </c:ext>
                    </c:extLst>
                    <c:strCache>
                      <c:ptCount val="1"/>
                      <c:pt idx="0">
                        <c:v>PUENTE CRA.30             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1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1.288744865668079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2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3600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TIEMPO'!$AJ$3,'ESPACIO TIEMPO'!$AK$3)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1.675</c:v>
                      </c:pt>
                      <c:pt idx="1">
                        <c:v>1.675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TIEMPO'!$AM$3,'ESPACIO TIEMPO'!$AO$3)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45608</c:v>
                      </c:pt>
                      <c:pt idx="1">
                        <c:v>45961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AA24-4C20-9D39-7D10D5959D77}"/>
                  </c:ext>
                </c:extLst>
              </c15:ser>
            </c15:filteredScatterSeries>
            <c15:filteredScatte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TIEMPO'!$AI$20</c15:sqref>
                        </c15:formulaRef>
                      </c:ext>
                    </c:extLst>
                    <c:strCache>
                      <c:ptCount val="1"/>
                      <c:pt idx="0">
                        <c:v>   PUENTE LAS AMERICAS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4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TIEMPO'!$AJ$20,'ESPACIO TIEMPO'!$AK$20)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2.4039999999999999</c:v>
                      </c:pt>
                      <c:pt idx="1">
                        <c:v>2.4039999999999999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TIEMPO'!$AM$20,'ESPACIO TIEMPO'!$AO$20)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45575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AA24-4C20-9D39-7D10D5959D77}"/>
                  </c:ext>
                </c:extLst>
              </c15:ser>
            </c15:filteredScatterSeries>
            <c15:filteredScatte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TIEMPO'!$AI$4</c15:sqref>
                        </c15:formulaRef>
                      </c:ext>
                    </c:extLst>
                    <c:strCache>
                      <c:ptCount val="1"/>
                      <c:pt idx="0">
                        <c:v>PUENTE CRA.68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6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TIEMPO'!$AJ$4,'ESPACIO TIEMPO'!$AK$4)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5.3230000000000004</c:v>
                      </c:pt>
                      <c:pt idx="1">
                        <c:v>5.3230000000000004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TIEMPO'!$AM$4,'ESPACIO TIEMPO'!$AO$4)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45510</c:v>
                      </c:pt>
                      <c:pt idx="1">
                        <c:v>45910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AA24-4C20-9D39-7D10D5959D77}"/>
                  </c:ext>
                </c:extLst>
              </c15:ser>
            </c15:filteredScatterSeries>
            <c15:filteredScatte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TIEMPO'!$AI$5</c15:sqref>
                        </c15:formulaRef>
                      </c:ext>
                    </c:extLst>
                    <c:strCache>
                      <c:ptCount val="1"/>
                      <c:pt idx="0">
                        <c:v>PUENTE BOYACA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8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TIEMPO'!$AJ$5,'ESPACIO TIEMPO'!$AK$5)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7.0830000000000002</c:v>
                      </c:pt>
                      <c:pt idx="1">
                        <c:v>7.0830000000000002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TIEMPO'!$AM$5,'ESPACIO TIEMPO'!$AO$5)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45456</c:v>
                      </c:pt>
                      <c:pt idx="1">
                        <c:v>45903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AA24-4C20-9D39-7D10D5959D77}"/>
                  </c:ext>
                </c:extLst>
              </c15:ser>
            </c15:filteredScatterSeries>
            <c15:filteredScatte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TIEMPO'!$AI$6</c15:sqref>
                        </c15:formulaRef>
                      </c:ext>
                    </c:extLst>
                    <c:strCache>
                      <c:ptCount val="1"/>
                      <c:pt idx="0">
                        <c:v>BOXCULVERT SAN FRANCISCO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A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-5.750121760626027E-3"/>
                        <c:y val="0.20906305598615507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B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TIEMPO'!$AJ$6,'ESPACIO TIEMPO'!$AK$6)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8.077</c:v>
                      </c:pt>
                      <c:pt idx="1">
                        <c:v>8.077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TIEMPO'!$AM$6,'ESPACIO TIEMPO'!$AO$6)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45625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AA24-4C20-9D39-7D10D5959D77}"/>
                  </c:ext>
                </c:extLst>
              </c15:ser>
            </c15:filteredScatterSeries>
            <c15:filteredScatte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TIEMPO'!$AI$9</c15:sqref>
                        </c15:formulaRef>
                      </c:ext>
                    </c:extLst>
                    <c:strCache>
                      <c:ptCount val="1"/>
                      <c:pt idx="0">
                        <c:v>PUENTE RIO BOGOTA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D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TIEMPO'!$AJ$9,'ESPACIO TIEMPO'!$AK$9)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14.544</c:v>
                      </c:pt>
                      <c:pt idx="1">
                        <c:v>14.544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TIEMPO'!$AM$9,'ESPACIO TIEMPO'!$AO$9)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45409</c:v>
                      </c:pt>
                      <c:pt idx="1">
                        <c:v>45828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AA24-4C20-9D39-7D10D5959D77}"/>
                  </c:ext>
                </c:extLst>
              </c15:ser>
            </c15:filteredScatterSeries>
            <c15:filteredScatte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TIEMPO'!$AI$15</c15:sqref>
                        </c15:formulaRef>
                      </c:ext>
                    </c:extLst>
                    <c:strCache>
                      <c:ptCount val="1"/>
                      <c:pt idx="0">
                        <c:v>PUENTE SUBACHOQUE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F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TIEMPO'!$AJ$15,'ESPACIO TIEMPO'!$AK$15)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26.492000000000001</c:v>
                      </c:pt>
                      <c:pt idx="1">
                        <c:v>26.492000000000001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TIEMPO'!$AM$15,'ESPACIO TIEMPO'!$AO$15)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AA24-4C20-9D39-7D10D5959D77}"/>
                  </c:ext>
                </c:extLst>
              </c15:ser>
            </c15:filteredScatterSeries>
            <c15:filteredScatte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TIEMPO'!$AI$17</c15:sqref>
                        </c15:formulaRef>
                      </c:ext>
                    </c:extLst>
                    <c:strCache>
                      <c:ptCount val="1"/>
                      <c:pt idx="0">
                        <c:v>PUENTE CHECUA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1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TIEMPO'!$AJ$17,'ESPACIO TIEMPO'!$AK$17)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34.149000000000001</c:v>
                      </c:pt>
                      <c:pt idx="1">
                        <c:v>34.149000000000001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TIEMPO'!$AM$17,'ESPACIO TIEMPO'!$AO$17)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45637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AA24-4C20-9D39-7D10D5959D77}"/>
                  </c:ext>
                </c:extLst>
              </c15:ser>
            </c15:filteredScatterSeries>
            <c15:filteredScatte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TIEMPO'!$AI$19</c15:sqref>
                        </c15:formulaRef>
                      </c:ext>
                    </c:extLst>
                    <c:strCache>
                      <c:ptCount val="1"/>
                      <c:pt idx="0">
                        <c:v>PUENTE BOTELLO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3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TIEMPO'!$AJ$19,'ESPACIO TIEMPO'!$AK$19)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38.78</c:v>
                      </c:pt>
                      <c:pt idx="1">
                        <c:v>38.78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TIEMPO'!$AM$19,'ESPACIO TIEMPO'!$AO$19)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45789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AA24-4C20-9D39-7D10D5959D77}"/>
                  </c:ext>
                </c:extLst>
              </c15:ser>
            </c15:filteredScatterSeries>
            <c15:filteredScatte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TIEMPO'!$AI$22</c15:sqref>
                        </c15:formulaRef>
                      </c:ext>
                    </c:extLst>
                    <c:strCache>
                      <c:ptCount val="1"/>
                      <c:pt idx="0">
                        <c:v>TALLER PK5</c:v>
                      </c:pt>
                    </c:strCache>
                  </c:strRef>
                </c:tx>
                <c:spPr>
                  <a:ln w="1905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90500" cap="rnd">
                      <a:solidFill>
                        <a:srgbClr val="7030A0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AA24-4C20-9D39-7D10D5959D77}"/>
                    </c:ext>
                  </c:extLst>
                </c:dPt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7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TIEMPO'!$AJ$22,'ESPACIO TIEMPO'!$AK$22)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5.0999999999999996</c:v>
                      </c:pt>
                      <c:pt idx="1">
                        <c:v>5.0999999999999996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TIEMPO'!$AM$22,'ESPACIO TIEMPO'!$AO$22)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45274</c:v>
                      </c:pt>
                      <c:pt idx="1">
                        <c:v>46066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AA24-4C20-9D39-7D10D5959D77}"/>
                  </c:ext>
                </c:extLst>
              </c15:ser>
            </c15:filteredScatterSeries>
            <c15:filteredScatte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TIEMPO'!$AI$23</c15:sqref>
                        </c15:formulaRef>
                      </c:ext>
                    </c:extLst>
                    <c:strCache>
                      <c:ptCount val="1"/>
                      <c:pt idx="0">
                        <c:v>TALLER CORZO</c:v>
                      </c:pt>
                    </c:strCache>
                  </c:strRef>
                </c:tx>
                <c:spPr>
                  <a:ln w="1905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9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-1.4756882811262081E-2"/>
                        <c:y val="2.4010264979951679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A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TIEMPO'!$AJ$23,'ESPACIO TIEMPO'!$AK$23)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35.799999999999997</c:v>
                      </c:pt>
                      <c:pt idx="1">
                        <c:v>35.799999999999997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TIEMPO'!$AM$23,'ESPACIO TIEMPO'!$AO$23)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45079</c:v>
                      </c:pt>
                      <c:pt idx="1">
                        <c:v>46122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AA24-4C20-9D39-7D10D5959D77}"/>
                  </c:ext>
                </c:extLst>
              </c15:ser>
            </c15:filteredScatterSeries>
            <c15:filteredScatte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TIEMPO'!$AD$23</c15:sqref>
                        </c15:formulaRef>
                      </c:ext>
                    </c:extLst>
                    <c:strCache>
                      <c:ptCount val="1"/>
                      <c:pt idx="0">
                        <c:v>MARCHA BLANCA</c:v>
                      </c:pt>
                    </c:strCache>
                  </c:strRef>
                </c:tx>
                <c:spPr>
                  <a:ln w="10160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01600" cap="rnd">
                      <a:solidFill>
                        <a:schemeClr val="bg1">
                          <a:lumMod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AA24-4C20-9D39-7D10D5959D7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TIEMPO'!$AB$23,'ESPACIO TIEMPO'!$AC$23)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TIEMPO'!$AF$23,'ESPACIO TIEMPO'!$AH$23)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46167</c:v>
                      </c:pt>
                      <c:pt idx="1">
                        <c:v>46350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AA24-4C20-9D39-7D10D5959D77}"/>
                  </c:ext>
                </c:extLst>
              </c15:ser>
            </c15:filteredScatterSeries>
            <c15:filteredScatte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TIEMPO'!$AI$12</c15:sqref>
                        </c15:formulaRef>
                      </c:ext>
                    </c:extLst>
                    <c:strCache>
                      <c:ptCount val="1"/>
                      <c:pt idx="0">
                        <c:v>PUENTE MOSQUERA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F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TIEMPO'!$AJ$12,'ESPACIO TIEMPO'!$AK$12)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TIEMPO'!$AM$12,'ESPACIO TIEMPO'!$AO$12)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45323</c:v>
                      </c:pt>
                      <c:pt idx="1">
                        <c:v>45768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AA24-4C20-9D39-7D10D5959D77}"/>
                  </c:ext>
                </c:extLst>
              </c15:ser>
            </c15:filteredScatterSeries>
            <c15:filteredScatte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TIEMPO'!$A$2,'ESPACIO TIEMPO'!$A$2)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AA24-4C20-9D39-7D10D5959D77}"/>
                  </c:ext>
                </c:extLst>
              </c15:ser>
            </c15:filteredScatterSeries>
            <c15:filteredScatte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TIEMPO'!$A$3,'ESPACIO TIEMPO'!$A$3)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AA24-4C20-9D39-7D10D5959D77}"/>
                  </c:ext>
                </c:extLst>
              </c15:ser>
            </c15:filteredScatterSeries>
            <c15:filteredScatte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TIEMPO'!$B$4</c15:sqref>
                        </c15:formulaRef>
                      </c:ext>
                    </c:extLst>
                    <c:strCache>
                      <c:ptCount val="1"/>
                      <c:pt idx="0">
                        <c:v>T 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TIEMPO'!$A$4,'ESPACIO TIEMPO'!$A$4)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AA24-4C20-9D39-7D10D5959D77}"/>
                  </c:ext>
                </c:extLst>
              </c15:ser>
            </c15:filteredScatterSeries>
            <c15:filteredScatte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TIEMPO'!$B$5</c15:sqref>
                        </c15:formulaRef>
                      </c:ext>
                    </c:extLst>
                    <c:strCache>
                      <c:ptCount val="1"/>
                      <c:pt idx="0">
                        <c:v>T 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TIEMPO'!$A$5,'ESPACIO TIEMPO'!$A$5)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AA24-4C20-9D39-7D10D5959D77}"/>
                  </c:ext>
                </c:extLst>
              </c15:ser>
            </c15:filteredScatterSeries>
            <c15:filteredScatte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TIEMPO'!$B$6</c15:sqref>
                        </c15:formulaRef>
                      </c:ext>
                    </c:extLst>
                    <c:strCache>
                      <c:ptCount val="1"/>
                      <c:pt idx="0">
                        <c:v>T 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TIEMPO'!$A$6,'ESPACIO TIEMPO'!$A$6)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AA24-4C20-9D39-7D10D5959D77}"/>
                  </c:ext>
                </c:extLst>
              </c15:ser>
            </c15:filteredScatterSeries>
            <c15:filteredScatte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TIEMPO'!$B$7</c15:sqref>
                        </c15:formulaRef>
                      </c:ext>
                    </c:extLst>
                    <c:strCache>
                      <c:ptCount val="1"/>
                      <c:pt idx="0">
                        <c:v>T 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TIEMPO'!$A$7,'ESPACIO TIEMPO'!$A$7)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AA24-4C20-9D39-7D10D5959D77}"/>
                  </c:ext>
                </c:extLst>
              </c15:ser>
            </c15:filteredScatterSeries>
            <c15:filteredScatte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TIEMPO'!$B$8</c15:sqref>
                        </c15:formulaRef>
                      </c:ext>
                    </c:extLst>
                    <c:strCache>
                      <c:ptCount val="1"/>
                      <c:pt idx="0">
                        <c:v>T 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TIEMPO'!$A$8,'ESPACIO TIEMPO'!$A$8)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AA24-4C20-9D39-7D10D5959D77}"/>
                  </c:ext>
                </c:extLst>
              </c15:ser>
            </c15:filteredScatterSeries>
            <c15:filteredScatte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TIEMPO'!$B$9</c15:sqref>
                        </c15:formulaRef>
                      </c:ext>
                    </c:extLst>
                    <c:strCache>
                      <c:ptCount val="1"/>
                      <c:pt idx="0">
                        <c:v>T 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TIEMPO'!$A$9,'ESPACIO TIEMPO'!$A$9)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AA24-4C20-9D39-7D10D5959D77}"/>
                  </c:ext>
                </c:extLst>
              </c15:ser>
            </c15:filteredScatterSeries>
            <c15:filteredScatte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TIEMPO'!$B$10</c15:sqref>
                        </c15:formulaRef>
                      </c:ext>
                    </c:extLst>
                    <c:strCache>
                      <c:ptCount val="1"/>
                      <c:pt idx="0">
                        <c:v>T 9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TIEMPO'!$A$10,'ESPACIO TIEMPO'!$A$10)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AA24-4C20-9D39-7D10D5959D77}"/>
                  </c:ext>
                </c:extLst>
              </c15:ser>
            </c15:filteredScatterSeries>
            <c15:filteredScatterSeries>
              <c15:ser>
                <c:idx val="95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TIEMPO'!$B$13</c15:sqref>
                        </c15:formulaRef>
                      </c:ext>
                    </c:extLst>
                    <c:strCache>
                      <c:ptCount val="1"/>
                      <c:pt idx="0">
                        <c:v>T 12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TIEMPO'!$A$13,'ESPACIO TIEMPO'!$A$13)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AA24-4C20-9D39-7D10D5959D77}"/>
                  </c:ext>
                </c:extLst>
              </c15:ser>
            </c15:filteredScatterSeries>
            <c15:filteredScatterSeries>
              <c15:ser>
                <c:idx val="96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TIEMPO'!$B$14</c15:sqref>
                        </c15:formulaRef>
                      </c:ext>
                    </c:extLst>
                    <c:strCache>
                      <c:ptCount val="1"/>
                      <c:pt idx="0">
                        <c:v>T 13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TIEMPO'!$A$14,'ESPACIO TIEMPO'!$A$14)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AA24-4C20-9D39-7D10D5959D77}"/>
                  </c:ext>
                </c:extLst>
              </c15:ser>
            </c15:filteredScatterSeries>
            <c15:filteredScatterSeries>
              <c15:ser>
                <c:idx val="97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TIEMPO'!$B$15</c15:sqref>
                        </c15:formulaRef>
                      </c:ext>
                    </c:extLst>
                    <c:strCache>
                      <c:ptCount val="1"/>
                      <c:pt idx="0">
                        <c:v>T 14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TIEMPO'!$A$15,'ESPACIO TIEMPO'!$A$15)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AA24-4C20-9D39-7D10D5959D77}"/>
                  </c:ext>
                </c:extLst>
              </c15:ser>
            </c15:filteredScatterSeries>
            <c15:filteredScatterSeries>
              <c15:ser>
                <c:idx val="98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TIEMPO'!$B$16</c15:sqref>
                        </c15:formulaRef>
                      </c:ext>
                    </c:extLst>
                    <c:strCache>
                      <c:ptCount val="1"/>
                      <c:pt idx="0">
                        <c:v>T 15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TIEMPO'!$A$16,'ESPACIO TIEMPO'!$A$16)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AA24-4C20-9D39-7D10D5959D77}"/>
                  </c:ext>
                </c:extLst>
              </c15:ser>
            </c15:filteredScatterSeries>
            <c15:filteredScatterSeries>
              <c15:ser>
                <c:idx val="99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TIEMPO'!$B$17</c15:sqref>
                        </c15:formulaRef>
                      </c:ext>
                    </c:extLst>
                    <c:strCache>
                      <c:ptCount val="1"/>
                      <c:pt idx="0">
                        <c:v>T 16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TIEMPO'!$A$17,'ESPACIO TIEMPO'!$A$17)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AA24-4C20-9D39-7D10D5959D77}"/>
                  </c:ext>
                </c:extLst>
              </c15:ser>
            </c15:filteredScatterSeries>
            <c15:filteredScatterSeries>
              <c15:ser>
                <c:idx val="100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TIEMPO'!$B$18</c15:sqref>
                        </c15:formulaRef>
                      </c:ext>
                    </c:extLst>
                    <c:strCache>
                      <c:ptCount val="1"/>
                      <c:pt idx="0">
                        <c:v>T 17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TIEMPO'!$A$18,'ESPACIO TIEMPO'!$A$18)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AA24-4C20-9D39-7D10D5959D77}"/>
                  </c:ext>
                </c:extLst>
              </c15:ser>
            </c15:filteredScatterSeries>
            <c15:filteredScatterSeries>
              <c15:ser>
                <c:idx val="101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TIEMPO'!$B$19</c15:sqref>
                        </c15:formulaRef>
                      </c:ext>
                    </c:extLst>
                    <c:strCache>
                      <c:ptCount val="1"/>
                      <c:pt idx="0">
                        <c:v>T 18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TIEMPO'!$A$19,'ESPACIO TIEMPO'!$A$19)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AA24-4C20-9D39-7D10D5959D77}"/>
                  </c:ext>
                </c:extLst>
              </c15:ser>
            </c15:filteredScatterSeries>
            <c15:filteredScatterSeries>
              <c15:ser>
                <c:idx val="102"/>
                <c:order val="100"/>
                <c:tx>
                  <c:v>Via Ferrea</c:v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9.5173056928257629E-2"/>
                        <c:y val="-3.94449142025574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48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4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0.23078718061192513"/>
                        <c:y val="6.0063423531014869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5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TIEMPO'!$N$17,'ESPACIO TIEMPO'!$L$2)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46011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AA24-4C20-9D39-7D10D5959D77}"/>
                  </c:ext>
                </c:extLst>
              </c15:ser>
            </c15:filteredScatterSeries>
            <c15:filteredScatterSeries>
              <c15:ser>
                <c:idx val="103"/>
                <c:order val="101"/>
                <c:tx>
                  <c:v>Movimiento de Tierras 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27000" cap="rnd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AA24-4C20-9D39-7D10D5959D77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14495256187798053"/>
                        <c:y val="-6.430762409660585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9-AA24-4C20-9D39-7D10D5959D77}"/>
                      </c:ext>
                    </c:extLst>
                  </c:dLbl>
                  <c:dLbl>
                    <c:idx val="1"/>
                    <c:layout>
                      <c:manualLayout>
                        <c:x val="0.23471894034441551"/>
                        <c:y val="0.14667997921818648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8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90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TIEMPO'!$V$17,'ESPACIO TIEMPO'!$T$2)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45455</c:v>
                      </c:pt>
                      <c:pt idx="1">
                        <c:v>45813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AA24-4C20-9D39-7D10D5959D77}"/>
                  </c:ext>
                </c:extLst>
              </c15:ser>
            </c15:filteredScatterSeries>
            <c15:filteredScatterSeries>
              <c15:ser>
                <c:idx val="105"/>
                <c:order val="103"/>
                <c:tx>
                  <c:v>Via Ferrea.</c:v>
                </c:tx>
                <c:spPr>
                  <a:ln w="1270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9.7186462805279612E-3"/>
                        <c:y val="-4.4548700438547167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E-AA24-4C20-9D39-7D10D5959D77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F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84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AA24-4C20-9D39-7D10D5959D77}"/>
                  </c:ext>
                </c:extLst>
              </c15:ser>
            </c15:filteredScatterSeries>
            <c15:filteredScatterSeries>
              <c15:ser>
                <c:idx val="106"/>
                <c:order val="104"/>
                <c:tx>
                  <c:v>Mov. de tierras</c:v>
                </c:tx>
                <c:spPr>
                  <a:ln w="1270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8.9654462376541073E-4"/>
                        <c:y val="-3.886209732658900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1-AA24-4C20-9D39-7D10D5959D77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2-AA24-4C20-9D39-7D10D5959D7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90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AA24-4C20-9D39-7D10D5959D77}"/>
                  </c:ext>
                </c:extLst>
              </c15:ser>
            </c15:filteredScatterSeries>
          </c:ext>
        </c:extLst>
      </c:scatterChart>
      <c:valAx>
        <c:axId val="550813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6000"/>
                  <a:t>DIAGRAMA</a:t>
                </a:r>
                <a:r>
                  <a:rPr lang="es-CO" sz="6000" baseline="0"/>
                  <a:t>  ESPACIO-TIEMPO  VIAS FERREAS SOLDADURA DE RIELES</a:t>
                </a:r>
                <a:endParaRPr lang="es-CO" sz="6000"/>
              </a:p>
            </c:rich>
          </c:tx>
          <c:layout>
            <c:manualLayout>
              <c:xMode val="edge"/>
              <c:yMode val="edge"/>
              <c:x val="0.3801784552511035"/>
              <c:y val="3.73483496617818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776"/>
        <c:crosses val="autoZero"/>
        <c:crossBetween val="midCat"/>
        <c:majorUnit val="2.5"/>
      </c:valAx>
      <c:valAx>
        <c:axId val="55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360"/>
        <c:crosses val="autoZero"/>
        <c:crossBetween val="midCat"/>
        <c:majorUnit val="6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50997189576"/>
          <c:y val="0.11531901404049211"/>
          <c:w val="0.8223707240702971"/>
          <c:h val="0.84535670986268541"/>
        </c:manualLayout>
      </c:layout>
      <c:scatterChart>
        <c:scatterStyle val="smoothMarker"/>
        <c:varyColors val="0"/>
        <c:ser>
          <c:idx val="6"/>
          <c:order val="4"/>
          <c:tx>
            <c:strRef>
              <c:f>'ESPACIO TIEMPO'!$J$6</c:f>
              <c:strCache>
                <c:ptCount val="1"/>
                <c:pt idx="0">
                  <c:v>VIA FERREA 5</c:v>
                </c:pt>
              </c:strCache>
            </c:strRef>
          </c:tx>
          <c:spPr>
            <a:ln w="127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TIEMPO'!$L$6,'ESPACIO TIEMPO'!$N$6,'ESPACIO TIEMPO'!$N$6)</c:f>
              <c:numCache>
                <c:formatCode>m/d/yyyy</c:formatCode>
                <c:ptCount val="3"/>
                <c:pt idx="0">
                  <c:v>45920</c:v>
                </c:pt>
                <c:pt idx="1">
                  <c:v>45909</c:v>
                </c:pt>
                <c:pt idx="2">
                  <c:v>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21-4E51-BA84-7075FF8F22FC}"/>
            </c:ext>
          </c:extLst>
        </c:ser>
        <c:ser>
          <c:idx val="21"/>
          <c:order val="21"/>
          <c:tx>
            <c:strRef>
              <c:f>'ESPACIO TIEMPO'!$R$5</c:f>
              <c:strCache>
                <c:ptCount val="1"/>
                <c:pt idx="0">
                  <c:v>MOV TIERRA   4</c:v>
                </c:pt>
              </c:strCache>
            </c:strRef>
          </c:tx>
          <c:spPr>
            <a:ln w="127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TIEMPO'!$T$5,'ESPACIO TIEMPO'!$V$5,'ESPACIO TIEMPO'!$V$5)</c:f>
              <c:numCache>
                <c:formatCode>m/d/yyyy</c:formatCode>
                <c:ptCount val="3"/>
                <c:pt idx="0">
                  <c:v>45822</c:v>
                </c:pt>
                <c:pt idx="1">
                  <c:v>45694</c:v>
                </c:pt>
                <c:pt idx="2">
                  <c:v>45694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321-4E51-BA84-7075FF8F22FC}"/>
            </c:ext>
          </c:extLst>
        </c:ser>
        <c:ser>
          <c:idx val="36"/>
          <c:order val="36"/>
          <c:tx>
            <c:strRef>
              <c:f>'ESPACIO TIEMPO'!$W$2</c:f>
              <c:strCache>
                <c:ptCount val="1"/>
                <c:pt idx="0">
                  <c:v>SISTEMAS FERREOS 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TIEMPO'!$Y$2,'ESPACIO TIEMPO'!$AA$2)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8321-4E51-BA84-7075FF8F22FC}"/>
            </c:ext>
          </c:extLst>
        </c:ser>
        <c:ser>
          <c:idx val="37"/>
          <c:order val="37"/>
          <c:tx>
            <c:strRef>
              <c:f>'ESPACIO TIEMPO'!$W$3</c:f>
              <c:strCache>
                <c:ptCount val="1"/>
                <c:pt idx="0">
                  <c:v>SISTEMAS FERREOS 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TIEMPO'!$Y$3,'ESPACIO TIEMPO'!$AA$3)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8321-4E51-BA84-7075FF8F22FC}"/>
            </c:ext>
          </c:extLst>
        </c:ser>
        <c:ser>
          <c:idx val="38"/>
          <c:order val="38"/>
          <c:tx>
            <c:strRef>
              <c:f>'ESPACIO TIEMPO'!$W$4</c:f>
              <c:strCache>
                <c:ptCount val="1"/>
                <c:pt idx="0">
                  <c:v>SISTEMAS FERREOS 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TIEMPO'!$Y$4,'ESPACIO TIEMPO'!$AA$4)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9-8321-4E51-BA84-7075FF8F22FC}"/>
            </c:ext>
          </c:extLst>
        </c:ser>
        <c:ser>
          <c:idx val="39"/>
          <c:order val="39"/>
          <c:tx>
            <c:strRef>
              <c:f>'ESPACIO TIEMPO'!$W$5</c:f>
              <c:strCache>
                <c:ptCount val="1"/>
                <c:pt idx="0">
                  <c:v>SISTEMAS FERREOS 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A-8321-4E51-BA84-7075FF8F22FC}"/>
              </c:ext>
            </c:extLst>
          </c:dPt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TIEMPO'!$Y$5,'ESPACIO TIEMPO'!$AA$5)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B-8321-4E51-BA84-7075FF8F22FC}"/>
            </c:ext>
          </c:extLst>
        </c:ser>
        <c:ser>
          <c:idx val="41"/>
          <c:order val="40"/>
          <c:tx>
            <c:strRef>
              <c:f>'ESPACIO TIEMPO'!$W$6</c:f>
              <c:strCache>
                <c:ptCount val="1"/>
                <c:pt idx="0">
                  <c:v>SISTEMAS FERREOS 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TIEMPO'!$Y$6,'ESPACIO TIEMPO'!$AA$6)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C-8321-4E51-BA84-7075FF8F22FC}"/>
            </c:ext>
          </c:extLst>
        </c:ser>
        <c:ser>
          <c:idx val="42"/>
          <c:order val="41"/>
          <c:tx>
            <c:strRef>
              <c:f>'ESPACIO TIEMPO'!$W$7</c:f>
              <c:strCache>
                <c:ptCount val="1"/>
                <c:pt idx="0">
                  <c:v>SISTEMAS FERREOS 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TIEMPO'!$Y$7,'ESPACIO TIEMPO'!$AA$7)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D-8321-4E51-BA84-7075FF8F22FC}"/>
            </c:ext>
          </c:extLst>
        </c:ser>
        <c:ser>
          <c:idx val="43"/>
          <c:order val="42"/>
          <c:tx>
            <c:strRef>
              <c:f>'ESPACIO TIEMPO'!$W$8</c:f>
              <c:strCache>
                <c:ptCount val="1"/>
                <c:pt idx="0">
                  <c:v>SISTEMAS FERREOS 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TIEMPO'!$Y$8,'ESPACIO TIEMPO'!$AA$8)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E-8321-4E51-BA84-7075FF8F22FC}"/>
            </c:ext>
          </c:extLst>
        </c:ser>
        <c:ser>
          <c:idx val="44"/>
          <c:order val="43"/>
          <c:tx>
            <c:strRef>
              <c:f>'ESPACIO TIEMPO'!$W$9</c:f>
              <c:strCache>
                <c:ptCount val="1"/>
                <c:pt idx="0">
                  <c:v>SISTEMAS FERREOS 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2F-8321-4E51-BA84-7075FF8F22FC}"/>
              </c:ext>
            </c:extLst>
          </c:dPt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TIEMPO'!$Y$9,'ESPACIO TIEMPO'!$AA$9)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0-8321-4E51-BA84-7075FF8F22FC}"/>
            </c:ext>
          </c:extLst>
        </c:ser>
        <c:ser>
          <c:idx val="45"/>
          <c:order val="44"/>
          <c:tx>
            <c:strRef>
              <c:f>'ESPACIO TIEMPO'!$W$10</c:f>
              <c:strCache>
                <c:ptCount val="1"/>
                <c:pt idx="0">
                  <c:v>SISTEMAS FERREOS 9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TIEMPO'!$Y$10,'ESPACIO TIEMPO'!$AA$10)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1-8321-4E51-BA84-7075FF8F22FC}"/>
            </c:ext>
          </c:extLst>
        </c:ser>
        <c:ser>
          <c:idx val="46"/>
          <c:order val="45"/>
          <c:tx>
            <c:strRef>
              <c:f>'ESPACIO TIEMPO'!$W$11</c:f>
              <c:strCache>
                <c:ptCount val="1"/>
                <c:pt idx="0">
                  <c:v>SISTEMAS FERREOS 10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TIEMPO'!$Y$11,'ESPACIO TIEMPO'!$AA$11)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2-8321-4E51-BA84-7075FF8F22FC}"/>
            </c:ext>
          </c:extLst>
        </c:ser>
        <c:ser>
          <c:idx val="47"/>
          <c:order val="46"/>
          <c:tx>
            <c:strRef>
              <c:f>'ESPACIO TIEMPO'!$W$12</c:f>
              <c:strCache>
                <c:ptCount val="1"/>
                <c:pt idx="0">
                  <c:v>SISTEMAS FERREOS 11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TIEMPO'!$Y$12,'ESPACIO TIEMPO'!$AA$12)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3-8321-4E51-BA84-7075FF8F22FC}"/>
            </c:ext>
          </c:extLst>
        </c:ser>
        <c:ser>
          <c:idx val="48"/>
          <c:order val="47"/>
          <c:tx>
            <c:strRef>
              <c:f>'ESPACIO TIEMPO'!$W$13</c:f>
              <c:strCache>
                <c:ptCount val="1"/>
                <c:pt idx="0">
                  <c:v>SISTEMAS FERREOS 12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TIEMPO'!$Y$13,'ESPACIO TIEMPO'!$AA$13)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4-8321-4E51-BA84-7075FF8F22FC}"/>
            </c:ext>
          </c:extLst>
        </c:ser>
        <c:ser>
          <c:idx val="49"/>
          <c:order val="48"/>
          <c:tx>
            <c:strRef>
              <c:f>'ESPACIO TIEMPO'!$W$14</c:f>
              <c:strCache>
                <c:ptCount val="1"/>
                <c:pt idx="0">
                  <c:v>SISTEMAS FERREOS 13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TIEMPO'!$Y$14,'ESPACIO TIEMPO'!$AA$14)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5-8321-4E51-BA84-7075FF8F22FC}"/>
            </c:ext>
          </c:extLst>
        </c:ser>
        <c:ser>
          <c:idx val="50"/>
          <c:order val="49"/>
          <c:tx>
            <c:strRef>
              <c:f>'ESPACIO TIEMPO'!$W$15</c:f>
              <c:strCache>
                <c:ptCount val="1"/>
                <c:pt idx="0">
                  <c:v>SISTEMAS FERREOS 14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TIEMPO'!$Y$15,'ESPACIO TIEMPO'!$AA$15)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6-8321-4E51-BA84-7075FF8F22FC}"/>
            </c:ext>
          </c:extLst>
        </c:ser>
        <c:ser>
          <c:idx val="51"/>
          <c:order val="50"/>
          <c:tx>
            <c:strRef>
              <c:f>'ESPACIO TIEMPO'!$W$16</c:f>
              <c:strCache>
                <c:ptCount val="1"/>
                <c:pt idx="0">
                  <c:v>SISTEMAS FERREOS 15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TIEMPO'!$Y$16,'ESPACIO TIEMPO'!$AA$16)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7-8321-4E51-BA84-7075FF8F22FC}"/>
            </c:ext>
          </c:extLst>
        </c:ser>
        <c:ser>
          <c:idx val="52"/>
          <c:order val="51"/>
          <c:tx>
            <c:strRef>
              <c:f>'ESPACIO TIEMPO'!$W$17</c:f>
              <c:strCache>
                <c:ptCount val="1"/>
                <c:pt idx="0">
                  <c:v>SISTEMAS FERREOS 16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TIEMPO'!$Y$17,'ESPACIO TIEMPO'!$AA$17)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A-8321-4E51-BA84-7075FF8F22FC}"/>
            </c:ext>
          </c:extLst>
        </c:ser>
        <c:ser>
          <c:idx val="53"/>
          <c:order val="52"/>
          <c:tx>
            <c:strRef>
              <c:f>'ESPACIO TIEMPO'!$W$18</c:f>
              <c:strCache>
                <c:ptCount val="1"/>
                <c:pt idx="0">
                  <c:v>SISTEMAS FERREOS 17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7880466500267904E-3"/>
                  <c:y val="-2.581781920698016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EC-44BE-A5AB-BEC09DA976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TIEMPO'!$Y$18,'ESPACIO TIEMPO'!$AA$18)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B-8321-4E51-BA84-7075FF8F22FC}"/>
            </c:ext>
          </c:extLst>
        </c:ser>
        <c:ser>
          <c:idx val="54"/>
          <c:order val="53"/>
          <c:tx>
            <c:strRef>
              <c:f>'ESPACIO TIEMPO'!$W$19</c:f>
              <c:strCache>
                <c:ptCount val="1"/>
                <c:pt idx="0">
                  <c:v>SISTEMAS FERREOS 18</c:v>
                </c:pt>
              </c:strCache>
              <c:extLst xmlns:c15="http://schemas.microsoft.com/office/drawing/2012/chart"/>
            </c:strRef>
          </c:tx>
          <c:spPr>
            <a:ln w="889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TIEMPO'!$Y$19,'ESPACIO TIEMPO'!$AA$19)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C-8321-4E51-BA84-7075FF8F22FC}"/>
            </c:ext>
          </c:extLst>
        </c:ser>
        <c:ser>
          <c:idx val="40"/>
          <c:order val="54"/>
          <c:tx>
            <c:strRef>
              <c:f>'ESPACIO TIEMPO'!$AD$2</c:f>
              <c:strCache>
                <c:ptCount val="1"/>
                <c:pt idx="0">
                  <c:v>ESTACION CALLE 26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('ESPACIO TIEMPO'!$AB$2,'ESPACIO TIEMPO'!$AC$2)</c:f>
              <c:numCache>
                <c:formatCode>0.00</c:formatCode>
                <c:ptCount val="2"/>
                <c:pt idx="0">
                  <c:v>0.78</c:v>
                </c:pt>
                <c:pt idx="1">
                  <c:v>0.79</c:v>
                </c:pt>
              </c:numCache>
            </c:numRef>
          </c:xVal>
          <c:yVal>
            <c:numRef>
              <c:f>('ESPACIO TIEMPO'!$AF$2,'ESPACIO TIEMPO'!$AH$2)</c:f>
              <c:numCache>
                <c:formatCode>m/d/yyyy</c:formatCode>
                <c:ptCount val="2"/>
                <c:pt idx="0">
                  <c:v>45722</c:v>
                </c:pt>
                <c:pt idx="1">
                  <c:v>46009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321-4E51-BA84-7075FF8F22FC}"/>
            </c:ext>
          </c:extLst>
        </c:ser>
        <c:ser>
          <c:idx val="55"/>
          <c:order val="55"/>
          <c:tx>
            <c:strRef>
              <c:f>'ESPACIO TIEMPO'!$AD$3</c:f>
              <c:strCache>
                <c:ptCount val="1"/>
                <c:pt idx="0">
                  <c:v>ESTACION NQS         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331839739871842E-2"/>
                  <c:y val="3.221862164170187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321-4E51-BA84-7075FF8F22F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TIEMPO'!$AB$3,'ESPACIO TIEMPO'!$AC$3)</c:f>
              <c:numCache>
                <c:formatCode>0.00</c:formatCode>
                <c:ptCount val="2"/>
                <c:pt idx="0">
                  <c:v>1.583</c:v>
                </c:pt>
                <c:pt idx="1">
                  <c:v>1.593</c:v>
                </c:pt>
              </c:numCache>
            </c:numRef>
          </c:xVal>
          <c:yVal>
            <c:numRef>
              <c:f>('ESPACIO TIEMPO'!$AF$3,'ESPACIO TIEMPO'!$AH$3)</c:f>
              <c:numCache>
                <c:formatCode>m/d/yyyy</c:formatCode>
                <c:ptCount val="2"/>
                <c:pt idx="0">
                  <c:v>45701</c:v>
                </c:pt>
                <c:pt idx="1">
                  <c:v>45986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8321-4E51-BA84-7075FF8F22FC}"/>
            </c:ext>
          </c:extLst>
        </c:ser>
        <c:ser>
          <c:idx val="56"/>
          <c:order val="56"/>
          <c:tx>
            <c:strRef>
              <c:f>'ESPACIO TIEMPO'!$AD$4</c:f>
              <c:strCache>
                <c:ptCount val="1"/>
                <c:pt idx="0">
                  <c:v>ESTACION CRA.50   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321-4E51-BA84-7075FF8F22FC}"/>
                </c:ext>
              </c:extLst>
            </c:dLbl>
            <c:dLbl>
              <c:idx val="1"/>
              <c:layout>
                <c:manualLayout>
                  <c:x val="-1.2776824920895822E-2"/>
                  <c:y val="4.50478087329742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TIEMPO'!$AB$4,'ESPACIO TIEMPO'!$AC$4)</c:f>
              <c:numCache>
                <c:formatCode>0.00</c:formatCode>
                <c:ptCount val="2"/>
                <c:pt idx="0">
                  <c:v>4.2300000000000004</c:v>
                </c:pt>
                <c:pt idx="1">
                  <c:v>4.24</c:v>
                </c:pt>
              </c:numCache>
            </c:numRef>
          </c:xVal>
          <c:yVal>
            <c:numRef>
              <c:f>('ESPACIO TIEMPO'!$AF$4,'ESPACIO TIEMPO'!$AH$4)</c:f>
              <c:numCache>
                <c:formatCode>m/d/yyyy</c:formatCode>
                <c:ptCount val="2"/>
                <c:pt idx="0">
                  <c:v>45660</c:v>
                </c:pt>
                <c:pt idx="1">
                  <c:v>45971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8321-4E51-BA84-7075FF8F22FC}"/>
            </c:ext>
          </c:extLst>
        </c:ser>
        <c:ser>
          <c:idx val="57"/>
          <c:order val="57"/>
          <c:tx>
            <c:strRef>
              <c:f>'ESPACIO TIEMPO'!$AD$5</c:f>
              <c:strCache>
                <c:ptCount val="1"/>
                <c:pt idx="0">
                  <c:v>ESTACION BOYACA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321-4E51-BA84-7075FF8F22FC}"/>
                </c:ext>
              </c:extLst>
            </c:dLbl>
            <c:dLbl>
              <c:idx val="1"/>
              <c:layout>
                <c:manualLayout>
                  <c:x val="1.3436082352581646E-3"/>
                  <c:y val="5.326881052059757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TIEMPO'!$AB$5,'ESPACIO TIEMPO'!$AC$5)</c:f>
              <c:numCache>
                <c:formatCode>0.00</c:formatCode>
                <c:ptCount val="2"/>
                <c:pt idx="0">
                  <c:v>7.7190000000000003</c:v>
                </c:pt>
                <c:pt idx="1">
                  <c:v>7.7290000000000001</c:v>
                </c:pt>
              </c:numCache>
            </c:numRef>
          </c:xVal>
          <c:yVal>
            <c:numRef>
              <c:f>('ESPACIO TIEMPO'!$AF$5,'ESPACIO TIEMPO'!$AH$5)</c:f>
              <c:numCache>
                <c:formatCode>m/d/yyyy</c:formatCode>
                <c:ptCount val="2"/>
                <c:pt idx="0">
                  <c:v>45614</c:v>
                </c:pt>
                <c:pt idx="1">
                  <c:v>45926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8321-4E51-BA84-7075FF8F22FC}"/>
            </c:ext>
          </c:extLst>
        </c:ser>
        <c:ser>
          <c:idx val="58"/>
          <c:order val="58"/>
          <c:tx>
            <c:strRef>
              <c:f>'ESPACIO TIEMPO'!$AD$6</c:f>
              <c:strCache>
                <c:ptCount val="1"/>
                <c:pt idx="0">
                  <c:v>ESTACION AV CALI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TIEMPO'!$AB$6,'ESPACIO TIEMPO'!$AC$6)</c:f>
              <c:numCache>
                <c:formatCode>0.00</c:formatCode>
                <c:ptCount val="2"/>
                <c:pt idx="0">
                  <c:v>8.6210000000000004</c:v>
                </c:pt>
                <c:pt idx="1">
                  <c:v>8.6310000000000002</c:v>
                </c:pt>
              </c:numCache>
            </c:numRef>
          </c:xVal>
          <c:yVal>
            <c:numRef>
              <c:f>('ESPACIO TIEMPO'!$AF$6,'ESPACIO TIEMPO'!$AH$6)</c:f>
              <c:numCache>
                <c:formatCode>m/d/yyyy</c:formatCode>
                <c:ptCount val="2"/>
                <c:pt idx="0">
                  <c:v>45591</c:v>
                </c:pt>
                <c:pt idx="1">
                  <c:v>45908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8321-4E51-BA84-7075FF8F22FC}"/>
            </c:ext>
          </c:extLst>
        </c:ser>
        <c:ser>
          <c:idx val="59"/>
          <c:order val="59"/>
          <c:tx>
            <c:strRef>
              <c:f>'ESPACIO TIEMPO'!$AD$7</c:f>
              <c:strCache>
                <c:ptCount val="1"/>
                <c:pt idx="0">
                  <c:v>ESTACION FONTIBON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TIEMPO'!$AB$7,'ESPACIO TIEMPO'!$AC$7)</c:f>
              <c:numCache>
                <c:formatCode>0.00</c:formatCode>
                <c:ptCount val="2"/>
                <c:pt idx="0">
                  <c:v>10.145</c:v>
                </c:pt>
                <c:pt idx="1">
                  <c:v>10.154999999999999</c:v>
                </c:pt>
              </c:numCache>
            </c:numRef>
          </c:xVal>
          <c:yVal>
            <c:numRef>
              <c:f>('ESPACIO TIEMPO'!$AF$7,'ESPACIO TIEMPO'!$AH$7)</c:f>
              <c:numCache>
                <c:formatCode>m/d/yyyy</c:formatCode>
                <c:ptCount val="2"/>
                <c:pt idx="0">
                  <c:v>45570</c:v>
                </c:pt>
                <c:pt idx="1">
                  <c:v>45842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8321-4E51-BA84-7075FF8F22FC}"/>
            </c:ext>
          </c:extLst>
        </c:ser>
        <c:ser>
          <c:idx val="60"/>
          <c:order val="60"/>
          <c:tx>
            <c:strRef>
              <c:f>'ESPACIO TIEMPO'!$AD$8</c:f>
              <c:strCache>
                <c:ptCount val="1"/>
                <c:pt idx="0">
                  <c:v>ESTACION CATAM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TIEMPO'!$AB$8,'ESPACIO TIEMPO'!$AC$8)</c:f>
              <c:numCache>
                <c:formatCode>0.00</c:formatCode>
                <c:ptCount val="2"/>
                <c:pt idx="0">
                  <c:v>11.718</c:v>
                </c:pt>
                <c:pt idx="1">
                  <c:v>11.728</c:v>
                </c:pt>
              </c:numCache>
            </c:numRef>
          </c:xVal>
          <c:yVal>
            <c:numRef>
              <c:f>('ESPACIO TIEMPO'!$AF$8,'ESPACIO TIEMPO'!$AH$8)</c:f>
              <c:numCache>
                <c:formatCode>m/d/yyyy</c:formatCode>
                <c:ptCount val="2"/>
                <c:pt idx="0">
                  <c:v>45551</c:v>
                </c:pt>
                <c:pt idx="1">
                  <c:v>45817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8321-4E51-BA84-7075FF8F22FC}"/>
            </c:ext>
          </c:extLst>
        </c:ser>
        <c:ser>
          <c:idx val="61"/>
          <c:order val="61"/>
          <c:tx>
            <c:strRef>
              <c:f>'ESPACIO TIEMPO'!$AD$10</c:f>
              <c:strCache>
                <c:ptCount val="1"/>
                <c:pt idx="0">
                  <c:v>ESTACION FUNZA 1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TIEMPO'!$AB$10,'ESPACIO TIEMPO'!$AC$10)</c:f>
              <c:numCache>
                <c:formatCode>0.00</c:formatCode>
                <c:ptCount val="2"/>
                <c:pt idx="0">
                  <c:v>16.178999999999998</c:v>
                </c:pt>
                <c:pt idx="1">
                  <c:v>16.189</c:v>
                </c:pt>
              </c:numCache>
            </c:numRef>
          </c:xVal>
          <c:yVal>
            <c:numRef>
              <c:f>('ESPACIO TIEMPO'!$AF$10,'ESPACIO TIEMPO'!$AH$10)</c:f>
              <c:numCache>
                <c:formatCode>m/d/yyyy</c:formatCode>
                <c:ptCount val="2"/>
                <c:pt idx="0">
                  <c:v>45531</c:v>
                </c:pt>
                <c:pt idx="1">
                  <c:v>45790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8321-4E51-BA84-7075FF8F22FC}"/>
            </c:ext>
          </c:extLst>
        </c:ser>
        <c:ser>
          <c:idx val="62"/>
          <c:order val="62"/>
          <c:tx>
            <c:strRef>
              <c:f>'ESPACIO TIEMPO'!$AD$11</c:f>
              <c:strCache>
                <c:ptCount val="1"/>
                <c:pt idx="0">
                  <c:v>ESTACION FUNZA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TIEMPO'!$AB$11,'ESPACIO TIEMPO'!$AC$11)</c:f>
              <c:numCache>
                <c:formatCode>0.00</c:formatCode>
                <c:ptCount val="2"/>
                <c:pt idx="0">
                  <c:v>18.294</c:v>
                </c:pt>
                <c:pt idx="1">
                  <c:v>18.304000000000002</c:v>
                </c:pt>
              </c:numCache>
            </c:numRef>
          </c:xVal>
          <c:yVal>
            <c:numRef>
              <c:f>('ESPACIO TIEMPO'!$AF$11,'ESPACIO TIEMPO'!$AH$11)</c:f>
              <c:numCache>
                <c:formatCode>m/d/yyyy</c:formatCode>
                <c:ptCount val="2"/>
                <c:pt idx="0">
                  <c:v>45509</c:v>
                </c:pt>
                <c:pt idx="1">
                  <c:v>45769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8321-4E51-BA84-7075FF8F22FC}"/>
            </c:ext>
          </c:extLst>
        </c:ser>
        <c:ser>
          <c:idx val="63"/>
          <c:order val="63"/>
          <c:tx>
            <c:strRef>
              <c:f>'ESPACIO TIEMPO'!$AD$12</c:f>
              <c:strCache>
                <c:ptCount val="1"/>
                <c:pt idx="0">
                  <c:v>ESTACION MOSQUERA 1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TIEMPO'!$AB$12,'ESPACIO TIEMPO'!$AC$12)</c:f>
              <c:numCache>
                <c:formatCode>0.00</c:formatCode>
                <c:ptCount val="2"/>
                <c:pt idx="0">
                  <c:v>19.5</c:v>
                </c:pt>
                <c:pt idx="1">
                  <c:v>19.510000000000002</c:v>
                </c:pt>
              </c:numCache>
            </c:numRef>
          </c:xVal>
          <c:yVal>
            <c:numRef>
              <c:f>('ESPACIO TIEMPO'!$AF$12,'ESPACIO TIEMPO'!$AH$12)</c:f>
              <c:numCache>
                <c:formatCode>m/d/yyyy</c:formatCode>
                <c:ptCount val="2"/>
                <c:pt idx="0">
                  <c:v>45653</c:v>
                </c:pt>
                <c:pt idx="1">
                  <c:v>45979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8321-4E51-BA84-7075FF8F22FC}"/>
            </c:ext>
          </c:extLst>
        </c:ser>
        <c:ser>
          <c:idx val="64"/>
          <c:order val="64"/>
          <c:tx>
            <c:strRef>
              <c:f>'ESPACIO TIEMPO'!$AD$13</c:f>
              <c:strCache>
                <c:ptCount val="1"/>
                <c:pt idx="0">
                  <c:v>ESTACION MOSQUERA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TIEMPO'!$AB$13,'ESPACIO TIEMPO'!$AC$13)</c:f>
              <c:numCache>
                <c:formatCode>0.00</c:formatCode>
                <c:ptCount val="2"/>
                <c:pt idx="0">
                  <c:v>21.716000000000001</c:v>
                </c:pt>
                <c:pt idx="1">
                  <c:v>21.726000000000003</c:v>
                </c:pt>
              </c:numCache>
            </c:numRef>
          </c:xVal>
          <c:yVal>
            <c:numRef>
              <c:f>('ESPACIO TIEMPO'!$AF$13,'ESPACIO TIEMPO'!$AH$13)</c:f>
              <c:numCache>
                <c:formatCode>m/d/yyyy</c:formatCode>
                <c:ptCount val="2"/>
                <c:pt idx="0">
                  <c:v>45489</c:v>
                </c:pt>
                <c:pt idx="1">
                  <c:v>45748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8321-4E51-BA84-7075FF8F22FC}"/>
            </c:ext>
          </c:extLst>
        </c:ser>
        <c:ser>
          <c:idx val="65"/>
          <c:order val="65"/>
          <c:tx>
            <c:strRef>
              <c:f>'ESPACIO TIEMPO'!$AD$14</c:f>
              <c:strCache>
                <c:ptCount val="1"/>
                <c:pt idx="0">
                  <c:v>ESTACION MADRID 1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('ESPACIO TIEMPO'!$AB$14,'ESPACIO TIEMPO'!$AC$14)</c:f>
              <c:numCache>
                <c:formatCode>0.00</c:formatCode>
                <c:ptCount val="2"/>
                <c:pt idx="0">
                  <c:v>24.821000000000002</c:v>
                </c:pt>
                <c:pt idx="1">
                  <c:v>24.831000000000003</c:v>
                </c:pt>
              </c:numCache>
            </c:numRef>
          </c:xVal>
          <c:yVal>
            <c:numRef>
              <c:f>('ESPACIO TIEMPO'!$AF$14,'ESPACIO TIEMPO'!$AH$14)</c:f>
              <c:numCache>
                <c:formatCode>m/d/yyyy</c:formatCode>
                <c:ptCount val="2"/>
                <c:pt idx="0">
                  <c:v>45468</c:v>
                </c:pt>
                <c:pt idx="1">
                  <c:v>45730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8321-4E51-BA84-7075FF8F22FC}"/>
            </c:ext>
          </c:extLst>
        </c:ser>
        <c:ser>
          <c:idx val="66"/>
          <c:order val="66"/>
          <c:tx>
            <c:strRef>
              <c:f>'ESPACIO TIEMPO'!$AD$15</c:f>
              <c:strCache>
                <c:ptCount val="1"/>
                <c:pt idx="0">
                  <c:v>ESTACION MADRID 2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TIEMPO'!$AB$15,'ESPACIO TIEMPO'!$AC$15)</c:f>
              <c:numCache>
                <c:formatCode>0.00</c:formatCode>
                <c:ptCount val="2"/>
                <c:pt idx="0">
                  <c:v>26.373000000000001</c:v>
                </c:pt>
                <c:pt idx="1">
                  <c:v>26.383000000000003</c:v>
                </c:pt>
              </c:numCache>
            </c:numRef>
          </c:xVal>
          <c:yVal>
            <c:numRef>
              <c:f>('ESPACIO TIEMPO'!$AF$15,'ESPACIO TIEMPO'!$AH$15)</c:f>
              <c:numCache>
                <c:formatCode>m/d/yyyy</c:formatCode>
                <c:ptCount val="2"/>
                <c:pt idx="0">
                  <c:v>45447</c:v>
                </c:pt>
                <c:pt idx="1">
                  <c:v>45706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8321-4E51-BA84-7075FF8F22FC}"/>
            </c:ext>
          </c:extLst>
        </c:ser>
        <c:ser>
          <c:idx val="67"/>
          <c:order val="67"/>
          <c:tx>
            <c:strRef>
              <c:f>'ESPACIO TIEMPO'!$AD$17</c:f>
              <c:strCache>
                <c:ptCount val="1"/>
                <c:pt idx="0">
                  <c:v>ESTACION EL CORZO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EC-44BE-A5AB-BEC09DA97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2000" baseline="0">
                    <a:solidFill>
                      <a:srgbClr val="00B0F0"/>
                    </a:solidFill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TIEMPO'!$AB$17,'ESPACIO TIEMPO'!$AC$17)</c:f>
              <c:numCache>
                <c:formatCode>0.00</c:formatCode>
                <c:ptCount val="2"/>
                <c:pt idx="0">
                  <c:v>35.767000000000003</c:v>
                </c:pt>
                <c:pt idx="1">
                  <c:v>35.777000000000001</c:v>
                </c:pt>
              </c:numCache>
            </c:numRef>
          </c:xVal>
          <c:yVal>
            <c:numRef>
              <c:f>('ESPACIO TIEMPO'!$AF$17,'ESPACIO TIEMPO'!$AH$17)</c:f>
              <c:numCache>
                <c:formatCode>m/d/yyyy</c:formatCode>
                <c:ptCount val="2"/>
                <c:pt idx="0">
                  <c:v>45426</c:v>
                </c:pt>
                <c:pt idx="1">
                  <c:v>45688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8321-4E51-BA84-7075FF8F22FC}"/>
            </c:ext>
          </c:extLst>
        </c:ser>
        <c:ser>
          <c:idx val="68"/>
          <c:order val="68"/>
          <c:tx>
            <c:strRef>
              <c:f>'ESPACIO TIEMPO'!$AD$19</c:f>
              <c:strCache>
                <c:ptCount val="1"/>
                <c:pt idx="0">
                  <c:v>ESTACION FACATATIVA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8321-4E51-BA84-7075FF8F22FC}"/>
                </c:ext>
              </c:extLst>
            </c:dLbl>
            <c:dLbl>
              <c:idx val="1"/>
              <c:layout>
                <c:manualLayout>
                  <c:x val="-1.394968639861908E-2"/>
                  <c:y val="4.761231726898747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EC-44BE-A5AB-BEC09DA97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TIEMPO'!$AB$19,'ESPACIO TIEMPO'!$AC$19)</c:f>
              <c:numCache>
                <c:formatCode>0.00</c:formatCode>
                <c:ptCount val="2"/>
                <c:pt idx="0">
                  <c:v>39.533999999999999</c:v>
                </c:pt>
                <c:pt idx="1">
                  <c:v>39.543999999999997</c:v>
                </c:pt>
              </c:numCache>
            </c:numRef>
          </c:xVal>
          <c:yVal>
            <c:numRef>
              <c:f>('ESPACIO TIEMPO'!$AF$19,'ESPACIO TIEMPO'!$AH$19)</c:f>
              <c:numCache>
                <c:formatCode>m/d/yyyy</c:formatCode>
                <c:ptCount val="2"/>
                <c:pt idx="0">
                  <c:v>45743</c:v>
                </c:pt>
                <c:pt idx="1">
                  <c:v>46003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8321-4E51-BA84-7075FF8F22FC}"/>
            </c:ext>
          </c:extLst>
        </c:ser>
        <c:ser>
          <c:idx val="69"/>
          <c:order val="69"/>
          <c:tx>
            <c:strRef>
              <c:f>'ESPACIO TIEMPO'!$AD$20</c:f>
              <c:strCache>
                <c:ptCount val="1"/>
                <c:pt idx="0">
                  <c:v>ESTACION CR 40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TIEMPO'!$AB$20,'ESPACIO TIEMPO'!$AC$20)</c:f>
              <c:numCache>
                <c:formatCode>0.00</c:formatCode>
                <c:ptCount val="2"/>
                <c:pt idx="0">
                  <c:v>3.3140000000000001</c:v>
                </c:pt>
                <c:pt idx="1">
                  <c:v>3.3239999999999998</c:v>
                </c:pt>
              </c:numCache>
            </c:numRef>
          </c:xVal>
          <c:yVal>
            <c:numRef>
              <c:f>('ESPACIO TIEMPO'!$AF$20,'ESPACIO TIEMPO'!$AH$20)</c:f>
              <c:numCache>
                <c:formatCode>m/d/yyyy</c:formatCode>
                <c:ptCount val="2"/>
                <c:pt idx="0">
                  <c:v>45681</c:v>
                </c:pt>
                <c:pt idx="1">
                  <c:v>45965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8321-4E51-BA84-7075FF8F22FC}"/>
            </c:ext>
          </c:extLst>
        </c:ser>
        <c:ser>
          <c:idx val="70"/>
          <c:order val="70"/>
          <c:tx>
            <c:strRef>
              <c:f>'ESPACIO TIEMPO'!$AD$21</c:f>
              <c:strCache>
                <c:ptCount val="1"/>
                <c:pt idx="0">
                  <c:v>ESTACION CR68</c:v>
                </c:pt>
              </c:strCache>
            </c:strRef>
          </c:tx>
          <c:spPr>
            <a:ln w="1143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TIEMPO'!$AB$21,'ESPACIO TIEMPO'!$AC$21)</c:f>
              <c:numCache>
                <c:formatCode>0.00</c:formatCode>
                <c:ptCount val="2"/>
                <c:pt idx="0">
                  <c:v>4.9000000000000004</c:v>
                </c:pt>
                <c:pt idx="1">
                  <c:v>4.91</c:v>
                </c:pt>
              </c:numCache>
            </c:numRef>
          </c:xVal>
          <c:yVal>
            <c:numRef>
              <c:f>('ESPACIO TIEMPO'!$AF$21,'ESPACIO TIEMPO'!$AH$21)</c:f>
              <c:numCache>
                <c:formatCode>m/d/yyyy</c:formatCode>
                <c:ptCount val="2"/>
                <c:pt idx="0">
                  <c:v>45633</c:v>
                </c:pt>
                <c:pt idx="1">
                  <c:v>45950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8321-4E51-BA84-7075FF8F22FC}"/>
            </c:ext>
          </c:extLst>
        </c:ser>
        <c:ser>
          <c:idx val="104"/>
          <c:order val="100"/>
          <c:tx>
            <c:v>Sistemas Ferreos </c:v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88900" cap="rnd">
                <a:solidFill>
                  <a:srgbClr val="FF0000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B-8321-4E51-BA84-7075FF8F22FC}"/>
              </c:ext>
            </c:extLst>
          </c:dPt>
          <c:dLbls>
            <c:dLbl>
              <c:idx val="0"/>
              <c:layout>
                <c:manualLayout>
                  <c:x val="-0.11774931298085228"/>
                  <c:y val="-3.806542972184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8321-4E51-BA84-7075FF8F22FC}"/>
                </c:ext>
              </c:extLst>
            </c:dLbl>
            <c:dLbl>
              <c:idx val="1"/>
              <c:layout>
                <c:manualLayout>
                  <c:x val="0.20451827511242818"/>
                  <c:y val="4.573106521168836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8321-4E51-BA84-7075FF8F2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TIEMPO'!$D$17,'ESPACIO TIEMPO'!$C$2)</c:f>
              <c:numCache>
                <c:formatCode>General</c:formatCode>
                <c:ptCount val="2"/>
                <c:pt idx="0">
                  <c:v>35.96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('ESPACIO TIEMPO'!$AA$17,'ESPACIO TIEMPO'!$Y$2)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9D-8321-4E51-BA84-7075FF8F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0"/>
        <c:axId val="55081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'ESPACIO TIEMPO'!$J$3</c15:sqref>
                        </c15:formulaRef>
                      </c:ext>
                    </c:extLst>
                    <c:strCache>
                      <c:ptCount val="1"/>
                      <c:pt idx="0">
                        <c:v>VIA FERREA 2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0"/>
                  <c:bubble3D val="0"/>
                  <c:extLst>
                    <c:ext xmlns:c16="http://schemas.microsoft.com/office/drawing/2014/chart" uri="{C3380CC4-5D6E-409C-BE32-E72D297353CC}">
                      <c16:uniqueId val="{00000000-8321-4E51-BA84-7075FF8F22FC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('ESPACIO TIEMPO'!$L$3,'ESPACIO TIEMPO'!$N$3)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46002</c:v>
                      </c:pt>
                      <c:pt idx="1">
                        <c:v>45980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321-4E51-BA84-7075FF8F22FC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TIEMPO'!$J$4</c15:sqref>
                        </c15:formulaRef>
                      </c:ext>
                    </c:extLst>
                    <c:strCache>
                      <c:ptCount val="1"/>
                      <c:pt idx="0">
                        <c:v>VIA FERREA 3</c:v>
                      </c:pt>
                    </c:strCache>
                  </c:strRef>
                </c:tx>
                <c:spPr>
                  <a:ln w="635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63500" cap="rnd">
                      <a:solidFill>
                        <a:srgbClr val="FFC000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8321-4E51-BA84-7075FF8F22F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TIEMPO'!$L$4,'ESPACIO TIEMPO'!$N$4)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45980</c:v>
                      </c:pt>
                      <c:pt idx="1">
                        <c:v>45957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21-4E51-BA84-7075FF8F22FC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TIEMPO'!$J$2</c15:sqref>
                        </c15:formulaRef>
                      </c:ext>
                    </c:extLst>
                    <c:strCache>
                      <c:ptCount val="1"/>
                      <c:pt idx="0">
                        <c:v>VIA FERREA 1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TIEMPO'!$L$2,'ESPACIO TIEMPO'!$N$2)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21-4E51-BA84-7075FF8F22FC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TIEMPO'!$J$5</c15:sqref>
                        </c15:formulaRef>
                      </c:ext>
                    </c:extLst>
                    <c:strCache>
                      <c:ptCount val="1"/>
                      <c:pt idx="0">
                        <c:v>VIA FERREA 4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TIEMPO'!$L$5,'ESPACIO TIEMPO'!$N$5)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45952</c:v>
                      </c:pt>
                      <c:pt idx="1">
                        <c:v>45937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21-4E51-BA84-7075FF8F22FC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TIEMPO'!$J$7</c15:sqref>
                        </c15:formulaRef>
                      </c:ext>
                    </c:extLst>
                    <c:strCache>
                      <c:ptCount val="1"/>
                      <c:pt idx="0">
                        <c:v>VIA FERREA 6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TIEMPO'!$L$7,'ESPACIO TIEMPO'!$N$7)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45909</c:v>
                      </c:pt>
                      <c:pt idx="1">
                        <c:v>45897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21-4E51-BA84-7075FF8F22FC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TIEMPO'!$J$8</c15:sqref>
                        </c15:formulaRef>
                      </c:ext>
                    </c:extLst>
                    <c:strCache>
                      <c:ptCount val="1"/>
                      <c:pt idx="0">
                        <c:v>VIA FERREA 7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TIEMPO'!$L$8,'ESPACIO TIEMPO'!$N$8)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45897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21-4E51-BA84-7075FF8F22FC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TIEMPO'!$J$9</c15:sqref>
                        </c15:formulaRef>
                      </c:ext>
                    </c:extLst>
                    <c:strCache>
                      <c:ptCount val="1"/>
                      <c:pt idx="0">
                        <c:v>VIA FERREA 8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TIEMPO'!$L$9,'ESPACIO TIEMPO'!$N$9)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45882</c:v>
                      </c:pt>
                      <c:pt idx="1">
                        <c:v>45857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21-4E51-BA84-7075FF8F22FC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TIEMPO'!$J$10</c15:sqref>
                        </c15:formulaRef>
                      </c:ext>
                    </c:extLst>
                    <c:strCache>
                      <c:ptCount val="1"/>
                      <c:pt idx="0">
                        <c:v>VIA FERREA 9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TIEMPO'!$L$10,'ESPACIO TIEMPO'!$N$10)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45857</c:v>
                      </c:pt>
                      <c:pt idx="1">
                        <c:v>45843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21-4E51-BA84-7075FF8F22FC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TIEMPO'!$J$11</c15:sqref>
                        </c15:formulaRef>
                      </c:ext>
                    </c:extLst>
                    <c:strCache>
                      <c:ptCount val="1"/>
                      <c:pt idx="0">
                        <c:v>VIA FERREA 10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TIEMPO'!$L$11,'ESPACIO TIEMPO'!$N$11)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45843</c:v>
                      </c:pt>
                      <c:pt idx="1">
                        <c:v>45825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21-4E51-BA84-7075FF8F22FC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TIEMPO'!$J$12</c15:sqref>
                        </c15:formulaRef>
                      </c:ext>
                    </c:extLst>
                    <c:strCache>
                      <c:ptCount val="1"/>
                      <c:pt idx="0">
                        <c:v>VIA FERREA 11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TIEMPO'!$L$12,'ESPACIO TIEMPO'!$N$12)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45825</c:v>
                      </c:pt>
                      <c:pt idx="1">
                        <c:v>45800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321-4E51-BA84-7075FF8F22FC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TIEMPO'!$J$13</c15:sqref>
                        </c15:formulaRef>
                      </c:ext>
                    </c:extLst>
                    <c:strCache>
                      <c:ptCount val="1"/>
                      <c:pt idx="0">
                        <c:v>VIA FERREA 12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TIEMPO'!$L$13,'ESPACIO TIEMPO'!$N$13)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45800</c:v>
                      </c:pt>
                      <c:pt idx="1">
                        <c:v>45783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321-4E51-BA84-7075FF8F22FC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TIEMPO'!$J$14</c15:sqref>
                        </c15:formulaRef>
                      </c:ext>
                    </c:extLst>
                    <c:strCache>
                      <c:ptCount val="1"/>
                      <c:pt idx="0">
                        <c:v>VIA FERREA 13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TIEMPO'!$L$14,'ESPACIO TIEMPO'!$N$14)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45783</c:v>
                      </c:pt>
                      <c:pt idx="1">
                        <c:v>45763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321-4E51-BA84-7075FF8F22FC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TIEMPO'!$J$15</c15:sqref>
                        </c15:formulaRef>
                      </c:ext>
                    </c:extLst>
                    <c:strCache>
                      <c:ptCount val="1"/>
                      <c:pt idx="0">
                        <c:v>VIA FERREA 14</c:v>
                      </c:pt>
                    </c:strCache>
                  </c:strRef>
                </c:tx>
                <c:spPr>
                  <a:ln w="6350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TIEMPO'!$L$15,'ESPACIO TIEMPO'!$N$15)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45763</c:v>
                      </c:pt>
                      <c:pt idx="1">
                        <c:v>45750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321-4E51-BA84-7075FF8F22FC}"/>
                  </c:ext>
                </c:extLst>
              </c15:ser>
            </c15:filteredScatterSeries>
            <c15:filteredScatterSeries>
              <c15:ser>
                <c:idx val="1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TIEMPO'!$J$16</c15:sqref>
                        </c15:formulaRef>
                      </c:ext>
                    </c:extLst>
                    <c:strCache>
                      <c:ptCount val="1"/>
                      <c:pt idx="0">
                        <c:v>VIA FERREA 15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TIEMPO'!$L$16,'ESPACIO TIEMPO'!$N$16)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45750</c:v>
                      </c:pt>
                      <c:pt idx="1">
                        <c:v>45710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321-4E51-BA84-7075FF8F22FC}"/>
                  </c:ext>
                </c:extLst>
              </c15:ser>
            </c15:filteredScatterSeries>
            <c15:filteredScatterSeries>
              <c15:ser>
                <c:idx val="1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TIEMPO'!$J$17</c15:sqref>
                        </c15:formulaRef>
                      </c:ext>
                    </c:extLst>
                    <c:strCache>
                      <c:ptCount val="1"/>
                      <c:pt idx="0">
                        <c:v>VIA FERREA 16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TIEMPO'!$L$17,'ESPACIO TIEMPO'!$N$17)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45707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321-4E51-BA84-7075FF8F22FC}"/>
                  </c:ext>
                </c:extLst>
              </c15:ser>
            </c15:filteredScatterSeries>
            <c15:filteredScatterSeries>
              <c15:ser>
                <c:idx val="1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TIEMPO'!$J$18</c15:sqref>
                        </c15:formulaRef>
                      </c:ext>
                    </c:extLst>
                    <c:strCache>
                      <c:ptCount val="1"/>
                      <c:pt idx="0">
                        <c:v>VIA FERREA 17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321-4E51-BA84-7075FF8F22FC}"/>
                  </c:ext>
                </c:extLst>
              </c15:ser>
            </c15:filteredScatterSeries>
            <c15:filteredScatterSeries>
              <c15:ser>
                <c:idx val="1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TIEMPO'!$J$19</c15:sqref>
                        </c15:formulaRef>
                      </c:ext>
                    </c:extLst>
                    <c:strCache>
                      <c:ptCount val="1"/>
                      <c:pt idx="0">
                        <c:v>VIA FERREA 18</c:v>
                      </c:pt>
                    </c:strCache>
                  </c:strRef>
                </c:tx>
                <c:spPr>
                  <a:ln w="635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TIEMPO'!$L$19,'ESPACIO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46035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321-4E51-BA84-7075FF8F22FC}"/>
                  </c:ext>
                </c:extLst>
              </c15:ser>
            </c15:filteredScatterSeries>
            <c15:filteredScatterSeries>
              <c15:ser>
                <c:idx val="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TIEMPO'!$R$2</c15:sqref>
                        </c15:formulaRef>
                      </c:ext>
                    </c:extLst>
                    <c:strCache>
                      <c:ptCount val="1"/>
                      <c:pt idx="0">
                        <c:v>MOV TIERRA   1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TIEMPO'!$T$2,'ESPACIO TIEMPO'!$V$2)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45813</c:v>
                      </c:pt>
                      <c:pt idx="1">
                        <c:v>45702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321-4E51-BA84-7075FF8F22FC}"/>
                  </c:ext>
                </c:extLst>
              </c15:ser>
            </c15:filteredScatterSeries>
            <c15:filteredScatterSeries>
              <c15:ser>
                <c:idx val="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TIEMPO'!$R$3</c15:sqref>
                        </c15:formulaRef>
                      </c:ext>
                    </c:extLst>
                    <c:strCache>
                      <c:ptCount val="1"/>
                      <c:pt idx="0">
                        <c:v>MOV TIERRA   2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TIEMPO'!$T$3,'ESPACIO TIEMPO'!$V$3)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45835</c:v>
                      </c:pt>
                      <c:pt idx="1">
                        <c:v>45713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321-4E51-BA84-7075FF8F22FC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TIEMPO'!$R$4</c15:sqref>
                        </c15:formulaRef>
                      </c:ext>
                    </c:extLst>
                    <c:strCache>
                      <c:ptCount val="1"/>
                      <c:pt idx="0">
                        <c:v>MOV TIERRA   3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TIEMPO'!$T$4,'ESPACIO TIEMPO'!$V$4)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45822</c:v>
                      </c:pt>
                      <c:pt idx="1">
                        <c:v>45703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321-4E51-BA84-7075FF8F22FC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TIEMPO'!$R$6</c15:sqref>
                        </c15:formulaRef>
                      </c:ext>
                    </c:extLst>
                    <c:strCache>
                      <c:ptCount val="1"/>
                      <c:pt idx="0">
                        <c:v>MOV TIERRA   5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TIEMPO'!$T$6,'ESPACIO TIEMPO'!$V$6)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321-4E51-BA84-7075FF8F22FC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TIEMPO'!$R$7</c15:sqref>
                        </c15:formulaRef>
                      </c:ext>
                    </c:extLst>
                    <c:strCache>
                      <c:ptCount val="1"/>
                      <c:pt idx="0">
                        <c:v>MOV TIERRA   6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TIEMPO'!$T$7,'ESPACIO TIEMPO'!$V$7)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45665</c:v>
                      </c:pt>
                      <c:pt idx="1">
                        <c:v>45526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321-4E51-BA84-7075FF8F22FC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TIEMPO'!$R$8</c15:sqref>
                        </c15:formulaRef>
                      </c:ext>
                    </c:extLst>
                    <c:strCache>
                      <c:ptCount val="1"/>
                      <c:pt idx="0">
                        <c:v>MOV TIERRA   7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TIEMPO'!$T$8,'ESPACIO TIEMPO'!$V$8)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321-4E51-BA84-7075FF8F22FC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TIEMPO'!$R$9</c15:sqref>
                        </c15:formulaRef>
                      </c:ext>
                    </c:extLst>
                    <c:strCache>
                      <c:ptCount val="1"/>
                      <c:pt idx="0">
                        <c:v>MOV TIERRA   8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TIEMPO'!$T$9,'ESPACIO TIEMPO'!$V$9)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45542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321-4E51-BA84-7075FF8F22FC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TIEMPO'!$R$10</c15:sqref>
                        </c15:formulaRef>
                      </c:ext>
                    </c:extLst>
                    <c:strCache>
                      <c:ptCount val="1"/>
                      <c:pt idx="0">
                        <c:v>MOV TIERRA   9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TIEMPO'!$T$10,'ESPACIO TIEMPO'!$V$10)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45702</c:v>
                      </c:pt>
                      <c:pt idx="1">
                        <c:v>45569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321-4E51-BA84-7075FF8F22FC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TIEMPO'!$R$11</c15:sqref>
                        </c15:formulaRef>
                      </c:ext>
                    </c:extLst>
                    <c:strCache>
                      <c:ptCount val="1"/>
                      <c:pt idx="0">
                        <c:v>MOV TIERRA   10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TIEMPO'!$T$11,'ESPACIO TIEMPO'!$V$11)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45713</c:v>
                      </c:pt>
                      <c:pt idx="1">
                        <c:v>45605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321-4E51-BA84-7075FF8F22FC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TIEMPO'!$R$12</c15:sqref>
                        </c15:formulaRef>
                      </c:ext>
                    </c:extLst>
                    <c:strCache>
                      <c:ptCount val="1"/>
                      <c:pt idx="0">
                        <c:v>MOV TIERRA   11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TIEMPO'!$T$12,'ESPACIO TIEMPO'!$V$12)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45703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321-4E51-BA84-7075FF8F22FC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TIEMPO'!$R$13</c15:sqref>
                        </c15:formulaRef>
                      </c:ext>
                    </c:extLst>
                    <c:strCache>
                      <c:ptCount val="1"/>
                      <c:pt idx="0">
                        <c:v>MOV TIERRA   12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TIEMPO'!$T$13,'ESPACIO TIEMPO'!$V$13)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45694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321-4E51-BA84-7075FF8F22FC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TIEMPO'!$R$14</c15:sqref>
                        </c15:formulaRef>
                      </c:ext>
                    </c:extLst>
                    <c:strCache>
                      <c:ptCount val="1"/>
                      <c:pt idx="0">
                        <c:v>MOV TIERRA   13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TIEMPO'!$T$14,'ESPACIO TIEMPO'!$V$14)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45569</c:v>
                      </c:pt>
                      <c:pt idx="1">
                        <c:v>45463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321-4E51-BA84-7075FF8F22FC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TIEMPO'!$R$15</c15:sqref>
                        </c15:formulaRef>
                      </c:ext>
                    </c:extLst>
                    <c:strCache>
                      <c:ptCount val="1"/>
                      <c:pt idx="0">
                        <c:v>MOV TIERRA   14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TIEMPO'!$T$15,'ESPACIO TIEMPO'!$V$15)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45605</c:v>
                      </c:pt>
                      <c:pt idx="1">
                        <c:v>45485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321-4E51-BA84-7075FF8F22FC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TIEMPO'!$R$16</c15:sqref>
                        </c15:formulaRef>
                      </c:ext>
                    </c:extLst>
                    <c:strCache>
                      <c:ptCount val="1"/>
                      <c:pt idx="0">
                        <c:v>MOV TIERRA   15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TIEMPO'!$T$16,'ESPACIO TIEMPO'!$V$16)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321-4E51-BA84-7075FF8F22FC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TIEMPO'!$R$17</c15:sqref>
                        </c15:formulaRef>
                      </c:ext>
                    </c:extLst>
                    <c:strCache>
                      <c:ptCount val="1"/>
                      <c:pt idx="0">
                        <c:v>MOV TIERRA   16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TIEMPO'!$T$17,'ESPACIO TIEMPO'!$V$17)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321-4E51-BA84-7075FF8F22FC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TIEMPO'!$R$18</c15:sqref>
                        </c15:formulaRef>
                      </c:ext>
                    </c:extLst>
                    <c:strCache>
                      <c:ptCount val="1"/>
                      <c:pt idx="0">
                        <c:v>MOV TIERRA   17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321-4E51-BA84-7075FF8F22FC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TIEMPO'!$R$19</c15:sqref>
                        </c15:formulaRef>
                      </c:ext>
                    </c:extLst>
                    <c:strCache>
                      <c:ptCount val="1"/>
                      <c:pt idx="0">
                        <c:v>MOV TIERRA   18</c:v>
                      </c:pt>
                    </c:strCache>
                  </c:strRef>
                </c:tx>
                <c:spPr>
                  <a:ln w="381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TIEMPO'!$T$19,'ESPACIO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321-4E51-BA84-7075FF8F22FC}"/>
                  </c:ext>
                </c:extLst>
              </c15:ser>
            </c15:filteredScatterSeries>
            <c15:filteredScatte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TIEMPO'!$AI$3</c15:sqref>
                        </c15:formulaRef>
                      </c:ext>
                    </c:extLst>
                    <c:strCache>
                      <c:ptCount val="1"/>
                      <c:pt idx="0">
                        <c:v>PUENTE CRA.30             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1-8321-4E51-BA84-7075FF8F22FC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1.288744865668079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2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3600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TIEMPO'!$AJ$3,'ESPACIO TIEMPO'!$AK$3)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1.675</c:v>
                      </c:pt>
                      <c:pt idx="1">
                        <c:v>1.675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TIEMPO'!$AM$3,'ESPACIO TIEMPO'!$AO$3)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45608</c:v>
                      </c:pt>
                      <c:pt idx="1">
                        <c:v>45961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8321-4E51-BA84-7075FF8F22FC}"/>
                  </c:ext>
                </c:extLst>
              </c15:ser>
            </c15:filteredScatterSeries>
            <c15:filteredScatte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TIEMPO'!$AI$20</c15:sqref>
                        </c15:formulaRef>
                      </c:ext>
                    </c:extLst>
                    <c:strCache>
                      <c:ptCount val="1"/>
                      <c:pt idx="0">
                        <c:v>   PUENTE LAS AMERICAS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4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TIEMPO'!$AJ$20,'ESPACIO TIEMPO'!$AK$20)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2.4039999999999999</c:v>
                      </c:pt>
                      <c:pt idx="1">
                        <c:v>2.4039999999999999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TIEMPO'!$AM$20,'ESPACIO TIEMPO'!$AO$20)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45575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8321-4E51-BA84-7075FF8F22FC}"/>
                  </c:ext>
                </c:extLst>
              </c15:ser>
            </c15:filteredScatterSeries>
            <c15:filteredScatte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TIEMPO'!$AI$4</c15:sqref>
                        </c15:formulaRef>
                      </c:ext>
                    </c:extLst>
                    <c:strCache>
                      <c:ptCount val="1"/>
                      <c:pt idx="0">
                        <c:v>PUENTE CRA.68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6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TIEMPO'!$AJ$4,'ESPACIO TIEMPO'!$AK$4)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5.3230000000000004</c:v>
                      </c:pt>
                      <c:pt idx="1">
                        <c:v>5.3230000000000004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TIEMPO'!$AM$4,'ESPACIO TIEMPO'!$AO$4)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45510</c:v>
                      </c:pt>
                      <c:pt idx="1">
                        <c:v>45910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8321-4E51-BA84-7075FF8F22FC}"/>
                  </c:ext>
                </c:extLst>
              </c15:ser>
            </c15:filteredScatterSeries>
            <c15:filteredScatte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TIEMPO'!$AI$5</c15:sqref>
                        </c15:formulaRef>
                      </c:ext>
                    </c:extLst>
                    <c:strCache>
                      <c:ptCount val="1"/>
                      <c:pt idx="0">
                        <c:v>PUENTE BOYACA</c:v>
                      </c:pt>
                    </c:strCache>
                  </c:strRef>
                </c:tx>
                <c:spPr>
                  <a:ln w="1905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8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TIEMPO'!$AJ$5,'ESPACIO TIEMPO'!$AK$5)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7.0830000000000002</c:v>
                      </c:pt>
                      <c:pt idx="1">
                        <c:v>7.0830000000000002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TIEMPO'!$AM$5,'ESPACIO TIEMPO'!$AO$5)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45456</c:v>
                      </c:pt>
                      <c:pt idx="1">
                        <c:v>45903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8321-4E51-BA84-7075FF8F22FC}"/>
                  </c:ext>
                </c:extLst>
              </c15:ser>
            </c15:filteredScatterSeries>
            <c15:filteredScatte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TIEMPO'!$AI$6</c15:sqref>
                        </c15:formulaRef>
                      </c:ext>
                    </c:extLst>
                    <c:strCache>
                      <c:ptCount val="1"/>
                      <c:pt idx="0">
                        <c:v>BOXCULVERT SAN FRANCISCO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A-8321-4E51-BA84-7075FF8F22FC}"/>
                      </c:ext>
                    </c:extLst>
                  </c:dLbl>
                  <c:dLbl>
                    <c:idx val="1"/>
                    <c:layout>
                      <c:manualLayout>
                        <c:x val="-7.43739926340774E-3"/>
                        <c:y val="0.26645256573280074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B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TIEMPO'!$AJ$6,'ESPACIO TIEMPO'!$AK$6)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8.077</c:v>
                      </c:pt>
                      <c:pt idx="1">
                        <c:v>8.077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TIEMPO'!$AM$6,'ESPACIO TIEMPO'!$AO$6)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45625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8321-4E51-BA84-7075FF8F22FC}"/>
                  </c:ext>
                </c:extLst>
              </c15:ser>
            </c15:filteredScatterSeries>
            <c15:filteredScatte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TIEMPO'!$AI$9</c15:sqref>
                        </c15:formulaRef>
                      </c:ext>
                    </c:extLst>
                    <c:strCache>
                      <c:ptCount val="1"/>
                      <c:pt idx="0">
                        <c:v>PUENTE RIO BOGOTA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D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TIEMPO'!$AJ$9,'ESPACIO TIEMPO'!$AK$9)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14.544</c:v>
                      </c:pt>
                      <c:pt idx="1">
                        <c:v>14.544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TIEMPO'!$AM$9,'ESPACIO TIEMPO'!$AO$9)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45409</c:v>
                      </c:pt>
                      <c:pt idx="1">
                        <c:v>45828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8321-4E51-BA84-7075FF8F22FC}"/>
                  </c:ext>
                </c:extLst>
              </c15:ser>
            </c15:filteredScatterSeries>
            <c15:filteredScatte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TIEMPO'!$AI$15</c15:sqref>
                        </c15:formulaRef>
                      </c:ext>
                    </c:extLst>
                    <c:strCache>
                      <c:ptCount val="1"/>
                      <c:pt idx="0">
                        <c:v>PUENTE SUBACHOQUE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6F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TIEMPO'!$AJ$15,'ESPACIO TIEMPO'!$AK$15)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26.492000000000001</c:v>
                      </c:pt>
                      <c:pt idx="1">
                        <c:v>26.492000000000001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TIEMPO'!$AM$15,'ESPACIO TIEMPO'!$AO$15)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8321-4E51-BA84-7075FF8F22FC}"/>
                  </c:ext>
                </c:extLst>
              </c15:ser>
            </c15:filteredScatterSeries>
            <c15:filteredScatte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TIEMPO'!$AI$17</c15:sqref>
                        </c15:formulaRef>
                      </c:ext>
                    </c:extLst>
                    <c:strCache>
                      <c:ptCount val="1"/>
                      <c:pt idx="0">
                        <c:v>PUENTE CHECUA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1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TIEMPO'!$AJ$17,'ESPACIO TIEMPO'!$AK$17)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34.149000000000001</c:v>
                      </c:pt>
                      <c:pt idx="1">
                        <c:v>34.149000000000001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TIEMPO'!$AM$17,'ESPACIO TIEMPO'!$AO$17)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45637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8321-4E51-BA84-7075FF8F22FC}"/>
                  </c:ext>
                </c:extLst>
              </c15:ser>
            </c15:filteredScatterSeries>
            <c15:filteredScatte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TIEMPO'!$AI$19</c15:sqref>
                        </c15:formulaRef>
                      </c:ext>
                    </c:extLst>
                    <c:strCache>
                      <c:ptCount val="1"/>
                      <c:pt idx="0">
                        <c:v>PUENTE BOTELLO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3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TIEMPO'!$AJ$19,'ESPACIO TIEMPO'!$AK$19)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38.78</c:v>
                      </c:pt>
                      <c:pt idx="1">
                        <c:v>38.78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TIEMPO'!$AM$19,'ESPACIO TIEMPO'!$AO$19)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45789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8321-4E51-BA84-7075FF8F22FC}"/>
                  </c:ext>
                </c:extLst>
              </c15:ser>
            </c15:filteredScatterSeries>
            <c15:filteredScatterSeries>
              <c15:ser>
                <c:idx val="82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TIEMPO'!$AD$23</c15:sqref>
                        </c15:formulaRef>
                      </c:ext>
                    </c:extLst>
                    <c:strCache>
                      <c:ptCount val="1"/>
                      <c:pt idx="0">
                        <c:v>MARCHA BLANCA</c:v>
                      </c:pt>
                    </c:strCache>
                  </c:strRef>
                </c:tx>
                <c:spPr>
                  <a:ln w="10160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01600" cap="rnd">
                      <a:solidFill>
                        <a:schemeClr val="bg1">
                          <a:lumMod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8321-4E51-BA84-7075FF8F22FC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TIEMPO'!$AB$23,'ESPACIO TIEMPO'!$AC$23)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TIEMPO'!$AF$23,'ESPACIO TIEMPO'!$AH$23)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46167</c:v>
                      </c:pt>
                      <c:pt idx="1">
                        <c:v>46350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8321-4E51-BA84-7075FF8F22FC}"/>
                  </c:ext>
                </c:extLst>
              </c15:ser>
            </c15:filteredScatterSeries>
            <c15:filteredScatterSeries>
              <c15:ser>
                <c:idx val="83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TIEMPO'!$AI$12</c15:sqref>
                        </c15:formulaRef>
                      </c:ext>
                    </c:extLst>
                    <c:strCache>
                      <c:ptCount val="1"/>
                      <c:pt idx="0">
                        <c:v>PUENTE MOSQUERA</c:v>
                      </c:pt>
                    </c:strCache>
                  </c:strRef>
                </c:tx>
                <c:spPr>
                  <a:ln w="1270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7F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TIEMPO'!$AJ$12,'ESPACIO TIEMPO'!$AK$12)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TIEMPO'!$AM$12,'ESPACIO TIEMPO'!$AO$12)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45323</c:v>
                      </c:pt>
                      <c:pt idx="1">
                        <c:v>45768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8321-4E51-BA84-7075FF8F22FC}"/>
                  </c:ext>
                </c:extLst>
              </c15:ser>
            </c15:filteredScatterSeries>
            <c15:filteredScatterSeries>
              <c15:ser>
                <c:idx val="84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TIEMPO'!$A$2,'ESPACIO TIEMPO'!$A$2)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8321-4E51-BA84-7075FF8F22FC}"/>
                  </c:ext>
                </c:extLst>
              </c15:ser>
            </c15:filteredScatterSeries>
            <c15:filteredScatterSeries>
              <c15:ser>
                <c:idx val="85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TIEMPO'!$A$3,'ESPACIO TIEMPO'!$A$3)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8321-4E51-BA84-7075FF8F22FC}"/>
                  </c:ext>
                </c:extLst>
              </c15:ser>
            </c15:filteredScatterSeries>
            <c15:filteredScatterSeries>
              <c15:ser>
                <c:idx val="86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TIEMPO'!$B$4</c15:sqref>
                        </c15:formulaRef>
                      </c:ext>
                    </c:extLst>
                    <c:strCache>
                      <c:ptCount val="1"/>
                      <c:pt idx="0">
                        <c:v>T 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TIEMPO'!$A$4,'ESPACIO TIEMPO'!$A$4)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8321-4E51-BA84-7075FF8F22FC}"/>
                  </c:ext>
                </c:extLst>
              </c15:ser>
            </c15:filteredScatterSeries>
            <c15:filteredScatterSeries>
              <c15:ser>
                <c:idx val="87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TIEMPO'!$B$5</c15:sqref>
                        </c15:formulaRef>
                      </c:ext>
                    </c:extLst>
                    <c:strCache>
                      <c:ptCount val="1"/>
                      <c:pt idx="0">
                        <c:v>T 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TIEMPO'!$A$5,'ESPACIO TIEMPO'!$A$5)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8321-4E51-BA84-7075FF8F22FC}"/>
                  </c:ext>
                </c:extLst>
              </c15:ser>
            </c15:filteredScatterSeries>
            <c15:filteredScatterSeries>
              <c15:ser>
                <c:idx val="88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TIEMPO'!$B$6</c15:sqref>
                        </c15:formulaRef>
                      </c:ext>
                    </c:extLst>
                    <c:strCache>
                      <c:ptCount val="1"/>
                      <c:pt idx="0">
                        <c:v>T 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TIEMPO'!$A$6,'ESPACIO TIEMPO'!$A$6)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8321-4E51-BA84-7075FF8F22FC}"/>
                  </c:ext>
                </c:extLst>
              </c15:ser>
            </c15:filteredScatterSeries>
            <c15:filteredScatterSeries>
              <c15:ser>
                <c:idx val="89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TIEMPO'!$B$7</c15:sqref>
                        </c15:formulaRef>
                      </c:ext>
                    </c:extLst>
                    <c:strCache>
                      <c:ptCount val="1"/>
                      <c:pt idx="0">
                        <c:v>T 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TIEMPO'!$A$7,'ESPACIO TIEMPO'!$A$7)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8321-4E51-BA84-7075FF8F22FC}"/>
                  </c:ext>
                </c:extLst>
              </c15:ser>
            </c15:filteredScatterSeries>
            <c15:filteredScatterSeries>
              <c15:ser>
                <c:idx val="90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TIEMPO'!$B$8</c15:sqref>
                        </c15:formulaRef>
                      </c:ext>
                    </c:extLst>
                    <c:strCache>
                      <c:ptCount val="1"/>
                      <c:pt idx="0">
                        <c:v>T 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TIEMPO'!$A$8,'ESPACIO TIEMPO'!$A$8)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8321-4E51-BA84-7075FF8F22FC}"/>
                  </c:ext>
                </c:extLst>
              </c15:ser>
            </c15:filteredScatterSeries>
            <c15:filteredScatterSeries>
              <c15:ser>
                <c:idx val="91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TIEMPO'!$B$9</c15:sqref>
                        </c15:formulaRef>
                      </c:ext>
                    </c:extLst>
                    <c:strCache>
                      <c:ptCount val="1"/>
                      <c:pt idx="0">
                        <c:v>T 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TIEMPO'!$A$9,'ESPACIO TIEMPO'!$A$9)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8321-4E51-BA84-7075FF8F22FC}"/>
                  </c:ext>
                </c:extLst>
              </c15:ser>
            </c15:filteredScatterSeries>
            <c15:filteredScatterSeries>
              <c15:ser>
                <c:idx val="92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TIEMPO'!$B$10</c15:sqref>
                        </c15:formulaRef>
                      </c:ext>
                    </c:extLst>
                    <c:strCache>
                      <c:ptCount val="1"/>
                      <c:pt idx="0">
                        <c:v>T 9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TIEMPO'!$A$10,'ESPACIO TIEMPO'!$A$10)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8321-4E51-BA84-7075FF8F22FC}"/>
                  </c:ext>
                </c:extLst>
              </c15:ser>
            </c15:filteredScatterSeries>
            <c15:filteredScatterSeries>
              <c15:ser>
                <c:idx val="95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TIEMPO'!$B$13</c15:sqref>
                        </c15:formulaRef>
                      </c:ext>
                    </c:extLst>
                    <c:strCache>
                      <c:ptCount val="1"/>
                      <c:pt idx="0">
                        <c:v>T 12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TIEMPO'!$A$13,'ESPACIO TIEMPO'!$A$13)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8321-4E51-BA84-7075FF8F22FC}"/>
                  </c:ext>
                </c:extLst>
              </c15:ser>
            </c15:filteredScatterSeries>
            <c15:filteredScatterSeries>
              <c15:ser>
                <c:idx val="96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TIEMPO'!$B$14</c15:sqref>
                        </c15:formulaRef>
                      </c:ext>
                    </c:extLst>
                    <c:strCache>
                      <c:ptCount val="1"/>
                      <c:pt idx="0">
                        <c:v>T 13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TIEMPO'!$A$14,'ESPACIO TIEMPO'!$A$14)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8321-4E51-BA84-7075FF8F22FC}"/>
                  </c:ext>
                </c:extLst>
              </c15:ser>
            </c15:filteredScatterSeries>
            <c15:filteredScatterSeries>
              <c15:ser>
                <c:idx val="97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TIEMPO'!$B$15</c15:sqref>
                        </c15:formulaRef>
                      </c:ext>
                    </c:extLst>
                    <c:strCache>
                      <c:ptCount val="1"/>
                      <c:pt idx="0">
                        <c:v>T 14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TIEMPO'!$A$15,'ESPACIO TIEMPO'!$A$15)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8321-4E51-BA84-7075FF8F22FC}"/>
                  </c:ext>
                </c:extLst>
              </c15:ser>
            </c15:filteredScatterSeries>
            <c15:filteredScatterSeries>
              <c15:ser>
                <c:idx val="98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TIEMPO'!$B$16</c15:sqref>
                        </c15:formulaRef>
                      </c:ext>
                    </c:extLst>
                    <c:strCache>
                      <c:ptCount val="1"/>
                      <c:pt idx="0">
                        <c:v>T 15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TIEMPO'!$A$16,'ESPACIO TIEMPO'!$A$16)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8321-4E51-BA84-7075FF8F22FC}"/>
                  </c:ext>
                </c:extLst>
              </c15:ser>
            </c15:filteredScatterSeries>
            <c15:filteredScatterSeries>
              <c15:ser>
                <c:idx val="99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TIEMPO'!$B$17</c15:sqref>
                        </c15:formulaRef>
                      </c:ext>
                    </c:extLst>
                    <c:strCache>
                      <c:ptCount val="1"/>
                      <c:pt idx="0">
                        <c:v>T 16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TIEMPO'!$A$17,'ESPACIO TIEMPO'!$A$17)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8321-4E51-BA84-7075FF8F22FC}"/>
                  </c:ext>
                </c:extLst>
              </c15:ser>
            </c15:filteredScatterSeries>
            <c15:filteredScatterSeries>
              <c15:ser>
                <c:idx val="100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TIEMPO'!$B$18</c15:sqref>
                        </c15:formulaRef>
                      </c:ext>
                    </c:extLst>
                    <c:strCache>
                      <c:ptCount val="1"/>
                      <c:pt idx="0">
                        <c:v>T 17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TIEMPO'!$A$18,'ESPACIO TIEMPO'!$A$18)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8321-4E51-BA84-7075FF8F22FC}"/>
                  </c:ext>
                </c:extLst>
              </c15:ser>
            </c15:filteredScatterSeries>
            <c15:filteredScatterSeries>
              <c15:ser>
                <c:idx val="101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TIEMPO'!$B$19</c15:sqref>
                        </c15:formulaRef>
                      </c:ext>
                    </c:extLst>
                    <c:strCache>
                      <c:ptCount val="1"/>
                      <c:pt idx="0">
                        <c:v>T 18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TIEMPO'!$A$19,'ESPACIO TIEMPO'!$A$19)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8321-4E51-BA84-7075FF8F22FC}"/>
                  </c:ext>
                </c:extLst>
              </c15:ser>
            </c15:filteredScatterSeries>
            <c15:filteredScatterSeries>
              <c15:ser>
                <c:idx val="102"/>
                <c:order val="98"/>
                <c:tx>
                  <c:v>Via Ferrea</c:v>
                </c:tx>
                <c:spPr>
                  <a:ln w="1270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9.5173056928257629E-2"/>
                        <c:y val="-3.94449142025574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48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4-8321-4E51-BA84-7075FF8F22FC}"/>
                      </c:ext>
                    </c:extLst>
                  </c:dLbl>
                  <c:dLbl>
                    <c:idx val="1"/>
                    <c:layout>
                      <c:manualLayout>
                        <c:x val="0.23078718061192513"/>
                        <c:y val="6.0063423531014869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5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TIEMPO'!$N$17,'ESPACIO TIEMPO'!$L$2)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46011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8321-4E51-BA84-7075FF8F22FC}"/>
                  </c:ext>
                </c:extLst>
              </c15:ser>
            </c15:filteredScatterSeries>
            <c15:filteredScatterSeries>
              <c15:ser>
                <c:idx val="103"/>
                <c:order val="99"/>
                <c:tx>
                  <c:v>Movimiento de Tierras </c:v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bubble3D val="0"/>
                  <c:spPr>
                    <a:ln w="127000" cap="rnd">
                      <a:solidFill>
                        <a:schemeClr val="bg1">
                          <a:lumMod val="5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8-8321-4E51-BA84-7075FF8F22FC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14495256187798053"/>
                        <c:y val="-6.430762409660585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9-8321-4E51-BA84-7075FF8F22FC}"/>
                      </c:ext>
                    </c:extLst>
                  </c:dLbl>
                  <c:dLbl>
                    <c:idx val="1"/>
                    <c:layout>
                      <c:manualLayout>
                        <c:x val="0.23471894034441551"/>
                        <c:y val="0.14667997921818648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720000" spcFirstLastPara="1" vertOverflow="ellipsis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n-US" sz="24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8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90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TIEMPO'!$V$17,'ESPACIO TIEMPO'!$T$2)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45455</c:v>
                      </c:pt>
                      <c:pt idx="1">
                        <c:v>45813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8321-4E51-BA84-7075FF8F22FC}"/>
                  </c:ext>
                </c:extLst>
              </c15:ser>
            </c15:filteredScatterSeries>
            <c15:filteredScatterSeries>
              <c15:ser>
                <c:idx val="105"/>
                <c:order val="101"/>
                <c:tx>
                  <c:v>Via Ferrea.</c:v>
                </c:tx>
                <c:spPr>
                  <a:ln w="1270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9.7186462805279612E-3"/>
                        <c:y val="-4.4548700438547167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E-8321-4E51-BA84-7075FF8F22FC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9F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84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8321-4E51-BA84-7075FF8F22FC}"/>
                  </c:ext>
                </c:extLst>
              </c15:ser>
            </c15:filteredScatterSeries>
            <c15:filteredScatterSeries>
              <c15:ser>
                <c:idx val="106"/>
                <c:order val="102"/>
                <c:tx>
                  <c:v>Mov. de tierras</c:v>
                </c:tx>
                <c:spPr>
                  <a:ln w="1270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8.9654462376541073E-4"/>
                        <c:y val="-3.8862097326589004E-2"/>
                      </c:manualLayout>
                    </c:layout>
                    <c:dLblPos val="r"/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1-8321-4E51-BA84-7075FF8F22FC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A2-8321-4E51-BA84-7075FF8F22F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90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8321-4E51-BA84-7075FF8F22FC}"/>
                  </c:ext>
                </c:extLst>
              </c15:ser>
            </c15:filteredScatterSeries>
          </c:ext>
        </c:extLst>
      </c:scatterChart>
      <c:valAx>
        <c:axId val="550813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6000"/>
                  <a:t>DIAGRAMA</a:t>
                </a:r>
                <a:r>
                  <a:rPr lang="es-CO" sz="6000" baseline="0"/>
                  <a:t>  ESPACIO-TIEMPO  ESTACIONES</a:t>
                </a:r>
                <a:endParaRPr lang="es-CO" sz="6000"/>
              </a:p>
            </c:rich>
          </c:tx>
          <c:layout>
            <c:manualLayout>
              <c:xMode val="edge"/>
              <c:yMode val="edge"/>
              <c:x val="0.3801784552511035"/>
              <c:y val="3.73483496617818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776"/>
        <c:crosses val="autoZero"/>
        <c:crossBetween val="midCat"/>
        <c:majorUnit val="2.5"/>
      </c:valAx>
      <c:valAx>
        <c:axId val="55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360"/>
        <c:crosses val="autoZero"/>
        <c:crossBetween val="midCat"/>
        <c:majorUnit val="6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40549366597459"/>
          <c:y val="0.11459962511322225"/>
          <c:w val="0.8223707240702971"/>
          <c:h val="0.84535670986268541"/>
        </c:manualLayout>
      </c:layout>
      <c:scatterChart>
        <c:scatterStyle val="smoothMarker"/>
        <c:varyColors val="0"/>
        <c:ser>
          <c:idx val="6"/>
          <c:order val="4"/>
          <c:tx>
            <c:strRef>
              <c:f>'ESPACIO TIEMPO'!$J$6</c:f>
              <c:strCache>
                <c:ptCount val="1"/>
                <c:pt idx="0">
                  <c:v>VIA FERREA 5</c:v>
                </c:pt>
              </c:strCache>
            </c:strRef>
          </c:tx>
          <c:spPr>
            <a:ln w="127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TIEMPO'!$L$6,'ESPACIO TIEMPO'!$N$6,'ESPACIO TIEMPO'!$N$6)</c:f>
              <c:numCache>
                <c:formatCode>m/d/yyyy</c:formatCode>
                <c:ptCount val="3"/>
                <c:pt idx="0">
                  <c:v>45920</c:v>
                </c:pt>
                <c:pt idx="1">
                  <c:v>45909</c:v>
                </c:pt>
                <c:pt idx="2">
                  <c:v>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D7-49DB-BD24-C69D390C7551}"/>
            </c:ext>
          </c:extLst>
        </c:ser>
        <c:ser>
          <c:idx val="21"/>
          <c:order val="21"/>
          <c:tx>
            <c:strRef>
              <c:f>'ESPACIO TIEMPO'!$R$5</c:f>
              <c:strCache>
                <c:ptCount val="1"/>
                <c:pt idx="0">
                  <c:v>MOV TIERRA   4</c:v>
                </c:pt>
              </c:strCache>
            </c:strRef>
          </c:tx>
          <c:spPr>
            <a:ln w="127">
              <a:solidFill>
                <a:schemeClr val="bg1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TIEMPO'!$T$5,'ESPACIO TIEMPO'!$V$5,'ESPACIO TIEMPO'!$V$5)</c:f>
              <c:numCache>
                <c:formatCode>m/d/yyyy</c:formatCode>
                <c:ptCount val="3"/>
                <c:pt idx="0">
                  <c:v>45822</c:v>
                </c:pt>
                <c:pt idx="1">
                  <c:v>45694</c:v>
                </c:pt>
                <c:pt idx="2">
                  <c:v>45694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7D7-49DB-BD24-C69D390C7551}"/>
            </c:ext>
          </c:extLst>
        </c:ser>
        <c:ser>
          <c:idx val="36"/>
          <c:order val="36"/>
          <c:tx>
            <c:strRef>
              <c:f>'ESPACIO TIEMPO'!$W$2</c:f>
              <c:strCache>
                <c:ptCount val="1"/>
                <c:pt idx="0">
                  <c:v>SISTEMAS FERREOS 1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  <c:extLst xmlns:c15="http://schemas.microsoft.com/office/drawing/2012/chart"/>
            </c:numRef>
          </c:xVal>
          <c:yVal>
            <c:numRef>
              <c:f>('ESPACIO TIEMPO'!$Y$2,'ESPACIO TIEMPO'!$AA$2)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87D7-49DB-BD24-C69D390C7551}"/>
            </c:ext>
          </c:extLst>
        </c:ser>
        <c:ser>
          <c:idx val="37"/>
          <c:order val="37"/>
          <c:tx>
            <c:strRef>
              <c:f>'ESPACIO TIEMPO'!$W$3</c:f>
              <c:strCache>
                <c:ptCount val="1"/>
                <c:pt idx="0">
                  <c:v>SISTEMAS FERREOS 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  <c:extLst xmlns:c15="http://schemas.microsoft.com/office/drawing/2012/chart"/>
            </c:numRef>
          </c:xVal>
          <c:yVal>
            <c:numRef>
              <c:f>('ESPACIO TIEMPO'!$Y$3,'ESPACIO TIEMPO'!$AA$3)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87D7-49DB-BD24-C69D390C7551}"/>
            </c:ext>
          </c:extLst>
        </c:ser>
        <c:ser>
          <c:idx val="38"/>
          <c:order val="38"/>
          <c:tx>
            <c:strRef>
              <c:f>'ESPACIO TIEMPO'!$W$4</c:f>
              <c:strCache>
                <c:ptCount val="1"/>
                <c:pt idx="0">
                  <c:v>SISTEMAS FERREOS 3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TIEMPO'!$Y$4,'ESPACIO TIEMPO'!$AA$4)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87D7-49DB-BD24-C69D390C7551}"/>
            </c:ext>
          </c:extLst>
        </c:ser>
        <c:ser>
          <c:idx val="39"/>
          <c:order val="39"/>
          <c:tx>
            <c:strRef>
              <c:f>'ESPACIO TIEMPO'!$W$5</c:f>
              <c:strCache>
                <c:ptCount val="1"/>
                <c:pt idx="0">
                  <c:v>SISTEMAS FERREOS 4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TIEMPO'!$Y$5,'ESPACIO TIEMPO'!$AA$5)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87D7-49DB-BD24-C69D390C7551}"/>
            </c:ext>
          </c:extLst>
        </c:ser>
        <c:ser>
          <c:idx val="41"/>
          <c:order val="40"/>
          <c:tx>
            <c:strRef>
              <c:f>'ESPACIO TIEMPO'!$W$6</c:f>
              <c:strCache>
                <c:ptCount val="1"/>
                <c:pt idx="0">
                  <c:v>SISTEMAS FERREOS 5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TIEMPO'!$Y$6,'ESPACIO TIEMPO'!$AA$6)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8-87D7-49DB-BD24-C69D390C7551}"/>
            </c:ext>
          </c:extLst>
        </c:ser>
        <c:ser>
          <c:idx val="42"/>
          <c:order val="41"/>
          <c:tx>
            <c:strRef>
              <c:f>'ESPACIO TIEMPO'!$W$7</c:f>
              <c:strCache>
                <c:ptCount val="1"/>
                <c:pt idx="0">
                  <c:v>SISTEMAS FERREOS 6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  <c:extLst xmlns:c15="http://schemas.microsoft.com/office/drawing/2012/chart"/>
            </c:numRef>
          </c:xVal>
          <c:yVal>
            <c:numRef>
              <c:f>('ESPACIO TIEMPO'!$Y$7,'ESPACIO TIEMPO'!$AA$7)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9-87D7-49DB-BD24-C69D390C7551}"/>
            </c:ext>
          </c:extLst>
        </c:ser>
        <c:ser>
          <c:idx val="43"/>
          <c:order val="42"/>
          <c:tx>
            <c:strRef>
              <c:f>'ESPACIO TIEMPO'!$W$8</c:f>
              <c:strCache>
                <c:ptCount val="1"/>
                <c:pt idx="0">
                  <c:v>SISTEMAS FERREOS 7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  <c:extLst xmlns:c15="http://schemas.microsoft.com/office/drawing/2012/chart"/>
            </c:numRef>
          </c:xVal>
          <c:yVal>
            <c:numRef>
              <c:f>('ESPACIO TIEMPO'!$Y$8,'ESPACIO TIEMPO'!$AA$8)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A-87D7-49DB-BD24-C69D390C7551}"/>
            </c:ext>
          </c:extLst>
        </c:ser>
        <c:ser>
          <c:idx val="44"/>
          <c:order val="43"/>
          <c:tx>
            <c:strRef>
              <c:f>'ESPACIO TIEMPO'!$W$9</c:f>
              <c:strCache>
                <c:ptCount val="1"/>
                <c:pt idx="0">
                  <c:v>SISTEMAS FERREOS 8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  <c:extLst xmlns:c15="http://schemas.microsoft.com/office/drawing/2012/chart"/>
            </c:numRef>
          </c:xVal>
          <c:yVal>
            <c:numRef>
              <c:f>('ESPACIO TIEMPO'!$Y$9,'ESPACIO TIEMPO'!$AA$9)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B-87D7-49DB-BD24-C69D390C7551}"/>
            </c:ext>
          </c:extLst>
        </c:ser>
        <c:ser>
          <c:idx val="45"/>
          <c:order val="44"/>
          <c:tx>
            <c:strRef>
              <c:f>'ESPACIO TIEMPO'!$W$10</c:f>
              <c:strCache>
                <c:ptCount val="1"/>
                <c:pt idx="0">
                  <c:v>SISTEMAS FERREOS 9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TIEMPO'!$Y$10,'ESPACIO TIEMPO'!$AA$10)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C-87D7-49DB-BD24-C69D390C7551}"/>
            </c:ext>
          </c:extLst>
        </c:ser>
        <c:ser>
          <c:idx val="46"/>
          <c:order val="45"/>
          <c:tx>
            <c:strRef>
              <c:f>'ESPACIO TIEMPO'!$W$11</c:f>
              <c:strCache>
                <c:ptCount val="1"/>
                <c:pt idx="0">
                  <c:v>SISTEMAS FERREOS 10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TIEMPO'!$Y$11,'ESPACIO TIEMPO'!$AA$11)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D-87D7-49DB-BD24-C69D390C7551}"/>
            </c:ext>
          </c:extLst>
        </c:ser>
        <c:ser>
          <c:idx val="47"/>
          <c:order val="46"/>
          <c:tx>
            <c:strRef>
              <c:f>'ESPACIO TIEMPO'!$W$12</c:f>
              <c:strCache>
                <c:ptCount val="1"/>
                <c:pt idx="0">
                  <c:v>SISTEMAS FERREOS 11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  <c:extLst xmlns:c15="http://schemas.microsoft.com/office/drawing/2012/chart"/>
            </c:numRef>
          </c:xVal>
          <c:yVal>
            <c:numRef>
              <c:f>('ESPACIO TIEMPO'!$Y$12,'ESPACIO TIEMPO'!$AA$12)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E-87D7-49DB-BD24-C69D390C7551}"/>
            </c:ext>
          </c:extLst>
        </c:ser>
        <c:ser>
          <c:idx val="48"/>
          <c:order val="47"/>
          <c:tx>
            <c:strRef>
              <c:f>'ESPACIO TIEMPO'!$W$13</c:f>
              <c:strCache>
                <c:ptCount val="1"/>
                <c:pt idx="0">
                  <c:v>SISTEMAS FERREOS 12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('ESPACIO TIEMPO'!$Y$13,'ESPACIO TIEMPO'!$AA$13)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F-87D7-49DB-BD24-C69D390C7551}"/>
            </c:ext>
          </c:extLst>
        </c:ser>
        <c:ser>
          <c:idx val="49"/>
          <c:order val="48"/>
          <c:tx>
            <c:strRef>
              <c:f>'ESPACIO TIEMPO'!$W$14</c:f>
              <c:strCache>
                <c:ptCount val="1"/>
                <c:pt idx="0">
                  <c:v>SISTEMAS FERREOS 13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  <c:extLst xmlns:c15="http://schemas.microsoft.com/office/drawing/2012/chart"/>
            </c:numRef>
          </c:xVal>
          <c:yVal>
            <c:numRef>
              <c:f>('ESPACIO TIEMPO'!$Y$14,'ESPACIO TIEMPO'!$AA$14)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0-87D7-49DB-BD24-C69D390C7551}"/>
            </c:ext>
          </c:extLst>
        </c:ser>
        <c:ser>
          <c:idx val="50"/>
          <c:order val="49"/>
          <c:tx>
            <c:strRef>
              <c:f>'ESPACIO TIEMPO'!$W$15</c:f>
              <c:strCache>
                <c:ptCount val="1"/>
                <c:pt idx="0">
                  <c:v>SISTEMAS FERREOS 14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  <c:extLst xmlns:c15="http://schemas.microsoft.com/office/drawing/2012/chart"/>
            </c:numRef>
          </c:xVal>
          <c:yVal>
            <c:numRef>
              <c:f>('ESPACIO TIEMPO'!$Y$15,'ESPACIO TIEMPO'!$AA$15)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1-87D7-49DB-BD24-C69D390C7551}"/>
            </c:ext>
          </c:extLst>
        </c:ser>
        <c:ser>
          <c:idx val="51"/>
          <c:order val="50"/>
          <c:tx>
            <c:strRef>
              <c:f>'ESPACIO TIEMPO'!$W$16</c:f>
              <c:strCache>
                <c:ptCount val="1"/>
                <c:pt idx="0">
                  <c:v>SISTEMAS FERREOS 15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TIEMPO'!$Y$16,'ESPACIO TIEMPO'!$AA$16)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2-87D7-49DB-BD24-C69D390C7551}"/>
            </c:ext>
          </c:extLst>
        </c:ser>
        <c:ser>
          <c:idx val="52"/>
          <c:order val="51"/>
          <c:tx>
            <c:strRef>
              <c:f>'ESPACIO TIEMPO'!$W$17</c:f>
              <c:strCache>
                <c:ptCount val="1"/>
                <c:pt idx="0">
                  <c:v>SISTEMAS FERREOS 16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  <c:extLst xmlns:c15="http://schemas.microsoft.com/office/drawing/2012/chart"/>
            </c:numRef>
          </c:xVal>
          <c:yVal>
            <c:numRef>
              <c:f>('ESPACIO TIEMPO'!$Y$17,'ESPACIO TIEMPO'!$AA$17)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3-87D7-49DB-BD24-C69D390C7551}"/>
            </c:ext>
          </c:extLst>
        </c:ser>
        <c:ser>
          <c:idx val="53"/>
          <c:order val="52"/>
          <c:tx>
            <c:strRef>
              <c:f>'ESPACIO TIEMPO'!$W$18</c:f>
              <c:strCache>
                <c:ptCount val="1"/>
                <c:pt idx="0">
                  <c:v>SISTEMAS FERREOS 17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TIEMPO'!$Y$18,'ESPACIO TIEMPO'!$AA$18)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4-87D7-49DB-BD24-C69D390C7551}"/>
            </c:ext>
          </c:extLst>
        </c:ser>
        <c:ser>
          <c:idx val="54"/>
          <c:order val="53"/>
          <c:tx>
            <c:strRef>
              <c:f>'ESPACIO TIEMPO'!$W$19</c:f>
              <c:strCache>
                <c:ptCount val="1"/>
                <c:pt idx="0">
                  <c:v>SISTEMAS FERREOS 18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  <c:extLst xmlns:c15="http://schemas.microsoft.com/office/drawing/2012/chart"/>
            </c:numRef>
          </c:xVal>
          <c:yVal>
            <c:numRef>
              <c:f>('ESPACIO TIEMPO'!$Y$19,'ESPACIO TIEMPO'!$AA$19)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35-87D7-49DB-BD24-C69D390C7551}"/>
            </c:ext>
          </c:extLst>
        </c:ser>
        <c:ser>
          <c:idx val="104"/>
          <c:order val="102"/>
          <c:tx>
            <c:v>Sistemas Ferreos 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('ESPACIO TIEMPO'!$D$17,'ESPACIO TIEMPO'!$C$2)</c:f>
              <c:numCache>
                <c:formatCode>General</c:formatCode>
                <c:ptCount val="2"/>
                <c:pt idx="0">
                  <c:v>35.96</c:v>
                </c:pt>
                <c:pt idx="1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('ESPACIO TIEMPO'!$AA$17,'ESPACIO TIEMPO'!$Y$2)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69-87D7-49DB-BD24-C69D390C7551}"/>
            </c:ext>
          </c:extLst>
        </c:ser>
        <c:ser>
          <c:idx val="108"/>
          <c:order val="105"/>
          <c:tx>
            <c:strRef>
              <c:f>'ESPACIO TIEMPO'!$AP$2</c:f>
              <c:strCache>
                <c:ptCount val="1"/>
                <c:pt idx="0">
                  <c:v>CABLE CATENARIA 1</c:v>
                </c:pt>
              </c:strCache>
            </c:strRef>
          </c:tx>
          <c:spPr>
            <a:ln w="1270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spPr>
              <a:ln w="114300">
                <a:solidFill>
                  <a:schemeClr val="accent1">
                    <a:tint val="49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F15-474C-B3D9-3902C3D05B07}"/>
              </c:ext>
            </c:extLst>
          </c:dPt>
          <c:xVal>
            <c:numRef>
              <c:f>('ESPACIO TIEMPO'!$C$2,'ESPACIO TIEMPO'!$D$2)</c:f>
              <c:numCache>
                <c:formatCode>General</c:formatCode>
                <c:ptCount val="2"/>
                <c:pt idx="0">
                  <c:v>0</c:v>
                </c:pt>
                <c:pt idx="1">
                  <c:v>0.99399999999999999</c:v>
                </c:pt>
              </c:numCache>
            </c:numRef>
          </c:xVal>
          <c:yVal>
            <c:numRef>
              <c:f>('ESPACIO TIEMPO'!$AR$2,'ESPACIO TIEMPO'!$AT$2)</c:f>
              <c:numCache>
                <c:formatCode>m/d/yyyy</c:formatCode>
                <c:ptCount val="2"/>
                <c:pt idx="0">
                  <c:v>46041</c:v>
                </c:pt>
                <c:pt idx="1">
                  <c:v>46029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87D7-49DB-BD24-C69D390C7551}"/>
            </c:ext>
          </c:extLst>
        </c:ser>
        <c:ser>
          <c:idx val="109"/>
          <c:order val="106"/>
          <c:tx>
            <c:strRef>
              <c:f>'ESPACIO TIEMPO'!$AP$3</c:f>
              <c:strCache>
                <c:ptCount val="1"/>
                <c:pt idx="0">
                  <c:v>CABLE CATENARIA 2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TIEMPO'!$C$3,'ESPACIO TIEMPO'!$D$3)</c:f>
              <c:numCache>
                <c:formatCode>General</c:formatCode>
                <c:ptCount val="2"/>
                <c:pt idx="0">
                  <c:v>0.99399999999999999</c:v>
                </c:pt>
                <c:pt idx="1">
                  <c:v>3.42</c:v>
                </c:pt>
              </c:numCache>
            </c:numRef>
          </c:xVal>
          <c:yVal>
            <c:numRef>
              <c:f>('ESPACIO TIEMPO'!$AR$3,'ESPACIO TIEMPO'!$AT$3)</c:f>
              <c:numCache>
                <c:formatCode>m/d/yyyy</c:formatCode>
                <c:ptCount val="2"/>
                <c:pt idx="0">
                  <c:v>46029</c:v>
                </c:pt>
                <c:pt idx="1">
                  <c:v>46003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87D7-49DB-BD24-C69D390C7551}"/>
            </c:ext>
          </c:extLst>
        </c:ser>
        <c:ser>
          <c:idx val="110"/>
          <c:order val="107"/>
          <c:tx>
            <c:strRef>
              <c:f>'ESPACIO TIEMPO'!$AP$4</c:f>
              <c:strCache>
                <c:ptCount val="1"/>
                <c:pt idx="0">
                  <c:v>CABLE CATENARIA 3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6F-87D7-49DB-BD24-C69D390C7551}"/>
              </c:ext>
            </c:extLst>
          </c:dPt>
          <c:xVal>
            <c:numRef>
              <c:f>('ESPACIO TIEMPO'!$C$4,'ESPACIO TIEMPO'!$D$4)</c:f>
              <c:numCache>
                <c:formatCode>General</c:formatCode>
                <c:ptCount val="2"/>
                <c:pt idx="0">
                  <c:v>3.42</c:v>
                </c:pt>
                <c:pt idx="1">
                  <c:v>5.8869999999999996</c:v>
                </c:pt>
              </c:numCache>
            </c:numRef>
          </c:xVal>
          <c:yVal>
            <c:numRef>
              <c:f>('ESPACIO TIEMPO'!$AR$4,'ESPACIO TIEMPO'!$AT$4)</c:f>
              <c:numCache>
                <c:formatCode>m/d/yyyy</c:formatCode>
                <c:ptCount val="2"/>
                <c:pt idx="0">
                  <c:v>46003</c:v>
                </c:pt>
                <c:pt idx="1">
                  <c:v>45983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87D7-49DB-BD24-C69D390C7551}"/>
            </c:ext>
          </c:extLst>
        </c:ser>
        <c:ser>
          <c:idx val="111"/>
          <c:order val="108"/>
          <c:tx>
            <c:strRef>
              <c:f>'ESPACIO TIEMPO'!$AP$5</c:f>
              <c:strCache>
                <c:ptCount val="1"/>
                <c:pt idx="0">
                  <c:v>CABLE CATENARIA 4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TIEMPO'!$C$5,'ESPACIO TIEMPO'!$D$5)</c:f>
              <c:numCache>
                <c:formatCode>General</c:formatCode>
                <c:ptCount val="2"/>
                <c:pt idx="0">
                  <c:v>5.8869999999999996</c:v>
                </c:pt>
                <c:pt idx="1">
                  <c:v>7.5579999999999998</c:v>
                </c:pt>
              </c:numCache>
            </c:numRef>
          </c:xVal>
          <c:yVal>
            <c:numRef>
              <c:f>('ESPACIO TIEMPO'!$AR$5,'ESPACIO TIEMPO'!$AT$5)</c:f>
              <c:numCache>
                <c:formatCode>m/d/yyyy</c:formatCode>
                <c:ptCount val="2"/>
                <c:pt idx="0">
                  <c:v>45983</c:v>
                </c:pt>
                <c:pt idx="1">
                  <c:v>45966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87D7-49DB-BD24-C69D390C7551}"/>
            </c:ext>
          </c:extLst>
        </c:ser>
        <c:ser>
          <c:idx val="112"/>
          <c:order val="109"/>
          <c:tx>
            <c:strRef>
              <c:f>'ESPACIO TIEMPO'!$AP$6</c:f>
              <c:strCache>
                <c:ptCount val="1"/>
                <c:pt idx="0">
                  <c:v>CABLE CATENARIA 5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TIEMPO'!$C$6,'ESPACIO TIEMPO'!$D$6)</c:f>
              <c:numCache>
                <c:formatCode>General</c:formatCode>
                <c:ptCount val="2"/>
                <c:pt idx="0">
                  <c:v>7.5579999999999998</c:v>
                </c:pt>
                <c:pt idx="1">
                  <c:v>8.86</c:v>
                </c:pt>
              </c:numCache>
            </c:numRef>
          </c:xVal>
          <c:yVal>
            <c:numRef>
              <c:f>('ESPACIO TIEMPO'!$AR$6,'ESPACIO TIEMPO'!$AT$6)</c:f>
              <c:numCache>
                <c:formatCode>m/d/yyyy</c:formatCode>
                <c:ptCount val="2"/>
                <c:pt idx="0">
                  <c:v>45966</c:v>
                </c:pt>
                <c:pt idx="1">
                  <c:v>45953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87D7-49DB-BD24-C69D390C7551}"/>
            </c:ext>
          </c:extLst>
        </c:ser>
        <c:ser>
          <c:idx val="113"/>
          <c:order val="110"/>
          <c:tx>
            <c:strRef>
              <c:f>'ESPACIO TIEMPO'!$AP$7</c:f>
              <c:strCache>
                <c:ptCount val="1"/>
                <c:pt idx="0">
                  <c:v>CABLE CATENARIA 6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TIEMPO'!$C$7,'ESPACIO TIEMPO'!$D$7)</c:f>
              <c:numCache>
                <c:formatCode>General</c:formatCode>
                <c:ptCount val="2"/>
                <c:pt idx="0">
                  <c:v>8.86</c:v>
                </c:pt>
                <c:pt idx="1">
                  <c:v>10.26</c:v>
                </c:pt>
              </c:numCache>
            </c:numRef>
          </c:xVal>
          <c:yVal>
            <c:numRef>
              <c:f>('ESPACIO TIEMPO'!$AR$7,'ESPACIO TIEMPO'!$AT$7)</c:f>
              <c:numCache>
                <c:formatCode>m/d/yyyy</c:formatCode>
                <c:ptCount val="2"/>
                <c:pt idx="0">
                  <c:v>45953</c:v>
                </c:pt>
                <c:pt idx="1">
                  <c:v>45938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87D7-49DB-BD24-C69D390C7551}"/>
            </c:ext>
          </c:extLst>
        </c:ser>
        <c:ser>
          <c:idx val="114"/>
          <c:order val="111"/>
          <c:tx>
            <c:strRef>
              <c:f>'ESPACIO TIEMPO'!$AP$8</c:f>
              <c:strCache>
                <c:ptCount val="1"/>
                <c:pt idx="0">
                  <c:v>CABLE CATENARIA 7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TIEMPO'!$C$8,'ESPACIO TIEMPO'!$D$8)</c:f>
              <c:numCache>
                <c:formatCode>General</c:formatCode>
                <c:ptCount val="2"/>
                <c:pt idx="0">
                  <c:v>10.26</c:v>
                </c:pt>
                <c:pt idx="1">
                  <c:v>11.8</c:v>
                </c:pt>
              </c:numCache>
            </c:numRef>
          </c:xVal>
          <c:yVal>
            <c:numRef>
              <c:f>('ESPACIO TIEMPO'!$AR$8,'ESPACIO TIEMPO'!$AT$8)</c:f>
              <c:numCache>
                <c:formatCode>m/d/yyyy</c:formatCode>
                <c:ptCount val="2"/>
                <c:pt idx="0">
                  <c:v>45938</c:v>
                </c:pt>
                <c:pt idx="1">
                  <c:v>45923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87D7-49DB-BD24-C69D390C7551}"/>
            </c:ext>
          </c:extLst>
        </c:ser>
        <c:ser>
          <c:idx val="115"/>
          <c:order val="112"/>
          <c:tx>
            <c:strRef>
              <c:f>'ESPACIO TIEMPO'!$AP$9</c:f>
              <c:strCache>
                <c:ptCount val="1"/>
                <c:pt idx="0">
                  <c:v>CABLE CATENARIA 8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TIEMPO'!$C$9,'ESPACIO TIEMPO'!$D$9)</c:f>
              <c:numCache>
                <c:formatCode>General</c:formatCode>
                <c:ptCount val="2"/>
                <c:pt idx="0">
                  <c:v>11.8</c:v>
                </c:pt>
                <c:pt idx="1">
                  <c:v>14.64</c:v>
                </c:pt>
              </c:numCache>
            </c:numRef>
          </c:xVal>
          <c:yVal>
            <c:numRef>
              <c:f>('ESPACIO TIEMPO'!$AR$9,'ESPACIO TIEMPO'!$AT$9)</c:f>
              <c:numCache>
                <c:formatCode>m/d/yyyy</c:formatCode>
                <c:ptCount val="2"/>
                <c:pt idx="0">
                  <c:v>45923</c:v>
                </c:pt>
                <c:pt idx="1">
                  <c:v>45896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87D7-49DB-BD24-C69D390C7551}"/>
            </c:ext>
          </c:extLst>
        </c:ser>
        <c:ser>
          <c:idx val="116"/>
          <c:order val="113"/>
          <c:tx>
            <c:strRef>
              <c:f>'ESPACIO TIEMPO'!$AP$10</c:f>
              <c:strCache>
                <c:ptCount val="1"/>
                <c:pt idx="0">
                  <c:v>CABLE CATENARIA 9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TIEMPO'!$C$10,'ESPACIO TIEMPO'!$D$10)</c:f>
              <c:numCache>
                <c:formatCode>General</c:formatCode>
                <c:ptCount val="2"/>
                <c:pt idx="0">
                  <c:v>14.64</c:v>
                </c:pt>
                <c:pt idx="1">
                  <c:v>16.260000000000002</c:v>
                </c:pt>
              </c:numCache>
            </c:numRef>
          </c:xVal>
          <c:yVal>
            <c:numRef>
              <c:f>('ESPACIO TIEMPO'!$AR$10,'ESPACIO TIEMPO'!$AT$10)</c:f>
              <c:numCache>
                <c:formatCode>m/d/yyyy</c:formatCode>
                <c:ptCount val="2"/>
                <c:pt idx="0">
                  <c:v>45896</c:v>
                </c:pt>
                <c:pt idx="1">
                  <c:v>45878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87D7-49DB-BD24-C69D390C7551}"/>
            </c:ext>
          </c:extLst>
        </c:ser>
        <c:ser>
          <c:idx val="117"/>
          <c:order val="114"/>
          <c:tx>
            <c:strRef>
              <c:f>'ESPACIO TIEMPO'!$AP$11</c:f>
              <c:strCache>
                <c:ptCount val="1"/>
                <c:pt idx="0">
                  <c:v>CABLE CATENARIA 10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TIEMPO'!$C$11,'ESPACIO TIEMPO'!$D$11)</c:f>
              <c:numCache>
                <c:formatCode>General</c:formatCode>
                <c:ptCount val="2"/>
                <c:pt idx="0">
                  <c:v>16.260000000000002</c:v>
                </c:pt>
                <c:pt idx="1">
                  <c:v>18.18</c:v>
                </c:pt>
              </c:numCache>
            </c:numRef>
          </c:xVal>
          <c:yVal>
            <c:numRef>
              <c:f>('ESPACIO TIEMPO'!$AR$11,'ESPACIO TIEMPO'!$AT$11)</c:f>
              <c:numCache>
                <c:formatCode>m/d/yyyy</c:formatCode>
                <c:ptCount val="2"/>
                <c:pt idx="0">
                  <c:v>45878</c:v>
                </c:pt>
                <c:pt idx="1">
                  <c:v>45859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87D7-49DB-BD24-C69D390C7551}"/>
            </c:ext>
          </c:extLst>
        </c:ser>
        <c:ser>
          <c:idx val="118"/>
          <c:order val="115"/>
          <c:tx>
            <c:strRef>
              <c:f>'ESPACIO TIEMPO'!$AP$12</c:f>
              <c:strCache>
                <c:ptCount val="1"/>
                <c:pt idx="0">
                  <c:v>CABLE CATENARIA 11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TIEMPO'!$C$12,'ESPACIO TIEMPO'!$D$12)</c:f>
              <c:numCache>
                <c:formatCode>General</c:formatCode>
                <c:ptCount val="2"/>
                <c:pt idx="0">
                  <c:v>18.18</c:v>
                </c:pt>
                <c:pt idx="1">
                  <c:v>20.98</c:v>
                </c:pt>
              </c:numCache>
            </c:numRef>
          </c:xVal>
          <c:yVal>
            <c:numRef>
              <c:f>('ESPACIO TIEMPO'!$AR$12,'ESPACIO TIEMPO'!$AT$12)</c:f>
              <c:numCache>
                <c:formatCode>m/d/yyyy</c:formatCode>
                <c:ptCount val="2"/>
                <c:pt idx="0">
                  <c:v>45859</c:v>
                </c:pt>
                <c:pt idx="1">
                  <c:v>45829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87D7-49DB-BD24-C69D390C7551}"/>
            </c:ext>
          </c:extLst>
        </c:ser>
        <c:ser>
          <c:idx val="119"/>
          <c:order val="116"/>
          <c:tx>
            <c:strRef>
              <c:f>'ESPACIO TIEMPO'!$AP$13</c:f>
              <c:strCache>
                <c:ptCount val="1"/>
                <c:pt idx="0">
                  <c:v>CABLE CATENARIA 12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TIEMPO'!$C$13,'ESPACIO TIEMPO'!$D$13)</c:f>
              <c:numCache>
                <c:formatCode>General</c:formatCode>
                <c:ptCount val="2"/>
                <c:pt idx="0">
                  <c:v>20.98</c:v>
                </c:pt>
                <c:pt idx="1">
                  <c:v>23</c:v>
                </c:pt>
              </c:numCache>
            </c:numRef>
          </c:xVal>
          <c:yVal>
            <c:numRef>
              <c:f>('ESPACIO TIEMPO'!$AR$13,'ESPACIO TIEMPO'!$AT$13)</c:f>
              <c:numCache>
                <c:formatCode>m/d/yyyy</c:formatCode>
                <c:ptCount val="2"/>
                <c:pt idx="0">
                  <c:v>45829</c:v>
                </c:pt>
                <c:pt idx="1">
                  <c:v>45808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87D7-49DB-BD24-C69D390C7551}"/>
            </c:ext>
          </c:extLst>
        </c:ser>
        <c:ser>
          <c:idx val="120"/>
          <c:order val="117"/>
          <c:tx>
            <c:strRef>
              <c:f>'ESPACIO TIEMPO'!$AP$14</c:f>
              <c:strCache>
                <c:ptCount val="1"/>
                <c:pt idx="0">
                  <c:v>CABLE CATENARIA 13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TIEMPO'!$C$14,'ESPACIO TIEMPO'!$D$14)</c:f>
              <c:numCache>
                <c:formatCode>General</c:formatCode>
                <c:ptCount val="2"/>
                <c:pt idx="0">
                  <c:v>23</c:v>
                </c:pt>
                <c:pt idx="1">
                  <c:v>24.92</c:v>
                </c:pt>
              </c:numCache>
            </c:numRef>
          </c:xVal>
          <c:yVal>
            <c:numRef>
              <c:f>('ESPACIO TIEMPO'!$AR$14,'ESPACIO TIEMPO'!$AT$14)</c:f>
              <c:numCache>
                <c:formatCode>m/d/yyyy</c:formatCode>
                <c:ptCount val="2"/>
                <c:pt idx="0">
                  <c:v>45808</c:v>
                </c:pt>
                <c:pt idx="1">
                  <c:v>45790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87D7-49DB-BD24-C69D390C7551}"/>
            </c:ext>
          </c:extLst>
        </c:ser>
        <c:ser>
          <c:idx val="121"/>
          <c:order val="118"/>
          <c:tx>
            <c:strRef>
              <c:f>'ESPACIO TIEMPO'!$AP$15</c:f>
              <c:strCache>
                <c:ptCount val="1"/>
                <c:pt idx="0">
                  <c:v>CABLE CATENARIA 14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TIEMPO'!$C$15,'ESPACIO TIEMPO'!$D$15)</c:f>
              <c:numCache>
                <c:formatCode>General</c:formatCode>
                <c:ptCount val="2"/>
                <c:pt idx="0">
                  <c:v>24.92</c:v>
                </c:pt>
                <c:pt idx="1">
                  <c:v>26.54</c:v>
                </c:pt>
              </c:numCache>
            </c:numRef>
          </c:xVal>
          <c:yVal>
            <c:numRef>
              <c:f>('ESPACIO TIEMPO'!$AR$15,'ESPACIO TIEMPO'!$AT$15)</c:f>
              <c:numCache>
                <c:formatCode>m/d/yyyy</c:formatCode>
                <c:ptCount val="2"/>
                <c:pt idx="0">
                  <c:v>45790</c:v>
                </c:pt>
                <c:pt idx="1">
                  <c:v>45772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87D7-49DB-BD24-C69D390C7551}"/>
            </c:ext>
          </c:extLst>
        </c:ser>
        <c:ser>
          <c:idx val="122"/>
          <c:order val="119"/>
          <c:tx>
            <c:strRef>
              <c:f>'ESPACIO TIEMPO'!$AP$16</c:f>
              <c:strCache>
                <c:ptCount val="1"/>
                <c:pt idx="0">
                  <c:v>CABLE CATENARIA 15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TIEMPO'!$C$16,'ESPACIO TIEMPO'!$D$16)</c:f>
              <c:numCache>
                <c:formatCode>General</c:formatCode>
                <c:ptCount val="2"/>
                <c:pt idx="0">
                  <c:v>26.54</c:v>
                </c:pt>
                <c:pt idx="1">
                  <c:v>30.86</c:v>
                </c:pt>
              </c:numCache>
            </c:numRef>
          </c:xVal>
          <c:yVal>
            <c:numRef>
              <c:f>('ESPACIO TIEMPO'!$AR$16,'ESPACIO TIEMPO'!$AT$16)</c:f>
              <c:numCache>
                <c:formatCode>m/d/yyyy</c:formatCode>
                <c:ptCount val="2"/>
                <c:pt idx="0">
                  <c:v>45772</c:v>
                </c:pt>
                <c:pt idx="1">
                  <c:v>45727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87D7-49DB-BD24-C69D390C7551}"/>
            </c:ext>
          </c:extLst>
        </c:ser>
        <c:ser>
          <c:idx val="123"/>
          <c:order val="120"/>
          <c:tx>
            <c:strRef>
              <c:f>'ESPACIO TIEMPO'!$AP$17</c:f>
              <c:strCache>
                <c:ptCount val="1"/>
                <c:pt idx="0">
                  <c:v>CABLE CATENARIA 16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11430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0-87D7-49DB-BD24-C69D390C7551}"/>
              </c:ext>
            </c:extLst>
          </c:dPt>
          <c:xVal>
            <c:numRef>
              <c:f>('ESPACIO TIEMPO'!$C$17,'ESPACIO TIEMPO'!$D$17)</c:f>
              <c:numCache>
                <c:formatCode>General</c:formatCode>
                <c:ptCount val="2"/>
                <c:pt idx="0">
                  <c:v>30.86</c:v>
                </c:pt>
                <c:pt idx="1">
                  <c:v>35.96</c:v>
                </c:pt>
              </c:numCache>
            </c:numRef>
          </c:xVal>
          <c:yVal>
            <c:numRef>
              <c:f>('ESPACIO TIEMPO'!$AR$17,'ESPACIO TIEMPO'!$AT$17)</c:f>
              <c:numCache>
                <c:formatCode>m/d/yyyy</c:formatCode>
                <c:ptCount val="2"/>
                <c:pt idx="0">
                  <c:v>45727</c:v>
                </c:pt>
                <c:pt idx="1">
                  <c:v>45677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87D7-49DB-BD24-C69D390C7551}"/>
            </c:ext>
          </c:extLst>
        </c:ser>
        <c:ser>
          <c:idx val="124"/>
          <c:order val="121"/>
          <c:tx>
            <c:strRef>
              <c:f>'ESPACIO TIEMPO'!$AP$18</c:f>
              <c:strCache>
                <c:ptCount val="1"/>
                <c:pt idx="0">
                  <c:v>CABLE CATENARIA 17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TIEMPO'!$C$18,'ESPACIO TIEMPO'!$D$18)</c:f>
              <c:numCache>
                <c:formatCode>General</c:formatCode>
                <c:ptCount val="2"/>
                <c:pt idx="0">
                  <c:v>35.96</c:v>
                </c:pt>
                <c:pt idx="1">
                  <c:v>37.799999999999997</c:v>
                </c:pt>
              </c:numCache>
            </c:numRef>
          </c:xVal>
          <c:yVal>
            <c:numRef>
              <c:f>('ESPACIO TIEMPO'!$AR$18,'ESPACIO TIEMPO'!$AT$18)</c:f>
              <c:numCache>
                <c:formatCode>m/d/yyyy</c:formatCode>
                <c:ptCount val="2"/>
                <c:pt idx="0">
                  <c:v>46041</c:v>
                </c:pt>
                <c:pt idx="1">
                  <c:v>46057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87D7-49DB-BD24-C69D390C7551}"/>
            </c:ext>
          </c:extLst>
        </c:ser>
        <c:ser>
          <c:idx val="125"/>
          <c:order val="122"/>
          <c:tx>
            <c:strRef>
              <c:f>'ESPACIO TIEMPO'!$AP$19</c:f>
              <c:strCache>
                <c:ptCount val="1"/>
                <c:pt idx="0">
                  <c:v>CABLE CATENARIA 18</c:v>
                </c:pt>
              </c:strCache>
            </c:strRef>
          </c:tx>
          <c:spPr>
            <a:ln w="1143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('ESPACIO TIEMPO'!$C$19,'ESPACIO TIEMPO'!$D$19)</c:f>
              <c:numCache>
                <c:formatCode>General</c:formatCode>
                <c:ptCount val="2"/>
                <c:pt idx="0">
                  <c:v>37.799999999999997</c:v>
                </c:pt>
                <c:pt idx="1">
                  <c:v>39.659999999999997</c:v>
                </c:pt>
              </c:numCache>
            </c:numRef>
          </c:xVal>
          <c:yVal>
            <c:numRef>
              <c:f>('ESPACIO TIEMPO'!$AR$19,'ESPACIO TIEMPO'!$AT$19)</c:f>
              <c:numCache>
                <c:formatCode>m/d/yyyy</c:formatCode>
                <c:ptCount val="2"/>
                <c:pt idx="0">
                  <c:v>46057</c:v>
                </c:pt>
                <c:pt idx="1">
                  <c:v>46088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87D7-49DB-BD24-C69D390C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0"/>
        <c:axId val="55081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'ESPACIO TIEMPO'!$J$3</c15:sqref>
                        </c15:formulaRef>
                      </c:ext>
                    </c:extLst>
                    <c:strCache>
                      <c:ptCount val="1"/>
                      <c:pt idx="0">
                        <c:v>VIA FERREA 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('ESPACIO TIEMPO'!$L$3,'ESPACIO TIEMPO'!$N$3)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46002</c:v>
                      </c:pt>
                      <c:pt idx="1">
                        <c:v>45980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D7-49DB-BD24-C69D390C7551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TIEMPO'!$J$4</c15:sqref>
                        </c15:formulaRef>
                      </c:ext>
                    </c:extLst>
                    <c:strCache>
                      <c:ptCount val="1"/>
                      <c:pt idx="0">
                        <c:v>VIA FERREA 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TIEMPO'!$L$4,'ESPACIO TIEMPO'!$N$4)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45980</c:v>
                      </c:pt>
                      <c:pt idx="1">
                        <c:v>45957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D7-49DB-BD24-C69D390C7551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TIEMPO'!$J$2</c15:sqref>
                        </c15:formulaRef>
                      </c:ext>
                    </c:extLst>
                    <c:strCache>
                      <c:ptCount val="1"/>
                      <c:pt idx="0">
                        <c:v>VIA FERREA 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TIEMPO'!$L$2,'ESPACIO TIEMPO'!$N$2)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D7-49DB-BD24-C69D390C7551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TIEMPO'!$J$5</c15:sqref>
                        </c15:formulaRef>
                      </c:ext>
                    </c:extLst>
                    <c:strCache>
                      <c:ptCount val="1"/>
                      <c:pt idx="0">
                        <c:v>VIA FERREA 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TIEMPO'!$L$5,'ESPACIO TIEMPO'!$N$5)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45952</c:v>
                      </c:pt>
                      <c:pt idx="1">
                        <c:v>45937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D7-49DB-BD24-C69D390C7551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TIEMPO'!$J$7</c15:sqref>
                        </c15:formulaRef>
                      </c:ext>
                    </c:extLst>
                    <c:strCache>
                      <c:ptCount val="1"/>
                      <c:pt idx="0">
                        <c:v>VIA FERREA 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TIEMPO'!$L$7,'ESPACIO TIEMPO'!$N$7)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45909</c:v>
                      </c:pt>
                      <c:pt idx="1">
                        <c:v>45897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D7-49DB-BD24-C69D390C755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TIEMPO'!$J$8</c15:sqref>
                        </c15:formulaRef>
                      </c:ext>
                    </c:extLst>
                    <c:strCache>
                      <c:ptCount val="1"/>
                      <c:pt idx="0">
                        <c:v>VIA FERREA 7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TIEMPO'!$L$8,'ESPACIO TIEMPO'!$N$8)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45897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D7-49DB-BD24-C69D390C755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TIEMPO'!$J$9</c15:sqref>
                        </c15:formulaRef>
                      </c:ext>
                    </c:extLst>
                    <c:strCache>
                      <c:ptCount val="1"/>
                      <c:pt idx="0">
                        <c:v>VIA FERREA 8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TIEMPO'!$L$9,'ESPACIO TIEMPO'!$N$9)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45882</c:v>
                      </c:pt>
                      <c:pt idx="1">
                        <c:v>45857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D7-49DB-BD24-C69D390C755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TIEMPO'!$J$10</c15:sqref>
                        </c15:formulaRef>
                      </c:ext>
                    </c:extLst>
                    <c:strCache>
                      <c:ptCount val="1"/>
                      <c:pt idx="0">
                        <c:v>VIA FERREA 9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TIEMPO'!$L$10,'ESPACIO TIEMPO'!$N$10)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45857</c:v>
                      </c:pt>
                      <c:pt idx="1">
                        <c:v>45843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7D7-49DB-BD24-C69D390C7551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TIEMPO'!$J$11</c15:sqref>
                        </c15:formulaRef>
                      </c:ext>
                    </c:extLst>
                    <c:strCache>
                      <c:ptCount val="1"/>
                      <c:pt idx="0">
                        <c:v>VIA FERREA 10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TIEMPO'!$L$11,'ESPACIO TIEMPO'!$N$11)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45843</c:v>
                      </c:pt>
                      <c:pt idx="1">
                        <c:v>45825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D7-49DB-BD24-C69D390C7551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TIEMPO'!$J$12</c15:sqref>
                        </c15:formulaRef>
                      </c:ext>
                    </c:extLst>
                    <c:strCache>
                      <c:ptCount val="1"/>
                      <c:pt idx="0">
                        <c:v>VIA FERREA 11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TIEMPO'!$L$12,'ESPACIO TIEMPO'!$N$12)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45825</c:v>
                      </c:pt>
                      <c:pt idx="1">
                        <c:v>45800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7D7-49DB-BD24-C69D390C7551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TIEMPO'!$J$13</c15:sqref>
                        </c15:formulaRef>
                      </c:ext>
                    </c:extLst>
                    <c:strCache>
                      <c:ptCount val="1"/>
                      <c:pt idx="0">
                        <c:v>VIA FERREA 12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TIEMPO'!$L$13,'ESPACIO TIEMPO'!$N$13)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45800</c:v>
                      </c:pt>
                      <c:pt idx="1">
                        <c:v>45783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7D7-49DB-BD24-C69D390C7551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TIEMPO'!$J$14</c15:sqref>
                        </c15:formulaRef>
                      </c:ext>
                    </c:extLst>
                    <c:strCache>
                      <c:ptCount val="1"/>
                      <c:pt idx="0">
                        <c:v>VIA FERREA 13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TIEMPO'!$L$14,'ESPACIO TIEMPO'!$N$14)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45783</c:v>
                      </c:pt>
                      <c:pt idx="1">
                        <c:v>45763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7D7-49DB-BD24-C69D390C7551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TIEMPO'!$J$15</c15:sqref>
                        </c15:formulaRef>
                      </c:ext>
                    </c:extLst>
                    <c:strCache>
                      <c:ptCount val="1"/>
                      <c:pt idx="0">
                        <c:v>VIA FERREA 14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TIEMPO'!$L$15,'ESPACIO TIEMPO'!$N$15)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45763</c:v>
                      </c:pt>
                      <c:pt idx="1">
                        <c:v>45750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7D7-49DB-BD24-C69D390C7551}"/>
                  </c:ext>
                </c:extLst>
              </c15:ser>
            </c15:filteredScatterSeries>
            <c15:filteredScatterSeries>
              <c15:ser>
                <c:idx val="1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TIEMPO'!$J$16</c15:sqref>
                        </c15:formulaRef>
                      </c:ext>
                    </c:extLst>
                    <c:strCache>
                      <c:ptCount val="1"/>
                      <c:pt idx="0">
                        <c:v>VIA FERREA 15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TIEMPO'!$L$16,'ESPACIO TIEMPO'!$N$16)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45750</c:v>
                      </c:pt>
                      <c:pt idx="1">
                        <c:v>45710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D7-49DB-BD24-C69D390C7551}"/>
                  </c:ext>
                </c:extLst>
              </c15:ser>
            </c15:filteredScatterSeries>
            <c15:filteredScatterSeries>
              <c15:ser>
                <c:idx val="1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TIEMPO'!$J$17</c15:sqref>
                        </c15:formulaRef>
                      </c:ext>
                    </c:extLst>
                    <c:strCache>
                      <c:ptCount val="1"/>
                      <c:pt idx="0">
                        <c:v>VIA FERREA 16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TIEMPO'!$L$17,'ESPACIO TIEMPO'!$N$17)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45707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7D7-49DB-BD24-C69D390C7551}"/>
                  </c:ext>
                </c:extLst>
              </c15:ser>
            </c15:filteredScatterSeries>
            <c15:filteredScatterSeries>
              <c15:ser>
                <c:idx val="1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TIEMPO'!$J$18</c15:sqref>
                        </c15:formulaRef>
                      </c:ext>
                    </c:extLst>
                    <c:strCache>
                      <c:ptCount val="1"/>
                      <c:pt idx="0">
                        <c:v>VIA FERREA 17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7D7-49DB-BD24-C69D390C7551}"/>
                  </c:ext>
                </c:extLst>
              </c15:ser>
            </c15:filteredScatterSeries>
            <c15:filteredScatterSeries>
              <c15:ser>
                <c:idx val="1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TIEMPO'!$J$19</c15:sqref>
                        </c15:formulaRef>
                      </c:ext>
                    </c:extLst>
                    <c:strCache>
                      <c:ptCount val="1"/>
                      <c:pt idx="0">
                        <c:v>VIA FERREA 18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TIEMPO'!$L$19,'ESPACIO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46035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7D7-49DB-BD24-C69D390C7551}"/>
                  </c:ext>
                </c:extLst>
              </c15:ser>
            </c15:filteredScatterSeries>
            <c15:filteredScatterSeries>
              <c15:ser>
                <c:idx val="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TIEMPO'!$R$2</c15:sqref>
                        </c15:formulaRef>
                      </c:ext>
                    </c:extLst>
                    <c:strCache>
                      <c:ptCount val="1"/>
                      <c:pt idx="0">
                        <c:v>MOV TIERRA   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TIEMPO'!$T$2,'ESPACIO TIEMPO'!$V$2)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45813</c:v>
                      </c:pt>
                      <c:pt idx="1">
                        <c:v>45702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7D7-49DB-BD24-C69D390C7551}"/>
                  </c:ext>
                </c:extLst>
              </c15:ser>
            </c15:filteredScatterSeries>
            <c15:filteredScatterSeries>
              <c15:ser>
                <c:idx val="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TIEMPO'!$R$3</c15:sqref>
                        </c15:formulaRef>
                      </c:ext>
                    </c:extLst>
                    <c:strCache>
                      <c:ptCount val="1"/>
                      <c:pt idx="0">
                        <c:v>MOV TIERRA   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TIEMPO'!$T$3,'ESPACIO TIEMPO'!$V$3)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45835</c:v>
                      </c:pt>
                      <c:pt idx="1">
                        <c:v>45713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7D7-49DB-BD24-C69D390C755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TIEMPO'!$R$4</c15:sqref>
                        </c15:formulaRef>
                      </c:ext>
                    </c:extLst>
                    <c:strCache>
                      <c:ptCount val="1"/>
                      <c:pt idx="0">
                        <c:v>MOV TIERRA   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TIEMPO'!$T$4,'ESPACIO TIEMPO'!$V$4)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45822</c:v>
                      </c:pt>
                      <c:pt idx="1">
                        <c:v>45703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7D7-49DB-BD24-C69D390C7551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TIEMPO'!$R$6</c15:sqref>
                        </c15:formulaRef>
                      </c:ext>
                    </c:extLst>
                    <c:strCache>
                      <c:ptCount val="1"/>
                      <c:pt idx="0">
                        <c:v>MOV TIERRA   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TIEMPO'!$T$6,'ESPACIO TIEMPO'!$V$6)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7D7-49DB-BD24-C69D390C7551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TIEMPO'!$R$7</c15:sqref>
                        </c15:formulaRef>
                      </c:ext>
                    </c:extLst>
                    <c:strCache>
                      <c:ptCount val="1"/>
                      <c:pt idx="0">
                        <c:v>MOV TIERRA   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TIEMPO'!$T$7,'ESPACIO TIEMPO'!$V$7)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45665</c:v>
                      </c:pt>
                      <c:pt idx="1">
                        <c:v>45526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7D7-49DB-BD24-C69D390C7551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TIEMPO'!$R$8</c15:sqref>
                        </c15:formulaRef>
                      </c:ext>
                    </c:extLst>
                    <c:strCache>
                      <c:ptCount val="1"/>
                      <c:pt idx="0">
                        <c:v>MOV TIERRA   7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TIEMPO'!$T$8,'ESPACIO TIEMPO'!$V$8)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45664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7D7-49DB-BD24-C69D390C7551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TIEMPO'!$R$9</c15:sqref>
                        </c15:formulaRef>
                      </c:ext>
                    </c:extLst>
                    <c:strCache>
                      <c:ptCount val="1"/>
                      <c:pt idx="0">
                        <c:v>MOV TIERRA   8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TIEMPO'!$T$9,'ESPACIO TIEMPO'!$V$9)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45542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7D7-49DB-BD24-C69D390C7551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TIEMPO'!$R$10</c15:sqref>
                        </c15:formulaRef>
                      </c:ext>
                    </c:extLst>
                    <c:strCache>
                      <c:ptCount val="1"/>
                      <c:pt idx="0">
                        <c:v>MOV TIERRA   9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TIEMPO'!$T$10,'ESPACIO TIEMPO'!$V$10)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45702</c:v>
                      </c:pt>
                      <c:pt idx="1">
                        <c:v>45569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7D7-49DB-BD24-C69D390C7551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TIEMPO'!$R$11</c15:sqref>
                        </c15:formulaRef>
                      </c:ext>
                    </c:extLst>
                    <c:strCache>
                      <c:ptCount val="1"/>
                      <c:pt idx="0">
                        <c:v>MOV TIERRA   10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TIEMPO'!$C$11,'ESPACIO TIEMPO'!$D$11)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16.260000000000002</c:v>
                      </c:pt>
                      <c:pt idx="1">
                        <c:v>18.18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TIEMPO'!$T$11,'ESPACIO TIEMPO'!$V$11)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45713</c:v>
                      </c:pt>
                      <c:pt idx="1">
                        <c:v>45605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7D7-49DB-BD24-C69D390C7551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TIEMPO'!$R$12</c15:sqref>
                        </c15:formulaRef>
                      </c:ext>
                    </c:extLst>
                    <c:strCache>
                      <c:ptCount val="1"/>
                      <c:pt idx="0">
                        <c:v>MOV TIERRA   11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TIEMPO'!$C$12,'ESPACIO TIEMPO'!$D$12)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18.18</c:v>
                      </c:pt>
                      <c:pt idx="1">
                        <c:v>20.98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TIEMPO'!$T$12,'ESPACIO TIEMPO'!$V$12)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45703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7D7-49DB-BD24-C69D390C7551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TIEMPO'!$R$13</c15:sqref>
                        </c15:formulaRef>
                      </c:ext>
                    </c:extLst>
                    <c:strCache>
                      <c:ptCount val="1"/>
                      <c:pt idx="0">
                        <c:v>MOV TIERRA   12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TIEMPO'!$T$13,'ESPACIO TIEMPO'!$V$13)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45694</c:v>
                      </c:pt>
                      <c:pt idx="1">
                        <c:v>45587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7D7-49DB-BD24-C69D390C7551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TIEMPO'!$R$14</c15:sqref>
                        </c15:formulaRef>
                      </c:ext>
                    </c:extLst>
                    <c:strCache>
                      <c:ptCount val="1"/>
                      <c:pt idx="0">
                        <c:v>MOV TIERRA   13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TIEMPO'!$T$14,'ESPACIO TIEMPO'!$V$14)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45569</c:v>
                      </c:pt>
                      <c:pt idx="1">
                        <c:v>45463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7D7-49DB-BD24-C69D390C7551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TIEMPO'!$R$15</c15:sqref>
                        </c15:formulaRef>
                      </c:ext>
                    </c:extLst>
                    <c:strCache>
                      <c:ptCount val="1"/>
                      <c:pt idx="0">
                        <c:v>MOV TIERRA   14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TIEMPO'!$T$15,'ESPACIO TIEMPO'!$V$15)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45605</c:v>
                      </c:pt>
                      <c:pt idx="1">
                        <c:v>45485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7D7-49DB-BD24-C69D390C7551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TIEMPO'!$R$16</c15:sqref>
                        </c15:formulaRef>
                      </c:ext>
                    </c:extLst>
                    <c:strCache>
                      <c:ptCount val="1"/>
                      <c:pt idx="0">
                        <c:v>MOV TIERRA   15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TIEMPO'!$T$16,'ESPACIO TIEMPO'!$V$16)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7D7-49DB-BD24-C69D390C7551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TIEMPO'!$R$17</c15:sqref>
                        </c15:formulaRef>
                      </c:ext>
                    </c:extLst>
                    <c:strCache>
                      <c:ptCount val="1"/>
                      <c:pt idx="0">
                        <c:v>MOV TIERRA   16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TIEMPO'!$T$17,'ESPACIO TIEMPO'!$V$17)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45587</c:v>
                      </c:pt>
                      <c:pt idx="1">
                        <c:v>45455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7D7-49DB-BD24-C69D390C7551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TIEMPO'!$R$18</c15:sqref>
                        </c15:formulaRef>
                      </c:ext>
                    </c:extLst>
                    <c:strCache>
                      <c:ptCount val="1"/>
                      <c:pt idx="0">
                        <c:v>MOV TIERRA   17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7D7-49DB-BD24-C69D390C7551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TIEMPO'!$R$19</c15:sqref>
                        </c15:formulaRef>
                      </c:ext>
                    </c:extLst>
                    <c:strCache>
                      <c:ptCount val="1"/>
                      <c:pt idx="0">
                        <c:v>MOV TIERRA   18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TIEMPO'!$T$19,'ESPACIO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45772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7D7-49DB-BD24-C69D390C7551}"/>
                  </c:ext>
                </c:extLst>
              </c15:ser>
            </c15:filteredScatterSeries>
            <c15:filteredScatterSeries>
              <c15:ser>
                <c:idx val="40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</c15:sqref>
                        </c15:formulaRef>
                      </c:ext>
                    </c:extLst>
                    <c:strCache>
                      <c:ptCount val="1"/>
                      <c:pt idx="0">
                        <c:v>ESTACION CALLE 26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TIEMPO'!$AB$2,'ESPACIO TIEMPO'!$AC$2)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0.78</c:v>
                      </c:pt>
                      <c:pt idx="1">
                        <c:v>0.79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TIEMPO'!$AF$2,'ESPACIO TIEMPO'!$AH$2)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45722</c:v>
                      </c:pt>
                      <c:pt idx="1">
                        <c:v>46009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87D7-49DB-BD24-C69D390C7551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TIEMPO'!$AD$3</c15:sqref>
                        </c15:formulaRef>
                      </c:ext>
                    </c:extLst>
                    <c:strCache>
                      <c:ptCount val="1"/>
                      <c:pt idx="0">
                        <c:v>ESTACION NQS         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TIEMPO'!$AB$3,'ESPACIO TIEMPO'!$AC$3)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1.583</c:v>
                      </c:pt>
                      <c:pt idx="1">
                        <c:v>1.593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TIEMPO'!$AF$3,'ESPACIO TIEMPO'!$AH$3)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45701</c:v>
                      </c:pt>
                      <c:pt idx="1">
                        <c:v>45986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87D7-49DB-BD24-C69D390C7551}"/>
                  </c:ext>
                </c:extLst>
              </c15:ser>
            </c15:filteredScatterSeries>
            <c15:filteredScatte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TIEMPO'!$AD$4</c15:sqref>
                        </c15:formulaRef>
                      </c:ext>
                    </c:extLst>
                    <c:strCache>
                      <c:ptCount val="1"/>
                      <c:pt idx="0">
                        <c:v>ESTACION CRA.50   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TIEMPO'!$AB$4,'ESPACIO TIEMPO'!$AC$4)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4.2300000000000004</c:v>
                      </c:pt>
                      <c:pt idx="1">
                        <c:v>4.24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TIEMPO'!$AF$4,'ESPACIO TIEMPO'!$AH$4)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45660</c:v>
                      </c:pt>
                      <c:pt idx="1">
                        <c:v>45971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87D7-49DB-BD24-C69D390C7551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TIEMPO'!$AD$5</c15:sqref>
                        </c15:formulaRef>
                      </c:ext>
                    </c:extLst>
                    <c:strCache>
                      <c:ptCount val="1"/>
                      <c:pt idx="0">
                        <c:v>ESTACION BOYACA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TIEMPO'!$AB$5,'ESPACIO TIEMPO'!$AC$5)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7.7190000000000003</c:v>
                      </c:pt>
                      <c:pt idx="1">
                        <c:v>7.7290000000000001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TIEMPO'!$AF$5,'ESPACIO TIEMPO'!$AH$5)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45614</c:v>
                      </c:pt>
                      <c:pt idx="1">
                        <c:v>45926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87D7-49DB-BD24-C69D390C7551}"/>
                  </c:ext>
                </c:extLst>
              </c15:ser>
            </c15:filteredScatterSeries>
            <c15:filteredScatte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TIEMPO'!$AD$6</c15:sqref>
                        </c15:formulaRef>
                      </c:ext>
                    </c:extLst>
                    <c:strCache>
                      <c:ptCount val="1"/>
                      <c:pt idx="0">
                        <c:v>ESTACION AV CALI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TIEMPO'!$AB$6,'ESPACIO TIEMPO'!$AC$6)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8.6210000000000004</c:v>
                      </c:pt>
                      <c:pt idx="1">
                        <c:v>8.6310000000000002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TIEMPO'!$AF$6,'ESPACIO TIEMPO'!$AH$6)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45591</c:v>
                      </c:pt>
                      <c:pt idx="1">
                        <c:v>45908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7D7-49DB-BD24-C69D390C7551}"/>
                  </c:ext>
                </c:extLst>
              </c15:ser>
            </c15:filteredScatterSeries>
            <c15:filteredScatte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TIEMPO'!$AD$7</c15:sqref>
                        </c15:formulaRef>
                      </c:ext>
                    </c:extLst>
                    <c:strCache>
                      <c:ptCount val="1"/>
                      <c:pt idx="0">
                        <c:v>ESTACION FONTIBON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TIEMPO'!$AB$7,'ESPACIO TIEMPO'!$AC$7)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10.145</c:v>
                      </c:pt>
                      <c:pt idx="1">
                        <c:v>10.154999999999999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TIEMPO'!$AF$7,'ESPACIO TIEMPO'!$AH$7)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45570</c:v>
                      </c:pt>
                      <c:pt idx="1">
                        <c:v>45842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7D7-49DB-BD24-C69D390C7551}"/>
                  </c:ext>
                </c:extLst>
              </c15:ser>
            </c15:filteredScatterSeries>
            <c15:filteredScatte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TIEMPO'!$AD$8</c15:sqref>
                        </c15:formulaRef>
                      </c:ext>
                    </c:extLst>
                    <c:strCache>
                      <c:ptCount val="1"/>
                      <c:pt idx="0">
                        <c:v>ESTACION CATAM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TIEMPO'!$AB$8,'ESPACIO TIEMPO'!$AC$8)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11.718</c:v>
                      </c:pt>
                      <c:pt idx="1">
                        <c:v>11.728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TIEMPO'!$AF$8,'ESPACIO TIEMPO'!$AH$8)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45551</c:v>
                      </c:pt>
                      <c:pt idx="1">
                        <c:v>45817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87D7-49DB-BD24-C69D390C7551}"/>
                  </c:ext>
                </c:extLst>
              </c15:ser>
            </c15:filteredScatterSeries>
            <c15:filteredScatte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TIEMPO'!$AD$10</c15:sqref>
                        </c15:formulaRef>
                      </c:ext>
                    </c:extLst>
                    <c:strCache>
                      <c:ptCount val="1"/>
                      <c:pt idx="0">
                        <c:v>ESTACION FUNZA 1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r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TIEMPO'!$AB$10,'ESPACIO TIEMPO'!$AC$10)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16.178999999999998</c:v>
                      </c:pt>
                      <c:pt idx="1">
                        <c:v>16.189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TIEMPO'!$AF$10,'ESPACIO TIEMPO'!$AH$10)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45531</c:v>
                      </c:pt>
                      <c:pt idx="1">
                        <c:v>45790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87D7-49DB-BD24-C69D390C7551}"/>
                  </c:ext>
                </c:extLst>
              </c15:ser>
            </c15:filteredScatterSeries>
            <c15:filteredScatte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TIEMPO'!$AD$11</c15:sqref>
                        </c15:formulaRef>
                      </c:ext>
                    </c:extLst>
                    <c:strCache>
                      <c:ptCount val="1"/>
                      <c:pt idx="0">
                        <c:v>ESTACION FUNZA 2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TIEMPO'!$AB$11,'ESPACIO TIEMPO'!$AC$11)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18.294</c:v>
                      </c:pt>
                      <c:pt idx="1">
                        <c:v>18.304000000000002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TIEMPO'!$AF$11,'ESPACIO TIEMPO'!$AH$11)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45509</c:v>
                      </c:pt>
                      <c:pt idx="1">
                        <c:v>45769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87D7-49DB-BD24-C69D390C7551}"/>
                  </c:ext>
                </c:extLst>
              </c15:ser>
            </c15:filteredScatterSeries>
            <c15:filteredScatte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TIEMPO'!$AD$12</c15:sqref>
                        </c15:formulaRef>
                      </c:ext>
                    </c:extLst>
                    <c:strCache>
                      <c:ptCount val="1"/>
                      <c:pt idx="0">
                        <c:v>ESTACION MOSQUERA 1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TIEMPO'!$AB$12,'ESPACIO TIEMPO'!$AC$12)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19.510000000000002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TIEMPO'!$AF$12,'ESPACIO TIEMPO'!$AH$12)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45653</c:v>
                      </c:pt>
                      <c:pt idx="1">
                        <c:v>45979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7D7-49DB-BD24-C69D390C7551}"/>
                  </c:ext>
                </c:extLst>
              </c15:ser>
            </c15:filteredScatterSeries>
            <c15:filteredScatte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TIEMPO'!$AD$13</c15:sqref>
                        </c15:formulaRef>
                      </c:ext>
                    </c:extLst>
                    <c:strCache>
                      <c:ptCount val="1"/>
                      <c:pt idx="0">
                        <c:v>ESTACION MOSQUERA 2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TIEMPO'!$AB$13,'ESPACIO TIEMPO'!$AC$13)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21.716000000000001</c:v>
                      </c:pt>
                      <c:pt idx="1">
                        <c:v>21.726000000000003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TIEMPO'!$AF$13,'ESPACIO TIEMPO'!$AH$13)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45489</c:v>
                      </c:pt>
                      <c:pt idx="1">
                        <c:v>45748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87D7-49DB-BD24-C69D390C7551}"/>
                  </c:ext>
                </c:extLst>
              </c15:ser>
            </c15:filteredScatterSeries>
            <c15:filteredScatte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TIEMPO'!$AD$14</c15:sqref>
                        </c15:formulaRef>
                      </c:ext>
                    </c:extLst>
                    <c:strCache>
                      <c:ptCount val="1"/>
                      <c:pt idx="0">
                        <c:v>ESTACION MADRID 1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TIEMPO'!$AB$14,'ESPACIO TIEMPO'!$AC$14)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24.821000000000002</c:v>
                      </c:pt>
                      <c:pt idx="1">
                        <c:v>24.831000000000003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TIEMPO'!$AF$14,'ESPACIO TIEMPO'!$AH$14)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87D7-49DB-BD24-C69D390C7551}"/>
                  </c:ext>
                </c:extLst>
              </c15:ser>
            </c15:filteredScatterSeries>
            <c15:filteredScatte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TIEMPO'!$AD$15</c15:sqref>
                        </c15:formulaRef>
                      </c:ext>
                    </c:extLst>
                    <c:strCache>
                      <c:ptCount val="1"/>
                      <c:pt idx="0">
                        <c:v>ESTACION MADRID 2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TIEMPO'!$AB$15,'ESPACIO TIEMPO'!$AC$15)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26.373000000000001</c:v>
                      </c:pt>
                      <c:pt idx="1">
                        <c:v>26.383000000000003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TIEMPO'!$AF$15,'ESPACIO TIEMPO'!$AH$15)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45447</c:v>
                      </c:pt>
                      <c:pt idx="1">
                        <c:v>45706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87D7-49DB-BD24-C69D390C7551}"/>
                  </c:ext>
                </c:extLst>
              </c15:ser>
            </c15:filteredScatterSeries>
            <c15:filteredScatte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TIEMPO'!$AD$17</c15:sqref>
                        </c15:formulaRef>
                      </c:ext>
                    </c:extLst>
                    <c:strCache>
                      <c:ptCount val="1"/>
                      <c:pt idx="0">
                        <c:v>ESTACION EL CORZO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TIEMPO'!$AB$17,'ESPACIO TIEMPO'!$AC$17)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35.767000000000003</c:v>
                      </c:pt>
                      <c:pt idx="1">
                        <c:v>35.777000000000001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TIEMPO'!$AF$17,'ESPACIO TIEMPO'!$AH$17)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45426</c:v>
                      </c:pt>
                      <c:pt idx="1">
                        <c:v>45688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87D7-49DB-BD24-C69D390C7551}"/>
                  </c:ext>
                </c:extLst>
              </c15:ser>
            </c15:filteredScatterSeries>
            <c15:filteredScatte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TIEMPO'!$AD$19</c15:sqref>
                        </c15:formulaRef>
                      </c:ext>
                    </c:extLst>
                    <c:strCache>
                      <c:ptCount val="1"/>
                      <c:pt idx="0">
                        <c:v>ESTACION FACATATIVA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TIEMPO'!$AB$19,'ESPACIO TIEMPO'!$AC$19)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39.533999999999999</c:v>
                      </c:pt>
                      <c:pt idx="1">
                        <c:v>39.543999999999997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TIEMPO'!$AF$19,'ESPACIO TIEMPO'!$AH$19)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45743</c:v>
                      </c:pt>
                      <c:pt idx="1">
                        <c:v>46003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87D7-49DB-BD24-C69D390C7551}"/>
                  </c:ext>
                </c:extLst>
              </c15:ser>
            </c15:filteredScatterSeries>
            <c15:filteredScatte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TIEMPO'!$AD$20</c15:sqref>
                        </c15:formulaRef>
                      </c:ext>
                    </c:extLst>
                    <c:strCache>
                      <c:ptCount val="1"/>
                      <c:pt idx="0">
                        <c:v>ESTACION CR 40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TIEMPO'!$AB$20,'ESPACIO TIEMPO'!$AC$20)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3.3140000000000001</c:v>
                      </c:pt>
                      <c:pt idx="1">
                        <c:v>3.3239999999999998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TIEMPO'!$AF$20,'ESPACIO TIEMPO'!$AH$20)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45681</c:v>
                      </c:pt>
                      <c:pt idx="1">
                        <c:v>45965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87D7-49DB-BD24-C69D390C7551}"/>
                  </c:ext>
                </c:extLst>
              </c15:ser>
            </c15:filteredScatterSeries>
            <c15:filteredScatte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TIEMPO'!$AD$21</c15:sqref>
                        </c15:formulaRef>
                      </c:ext>
                    </c:extLst>
                    <c:strCache>
                      <c:ptCount val="1"/>
                      <c:pt idx="0">
                        <c:v>ESTACION CR68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F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TIEMPO'!$AB$21,'ESPACIO TIEMPO'!$AC$21)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4.9000000000000004</c:v>
                      </c:pt>
                      <c:pt idx="1">
                        <c:v>4.91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TIEMPO'!$AF$21,'ESPACIO TIEMPO'!$AH$21)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45633</c:v>
                      </c:pt>
                      <c:pt idx="1">
                        <c:v>45950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87D7-49DB-BD24-C69D390C7551}"/>
                  </c:ext>
                </c:extLst>
              </c15:ser>
            </c15:filteredScatterSeries>
            <c15:filteredScatte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TIEMPO'!$AI$3</c15:sqref>
                        </c15:formulaRef>
                      </c:ext>
                    </c:extLst>
                    <c:strCache>
                      <c:ptCount val="1"/>
                      <c:pt idx="0">
                        <c:v>PUENTE CRA.30             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3600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TIEMPO'!$AJ$3,'ESPACIO TIEMPO'!$AK$3)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1.675</c:v>
                      </c:pt>
                      <c:pt idx="1">
                        <c:v>1.675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TIEMPO'!$AM$3,'ESPACIO TIEMPO'!$AO$3)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45608</c:v>
                      </c:pt>
                      <c:pt idx="1">
                        <c:v>45961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87D7-49DB-BD24-C69D390C7551}"/>
                  </c:ext>
                </c:extLst>
              </c15:ser>
            </c15:filteredScatterSeries>
            <c15:filteredScatte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TIEMPO'!$AI$20</c15:sqref>
                        </c15:formulaRef>
                      </c:ext>
                    </c:extLst>
                    <c:strCache>
                      <c:ptCount val="1"/>
                      <c:pt idx="0">
                        <c:v>   PUENTE LAS AMERICAS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TIEMPO'!$AJ$20,'ESPACIO TIEMPO'!$AK$20)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2.4039999999999999</c:v>
                      </c:pt>
                      <c:pt idx="1">
                        <c:v>2.4039999999999999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TIEMPO'!$AM$20,'ESPACIO TIEMPO'!$AO$20)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45575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87D7-49DB-BD24-C69D390C7551}"/>
                  </c:ext>
                </c:extLst>
              </c15:ser>
            </c15:filteredScatterSeries>
            <c15:filteredScatte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TIEMPO'!$AI$4</c15:sqref>
                        </c15:formulaRef>
                      </c:ext>
                    </c:extLst>
                    <c:strCache>
                      <c:ptCount val="1"/>
                      <c:pt idx="0">
                        <c:v>PUENTE CRA.68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TIEMPO'!$AJ$4,'ESPACIO TIEMPO'!$AK$4)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5.3230000000000004</c:v>
                      </c:pt>
                      <c:pt idx="1">
                        <c:v>5.3230000000000004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TIEMPO'!$AM$4,'ESPACIO TIEMPO'!$AO$4)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45510</c:v>
                      </c:pt>
                      <c:pt idx="1">
                        <c:v>45910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87D7-49DB-BD24-C69D390C7551}"/>
                  </c:ext>
                </c:extLst>
              </c15:ser>
            </c15:filteredScatterSeries>
            <c15:filteredScatte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TIEMPO'!$AI$5</c15:sqref>
                        </c15:formulaRef>
                      </c:ext>
                    </c:extLst>
                    <c:strCache>
                      <c:ptCount val="1"/>
                      <c:pt idx="0">
                        <c:v>PUENTE BOYACA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TIEMPO'!$AJ$5,'ESPACIO TIEMPO'!$AK$5)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7.0830000000000002</c:v>
                      </c:pt>
                      <c:pt idx="1">
                        <c:v>7.0830000000000002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TIEMPO'!$AM$5,'ESPACIO TIEMPO'!$AO$5)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45456</c:v>
                      </c:pt>
                      <c:pt idx="1">
                        <c:v>45903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87D7-49DB-BD24-C69D390C7551}"/>
                  </c:ext>
                </c:extLst>
              </c15:ser>
            </c15:filteredScatterSeries>
            <c15:filteredScatte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TIEMPO'!$AI$6</c15:sqref>
                        </c15:formulaRef>
                      </c:ext>
                    </c:extLst>
                    <c:strCache>
                      <c:ptCount val="1"/>
                      <c:pt idx="0">
                        <c:v>BOXCULVERT SAN FRANCISCO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TIEMPO'!$AJ$6,'ESPACIO TIEMPO'!$AK$6)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8.077</c:v>
                      </c:pt>
                      <c:pt idx="1">
                        <c:v>8.077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TIEMPO'!$AM$6,'ESPACIO TIEMPO'!$AO$6)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45625</c:v>
                      </c:pt>
                      <c:pt idx="1">
                        <c:v>45882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87D7-49DB-BD24-C69D390C7551}"/>
                  </c:ext>
                </c:extLst>
              </c15:ser>
            </c15:filteredScatterSeries>
            <c15:filteredScatte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TIEMPO'!$AI$9</c15:sqref>
                        </c15:formulaRef>
                      </c:ext>
                    </c:extLst>
                    <c:strCache>
                      <c:ptCount val="1"/>
                      <c:pt idx="0">
                        <c:v>PUENTE RIO BOGOTA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TIEMPO'!$AJ$9,'ESPACIO TIEMPO'!$AK$9)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14.544</c:v>
                      </c:pt>
                      <c:pt idx="1">
                        <c:v>14.544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TIEMPO'!$AM$9,'ESPACIO TIEMPO'!$AO$9)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45409</c:v>
                      </c:pt>
                      <c:pt idx="1">
                        <c:v>45828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87D7-49DB-BD24-C69D390C7551}"/>
                  </c:ext>
                </c:extLst>
              </c15:ser>
            </c15:filteredScatterSeries>
            <c15:filteredScatte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TIEMPO'!$AI$15</c15:sqref>
                        </c15:formulaRef>
                      </c:ext>
                    </c:extLst>
                    <c:strCache>
                      <c:ptCount val="1"/>
                      <c:pt idx="0">
                        <c:v>PUENTE SUBACHOQUE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TIEMPO'!$AJ$15,'ESPACIO TIEMPO'!$AK$15)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26.492000000000001</c:v>
                      </c:pt>
                      <c:pt idx="1">
                        <c:v>26.492000000000001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TIEMPO'!$AM$15,'ESPACIO TIEMPO'!$AO$15)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45468</c:v>
                      </c:pt>
                      <c:pt idx="1">
                        <c:v>45700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87D7-49DB-BD24-C69D390C7551}"/>
                  </c:ext>
                </c:extLst>
              </c15:ser>
            </c15:filteredScatterSeries>
            <c15:filteredScatte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TIEMPO'!$AI$17</c15:sqref>
                        </c15:formulaRef>
                      </c:ext>
                    </c:extLst>
                    <c:strCache>
                      <c:ptCount val="1"/>
                      <c:pt idx="0">
                        <c:v>PUENTE CHECUA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TIEMPO'!$AJ$17,'ESPACIO TIEMPO'!$AK$17)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34.149000000000001</c:v>
                      </c:pt>
                      <c:pt idx="1">
                        <c:v>34.149000000000001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TIEMPO'!$AM$17,'ESPACIO TIEMPO'!$AO$17)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45257</c:v>
                      </c:pt>
                      <c:pt idx="1">
                        <c:v>45637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87D7-49DB-BD24-C69D390C7551}"/>
                  </c:ext>
                </c:extLst>
              </c15:ser>
            </c15:filteredScatterSeries>
            <c15:filteredScatte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TIEMPO'!$AI$19</c15:sqref>
                        </c15:formulaRef>
                      </c:ext>
                    </c:extLst>
                    <c:strCache>
                      <c:ptCount val="1"/>
                      <c:pt idx="0">
                        <c:v>PUENTE BOTELLO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TIEMPO'!$AJ$19,'ESPACIO TIEMPO'!$AK$19)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38.78</c:v>
                      </c:pt>
                      <c:pt idx="1">
                        <c:v>38.78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TIEMPO'!$AM$19,'ESPACIO TIEMPO'!$AO$19)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45789</c:v>
                      </c:pt>
                      <c:pt idx="1">
                        <c:v>46035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87D7-49DB-BD24-C69D390C7551}"/>
                  </c:ext>
                </c:extLst>
              </c15:ser>
            </c15:filteredScatterSeries>
            <c15:filteredScatte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TIEMPO'!$AI$22</c15:sqref>
                        </c15:formulaRef>
                      </c:ext>
                    </c:extLst>
                    <c:strCache>
                      <c:ptCount val="1"/>
                      <c:pt idx="0">
                        <c:v>TALLER PK5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TIEMPO'!$AJ$22,'ESPACIO TIEMPO'!$AK$22)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5.0999999999999996</c:v>
                      </c:pt>
                      <c:pt idx="1">
                        <c:v>5.0999999999999996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TIEMPO'!$AM$22,'ESPACIO TIEMPO'!$AO$22)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45274</c:v>
                      </c:pt>
                      <c:pt idx="1">
                        <c:v>46066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87D7-49DB-BD24-C69D390C7551}"/>
                  </c:ext>
                </c:extLst>
              </c15:ser>
            </c15:filteredScatterSeries>
            <c15:filteredScatte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TIEMPO'!$AI$23</c15:sqref>
                        </c15:formulaRef>
                      </c:ext>
                    </c:extLst>
                    <c:strCache>
                      <c:ptCount val="1"/>
                      <c:pt idx="0">
                        <c:v>TALLER CORZO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000" b="0" i="0" u="none" strike="noStrike" kern="1200" baseline="0">
                          <a:solidFill>
                            <a:srgbClr val="7030A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TIEMPO'!$AJ$23,'ESPACIO TIEMPO'!$AK$23)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35.799999999999997</c:v>
                      </c:pt>
                      <c:pt idx="1">
                        <c:v>35.799999999999997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TIEMPO'!$AM$23,'ESPACIO TIEMPO'!$AO$23)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45079</c:v>
                      </c:pt>
                      <c:pt idx="1">
                        <c:v>46122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87D7-49DB-BD24-C69D390C7551}"/>
                  </c:ext>
                </c:extLst>
              </c15:ser>
            </c15:filteredScatterSeries>
            <c15:filteredScatte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TIEMPO'!$AD$23</c15:sqref>
                        </c15:formulaRef>
                      </c:ext>
                    </c:extLst>
                    <c:strCache>
                      <c:ptCount val="1"/>
                      <c:pt idx="0">
                        <c:v>MARCHA BLANCA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TIEMPO'!$AB$23,'ESPACIO TIEMPO'!$AC$23)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TIEMPO'!$AF$23,'ESPACIO TIEMPO'!$AH$23)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46167</c:v>
                      </c:pt>
                      <c:pt idx="1">
                        <c:v>46350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87D7-49DB-BD24-C69D390C7551}"/>
                  </c:ext>
                </c:extLst>
              </c15:ser>
            </c15:filteredScatterSeries>
            <c15:filteredScatte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TIEMPO'!$AI$12</c15:sqref>
                        </c15:formulaRef>
                      </c:ext>
                    </c:extLst>
                    <c:strCache>
                      <c:ptCount val="1"/>
                      <c:pt idx="0">
                        <c:v>PUENTE MOSQUERA</c:v>
                      </c:pt>
                    </c:strCache>
                  </c:strRef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 rtl="0">
                        <a:defRPr lang="en-US" sz="2000" b="0" i="0" u="none" strike="noStrike" kern="1200" baseline="0">
                          <a:solidFill>
                            <a:srgbClr val="00B05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l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TIEMPO'!$AJ$12,'ESPACIO TIEMPO'!$AK$12)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19.5</c:v>
                      </c:pt>
                      <c:pt idx="1">
                        <c:v>19.5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TIEMPO'!$AM$12,'ESPACIO TIEMPO'!$AO$12)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45323</c:v>
                      </c:pt>
                      <c:pt idx="1">
                        <c:v>45768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87D7-49DB-BD24-C69D390C7551}"/>
                  </c:ext>
                </c:extLst>
              </c15:ser>
            </c15:filteredScatterSeries>
            <c15:filteredScatte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TIEMPO'!$C$2,'ESPACIO TIEMPO'!$D$2)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0.99399999999999999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TIEMPO'!$A$2,'ESPACIO TIEMPO'!$A$2)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87D7-49DB-BD24-C69D390C7551}"/>
                  </c:ext>
                </c:extLst>
              </c15:ser>
            </c15:filteredScatterSeries>
            <c15:filteredScatte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TIEMPO'!$B$2</c15:sqref>
                        </c15:formulaRef>
                      </c:ext>
                    </c:extLst>
                    <c:strCache>
                      <c:ptCount val="1"/>
                      <c:pt idx="0">
                        <c:v>T 1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TIEMPO'!$C$3,'ESPACIO TIEMPO'!$D$3)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0.99399999999999999</c:v>
                      </c:pt>
                      <c:pt idx="1">
                        <c:v>3.42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TIEMPO'!$A$3,'ESPACIO TIEMPO'!$A$3)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87D7-49DB-BD24-C69D390C7551}"/>
                  </c:ext>
                </c:extLst>
              </c15:ser>
            </c15:filteredScatterSeries>
            <c15:filteredScatte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TIEMPO'!$B$4</c15:sqref>
                        </c15:formulaRef>
                      </c:ext>
                    </c:extLst>
                    <c:strCache>
                      <c:ptCount val="1"/>
                      <c:pt idx="0">
                        <c:v>T 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TIEMPO'!$C$4,'ESPACIO TIEMPO'!$D$4)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3.42</c:v>
                      </c:pt>
                      <c:pt idx="1">
                        <c:v>5.8869999999999996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TIEMPO'!$A$4,'ESPACIO TIEMPO'!$A$4)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87D7-49DB-BD24-C69D390C7551}"/>
                  </c:ext>
                </c:extLst>
              </c15:ser>
            </c15:filteredScatterSeries>
            <c15:filteredScatte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TIEMPO'!$B$5</c15:sqref>
                        </c15:formulaRef>
                      </c:ext>
                    </c:extLst>
                    <c:strCache>
                      <c:ptCount val="1"/>
                      <c:pt idx="0">
                        <c:v>T 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TIEMPO'!$C$5,'ESPACIO TIEMPO'!$D$5)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5.8869999999999996</c:v>
                      </c:pt>
                      <c:pt idx="1">
                        <c:v>7.5579999999999998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TIEMPO'!$A$5,'ESPACIO TIEMPO'!$A$5)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87D7-49DB-BD24-C69D390C7551}"/>
                  </c:ext>
                </c:extLst>
              </c15:ser>
            </c15:filteredScatterSeries>
            <c15:filteredScatte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TIEMPO'!$B$6</c15:sqref>
                        </c15:formulaRef>
                      </c:ext>
                    </c:extLst>
                    <c:strCache>
                      <c:ptCount val="1"/>
                      <c:pt idx="0">
                        <c:v>T 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TIEMPO'!$C$6,'ESPACIO TIEMPO'!$D$6)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7.5579999999999998</c:v>
                      </c:pt>
                      <c:pt idx="1">
                        <c:v>8.86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TIEMPO'!$A$6,'ESPACIO TIEMPO'!$A$6)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87D7-49DB-BD24-C69D390C7551}"/>
                  </c:ext>
                </c:extLst>
              </c15:ser>
            </c15:filteredScatterSeries>
            <c15:filteredScatte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TIEMPO'!$B$7</c15:sqref>
                        </c15:formulaRef>
                      </c:ext>
                    </c:extLst>
                    <c:strCache>
                      <c:ptCount val="1"/>
                      <c:pt idx="0">
                        <c:v>T 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TIEMPO'!$C$7,'ESPACIO TIEMPO'!$D$7)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8.86</c:v>
                      </c:pt>
                      <c:pt idx="1">
                        <c:v>10.26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TIEMPO'!$A$7,'ESPACIO TIEMPO'!$A$7)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87D7-49DB-BD24-C69D390C7551}"/>
                  </c:ext>
                </c:extLst>
              </c15:ser>
            </c15:filteredScatterSeries>
            <c15:filteredScatte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TIEMPO'!$B$8</c15:sqref>
                        </c15:formulaRef>
                      </c:ext>
                    </c:extLst>
                    <c:strCache>
                      <c:ptCount val="1"/>
                      <c:pt idx="0">
                        <c:v>T 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TIEMPO'!$C$8,'ESPACIO TIEMPO'!$D$8)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10.26</c:v>
                      </c:pt>
                      <c:pt idx="1">
                        <c:v>11.8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TIEMPO'!$A$8,'ESPACIO TIEMPO'!$A$8)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87D7-49DB-BD24-C69D390C7551}"/>
                  </c:ext>
                </c:extLst>
              </c15:ser>
            </c15:filteredScatterSeries>
            <c15:filteredScatte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TIEMPO'!$B$9</c15:sqref>
                        </c15:formulaRef>
                      </c:ext>
                    </c:extLst>
                    <c:strCache>
                      <c:ptCount val="1"/>
                      <c:pt idx="0">
                        <c:v>T 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TIEMPO'!$C$9,'ESPACIO TIEMPO'!$D$9)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11.8</c:v>
                      </c:pt>
                      <c:pt idx="1">
                        <c:v>14.64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TIEMPO'!$A$9,'ESPACIO TIEMPO'!$A$9)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87D7-49DB-BD24-C69D390C7551}"/>
                  </c:ext>
                </c:extLst>
              </c15:ser>
            </c15:filteredScatterSeries>
            <c15:filteredScatte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TIEMPO'!$B$10</c15:sqref>
                        </c15:formulaRef>
                      </c:ext>
                    </c:extLst>
                    <c:strCache>
                      <c:ptCount val="1"/>
                      <c:pt idx="0">
                        <c:v>T 9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TIEMPO'!$C$10,'ESPACIO TIEMPO'!$D$10)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14.64</c:v>
                      </c:pt>
                      <c:pt idx="1">
                        <c:v>16.260000000000002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TIEMPO'!$A$10,'ESPACIO TIEMPO'!$A$10)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87D7-49DB-BD24-C69D390C7551}"/>
                  </c:ext>
                </c:extLst>
              </c15:ser>
            </c15:filteredScatterSeries>
            <c15:filteredScatterSeries>
              <c15:ser>
                <c:idx val="95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TIEMPO'!$B$13</c15:sqref>
                        </c15:formulaRef>
                      </c:ext>
                    </c:extLst>
                    <c:strCache>
                      <c:ptCount val="1"/>
                      <c:pt idx="0">
                        <c:v>T 12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TIEMPO'!$C$13,'ESPACIO TIEMPO'!$D$13)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20.98</c:v>
                      </c:pt>
                      <c:pt idx="1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TIEMPO'!$A$13,'ESPACIO TIEMPO'!$A$13)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87D7-49DB-BD24-C69D390C7551}"/>
                  </c:ext>
                </c:extLst>
              </c15:ser>
            </c15:filteredScatterSeries>
            <c15:filteredScatterSeries>
              <c15:ser>
                <c:idx val="96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TIEMPO'!$B$14</c15:sqref>
                        </c15:formulaRef>
                      </c:ext>
                    </c:extLst>
                    <c:strCache>
                      <c:ptCount val="1"/>
                      <c:pt idx="0">
                        <c:v>T 13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TIEMPO'!$C$14,'ESPACIO TIEMPO'!$D$14)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</c:v>
                      </c:pt>
                      <c:pt idx="1">
                        <c:v>24.92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TIEMPO'!$A$14,'ESPACIO TIEMPO'!$A$14)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87D7-49DB-BD24-C69D390C7551}"/>
                  </c:ext>
                </c:extLst>
              </c15:ser>
            </c15:filteredScatterSeries>
            <c15:filteredScatterSeries>
              <c15:ser>
                <c:idx val="97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TIEMPO'!$B$15</c15:sqref>
                        </c15:formulaRef>
                      </c:ext>
                    </c:extLst>
                    <c:strCache>
                      <c:ptCount val="1"/>
                      <c:pt idx="0">
                        <c:v>T 14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TIEMPO'!$C$15,'ESPACIO TIEMPO'!$D$15)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24.92</c:v>
                      </c:pt>
                      <c:pt idx="1">
                        <c:v>26.54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TIEMPO'!$A$15,'ESPACIO TIEMPO'!$A$15)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87D7-49DB-BD24-C69D390C7551}"/>
                  </c:ext>
                </c:extLst>
              </c15:ser>
            </c15:filteredScatterSeries>
            <c15:filteredScatterSeries>
              <c15:ser>
                <c:idx val="98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TIEMPO'!$B$16</c15:sqref>
                        </c15:formulaRef>
                      </c:ext>
                    </c:extLst>
                    <c:strCache>
                      <c:ptCount val="1"/>
                      <c:pt idx="0">
                        <c:v>T 15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TIEMPO'!$C$16,'ESPACIO TIEMPO'!$D$16)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26.54</c:v>
                      </c:pt>
                      <c:pt idx="1">
                        <c:v>30.86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TIEMPO'!$A$16,'ESPACIO TIEMPO'!$A$16)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87D7-49DB-BD24-C69D390C7551}"/>
                  </c:ext>
                </c:extLst>
              </c15:ser>
            </c15:filteredScatterSeries>
            <c15:filteredScatterSeries>
              <c15:ser>
                <c:idx val="99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TIEMPO'!$B$17</c15:sqref>
                        </c15:formulaRef>
                      </c:ext>
                    </c:extLst>
                    <c:strCache>
                      <c:ptCount val="1"/>
                      <c:pt idx="0">
                        <c:v>T 16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TIEMPO'!$C$17,'ESPACIO TIEMPO'!$D$17)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30.86</c:v>
                      </c:pt>
                      <c:pt idx="1">
                        <c:v>35.96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TIEMPO'!$A$17,'ESPACIO TIEMPO'!$A$17)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87D7-49DB-BD24-C69D390C7551}"/>
                  </c:ext>
                </c:extLst>
              </c15:ser>
            </c15:filteredScatterSeries>
            <c15:filteredScatterSeries>
              <c15:ser>
                <c:idx val="100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TIEMPO'!$B$18</c15:sqref>
                        </c15:formulaRef>
                      </c:ext>
                    </c:extLst>
                    <c:strCache>
                      <c:ptCount val="1"/>
                      <c:pt idx="0">
                        <c:v>T 17</c:v>
                      </c:pt>
                    </c:strCache>
                  </c:strRef>
                </c:tx>
                <c:spPr>
                  <a:ln w="15240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TIEMPO'!$D$18)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37.799999999999997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TIEMPO'!$A$18,'ESPACIO TIEMPO'!$A$18)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46411</c:v>
                      </c:pt>
                      <c:pt idx="1">
                        <c:v>46411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87D7-49DB-BD24-C69D390C7551}"/>
                  </c:ext>
                </c:extLst>
              </c15:ser>
            </c15:filteredScatterSeries>
            <c15:filteredScatterSeries>
              <c15:ser>
                <c:idx val="101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'ESPACIO TIEMPO'!$B$19</c15:sqref>
                        </c15:formulaRef>
                      </c:ext>
                    </c:extLst>
                    <c:strCache>
                      <c:ptCount val="1"/>
                      <c:pt idx="0">
                        <c:v>T 18</c:v>
                      </c:pt>
                    </c:strCache>
                  </c:strRef>
                </c:tx>
                <c:spPr>
                  <a:ln w="152400" cap="rnd">
                    <a:solidFill>
                      <a:schemeClr val="tx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TIEMPO'!$C$19,'ESPACIO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37.799999999999997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TIEMPO'!$A$19,'ESPACIO TIEMPO'!$A$19)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46380</c:v>
                      </c:pt>
                      <c:pt idx="1">
                        <c:v>46380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87D7-49DB-BD24-C69D390C7551}"/>
                  </c:ext>
                </c:extLst>
              </c15:ser>
            </c15:filteredScatterSeries>
            <c15:filteredScatterSeries>
              <c15:ser>
                <c:idx val="102"/>
                <c:order val="100"/>
                <c:tx>
                  <c:v>Via Ferrea</c:v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54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TIEMPO'!$N$17,'ESPACIO TIEMPO'!$L$2)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45664</c:v>
                      </c:pt>
                      <c:pt idx="1">
                        <c:v>46011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87D7-49DB-BD24-C69D390C7551}"/>
                  </c:ext>
                </c:extLst>
              </c15:ser>
            </c15:filteredScatterSeries>
            <c15:filteredScatterSeries>
              <c15:ser>
                <c:idx val="103"/>
                <c:order val="101"/>
                <c:tx>
                  <c:v>Movimiento de Tierras </c:v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900000" spcFirstLastPara="1" vertOverflow="ellipsis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TIEMPO'!$D$17,'ESPACIO TIEMPO'!$C$2)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TIEMPO'!$V$17,'ESPACIO TIEMPO'!$T$2)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45455</c:v>
                      </c:pt>
                      <c:pt idx="1">
                        <c:v>45813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87D7-49DB-BD24-C69D390C7551}"/>
                  </c:ext>
                </c:extLst>
              </c15:ser>
            </c15:filteredScatterSeries>
            <c15:filteredScatterSeries>
              <c15:ser>
                <c:idx val="105"/>
                <c:order val="103"/>
                <c:tx>
                  <c:v>Via Ferrea.</c:v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84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TIEMPO'!$L$18,'ESPACIO TIEMPO'!$N$19)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46011</c:v>
                      </c:pt>
                      <c:pt idx="1">
                        <c:v>46051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87D7-49DB-BD24-C69D390C7551}"/>
                  </c:ext>
                </c:extLst>
              </c15:ser>
            </c15:filteredScatterSeries>
            <c15:filteredScatterSeries>
              <c15:ser>
                <c:idx val="106"/>
                <c:order val="104"/>
                <c:tx>
                  <c:v>Mov. de tierras</c:v>
                </c:tx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900000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24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t"/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TIEMPO'!$C$18,'ESPACIO TIEMPO'!$D$19)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35.96</c:v>
                      </c:pt>
                      <c:pt idx="1">
                        <c:v>39.659999999999997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('ESPACIO TIEMPO'!$T$18,'ESPACIO TIEMPO'!$V$19)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45768</c:v>
                      </c:pt>
                      <c:pt idx="1">
                        <c:v>45888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87D7-49DB-BD24-C69D390C7551}"/>
                  </c:ext>
                </c:extLst>
              </c15:ser>
            </c15:filteredScatterSeries>
          </c:ext>
        </c:extLst>
      </c:scatterChart>
      <c:valAx>
        <c:axId val="5508136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6000"/>
                  <a:t>DIAGRAMA</a:t>
                </a:r>
                <a:r>
                  <a:rPr lang="es-CO" sz="6000" baseline="0"/>
                  <a:t>  ESPACIO-TIEMPO  INSTALACION CABLE CATENARIA</a:t>
                </a:r>
                <a:endParaRPr lang="es-CO" sz="6000"/>
              </a:p>
            </c:rich>
          </c:tx>
          <c:layout>
            <c:manualLayout>
              <c:xMode val="edge"/>
              <c:yMode val="edge"/>
              <c:x val="0.3801784552511035"/>
              <c:y val="3.7348349661781854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776"/>
        <c:crosses val="autoZero"/>
        <c:crossBetween val="midCat"/>
        <c:majorUnit val="2.5"/>
      </c:valAx>
      <c:valAx>
        <c:axId val="55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81360"/>
        <c:crosses val="autoZero"/>
        <c:crossBetween val="midCat"/>
        <c:majorUnit val="6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60861</xdr:rowOff>
    </xdr:from>
    <xdr:to>
      <xdr:col>47</xdr:col>
      <xdr:colOff>388101</xdr:colOff>
      <xdr:row>98</xdr:row>
      <xdr:rowOff>63500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33F22B89-62EC-416C-A9E9-12955E26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51954</xdr:colOff>
      <xdr:row>107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36EC675-C68A-4BC5-8D5F-53351B948218}"/>
            </a:ext>
          </a:extLst>
        </xdr:cNvPr>
        <xdr:cNvCxnSpPr/>
      </xdr:nvCxnSpPr>
      <xdr:spPr>
        <a:xfrm flipH="1">
          <a:off x="6373091" y="18876818"/>
          <a:ext cx="519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102</xdr:row>
      <xdr:rowOff>155864</xdr:rowOff>
    </xdr:from>
    <xdr:to>
      <xdr:col>11</xdr:col>
      <xdr:colOff>590725</xdr:colOff>
      <xdr:row>102</xdr:row>
      <xdr:rowOff>155864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37880089-0EC9-41D2-9CE8-6E2E93CAA7D5}"/>
            </a:ext>
          </a:extLst>
        </xdr:cNvPr>
        <xdr:cNvCxnSpPr/>
      </xdr:nvCxnSpPr>
      <xdr:spPr>
        <a:xfrm>
          <a:off x="985232" y="18166773"/>
          <a:ext cx="2792038" cy="0"/>
        </a:xfrm>
        <a:prstGeom prst="line">
          <a:avLst/>
        </a:prstGeom>
        <a:ln w="1270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102</xdr:row>
      <xdr:rowOff>155864</xdr:rowOff>
    </xdr:from>
    <xdr:to>
      <xdr:col>22</xdr:col>
      <xdr:colOff>629171</xdr:colOff>
      <xdr:row>102</xdr:row>
      <xdr:rowOff>155864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1C73B2B-2B1C-4262-B630-CB8420BAAAA3}"/>
            </a:ext>
          </a:extLst>
        </xdr:cNvPr>
        <xdr:cNvCxnSpPr/>
      </xdr:nvCxnSpPr>
      <xdr:spPr>
        <a:xfrm>
          <a:off x="1016058" y="18166773"/>
          <a:ext cx="2795848" cy="0"/>
        </a:xfrm>
        <a:prstGeom prst="line">
          <a:avLst/>
        </a:prstGeom>
        <a:ln w="1270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221327</xdr:colOff>
      <xdr:row>102</xdr:row>
      <xdr:rowOff>155864</xdr:rowOff>
    </xdr:from>
    <xdr:to>
      <xdr:col>29</xdr:col>
      <xdr:colOff>629171</xdr:colOff>
      <xdr:row>102</xdr:row>
      <xdr:rowOff>155864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86044B8-5E40-45B4-9460-BFB971378AF5}"/>
            </a:ext>
          </a:extLst>
        </xdr:cNvPr>
        <xdr:cNvCxnSpPr/>
      </xdr:nvCxnSpPr>
      <xdr:spPr>
        <a:xfrm>
          <a:off x="9779058" y="18166773"/>
          <a:ext cx="2795848" cy="0"/>
        </a:xfrm>
        <a:prstGeom prst="line">
          <a:avLst/>
        </a:prstGeom>
        <a:ln w="1270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734287</xdr:colOff>
      <xdr:row>102</xdr:row>
      <xdr:rowOff>155864</xdr:rowOff>
    </xdr:from>
    <xdr:to>
      <xdr:col>40</xdr:col>
      <xdr:colOff>342185</xdr:colOff>
      <xdr:row>102</xdr:row>
      <xdr:rowOff>155864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C66714E-5E71-4080-8076-8B334451D6A8}"/>
            </a:ext>
          </a:extLst>
        </xdr:cNvPr>
        <xdr:cNvCxnSpPr/>
      </xdr:nvCxnSpPr>
      <xdr:spPr>
        <a:xfrm>
          <a:off x="29463746" y="18536540"/>
          <a:ext cx="2800061" cy="0"/>
        </a:xfrm>
        <a:prstGeom prst="line">
          <a:avLst/>
        </a:prstGeom>
        <a:ln w="1270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105</xdr:row>
      <xdr:rowOff>155864</xdr:rowOff>
    </xdr:from>
    <xdr:to>
      <xdr:col>11</xdr:col>
      <xdr:colOff>590725</xdr:colOff>
      <xdr:row>105</xdr:row>
      <xdr:rowOff>155864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5A18FEF-B0C0-420D-9CB0-BBE55855EF67}"/>
            </a:ext>
          </a:extLst>
        </xdr:cNvPr>
        <xdr:cNvCxnSpPr/>
      </xdr:nvCxnSpPr>
      <xdr:spPr>
        <a:xfrm>
          <a:off x="6561687" y="18166773"/>
          <a:ext cx="2788228" cy="0"/>
        </a:xfrm>
        <a:prstGeom prst="line">
          <a:avLst/>
        </a:prstGeom>
        <a:ln w="1270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105</xdr:row>
      <xdr:rowOff>155864</xdr:rowOff>
    </xdr:from>
    <xdr:to>
      <xdr:col>22</xdr:col>
      <xdr:colOff>629171</xdr:colOff>
      <xdr:row>105</xdr:row>
      <xdr:rowOff>155864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CFEC327-3158-48F7-8757-B2B8BA25A1B0}"/>
            </a:ext>
          </a:extLst>
        </xdr:cNvPr>
        <xdr:cNvCxnSpPr/>
      </xdr:nvCxnSpPr>
      <xdr:spPr>
        <a:xfrm>
          <a:off x="15355513" y="18166773"/>
          <a:ext cx="2795848" cy="0"/>
        </a:xfrm>
        <a:prstGeom prst="line">
          <a:avLst/>
        </a:prstGeom>
        <a:ln w="1270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221327</xdr:colOff>
      <xdr:row>105</xdr:row>
      <xdr:rowOff>155864</xdr:rowOff>
    </xdr:from>
    <xdr:to>
      <xdr:col>29</xdr:col>
      <xdr:colOff>629171</xdr:colOff>
      <xdr:row>105</xdr:row>
      <xdr:rowOff>155864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7F1B1704-F1D1-4682-B1E4-2F277E93412F}"/>
            </a:ext>
          </a:extLst>
        </xdr:cNvPr>
        <xdr:cNvCxnSpPr/>
      </xdr:nvCxnSpPr>
      <xdr:spPr>
        <a:xfrm>
          <a:off x="20931967" y="18166773"/>
          <a:ext cx="2795849" cy="0"/>
        </a:xfrm>
        <a:prstGeom prst="line">
          <a:avLst/>
        </a:prstGeom>
        <a:ln w="127000">
          <a:solidFill>
            <a:schemeClr val="accent5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-1</xdr:colOff>
      <xdr:row>113</xdr:row>
      <xdr:rowOff>-1</xdr:rowOff>
    </xdr:from>
    <xdr:to>
      <xdr:col>42</xdr:col>
      <xdr:colOff>334396</xdr:colOff>
      <xdr:row>194</xdr:row>
      <xdr:rowOff>102973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4D3CF5-B8B8-054B-7648-37B456344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202" y="20826283"/>
          <a:ext cx="29861897" cy="146993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60861</xdr:rowOff>
    </xdr:from>
    <xdr:to>
      <xdr:col>47</xdr:col>
      <xdr:colOff>388101</xdr:colOff>
      <xdr:row>98</xdr:row>
      <xdr:rowOff>63500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405DB0C8-5A50-4E6A-A4BA-13960B6C1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51954</xdr:colOff>
      <xdr:row>107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A1039A3-4695-46A2-A650-3CFEB10BE51A}"/>
            </a:ext>
          </a:extLst>
        </xdr:cNvPr>
        <xdr:cNvCxnSpPr/>
      </xdr:nvCxnSpPr>
      <xdr:spPr>
        <a:xfrm flipH="1">
          <a:off x="6339840" y="20025360"/>
          <a:ext cx="519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0.19724</cdr:x>
      <cdr:y>0.13065</cdr:y>
    </cdr:from>
    <cdr:to>
      <cdr:x>0.216</cdr:x>
      <cdr:y>0.16969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8D6A408-66E9-44CD-B745-4A3590B110F2}"/>
            </a:ext>
          </a:extLst>
        </cdr:cNvPr>
        <cdr:cNvSpPr txBox="1"/>
      </cdr:nvSpPr>
      <cdr:spPr>
        <a:xfrm xmlns:a="http://schemas.openxmlformats.org/drawingml/2006/main">
          <a:off x="7452573" y="2295985"/>
          <a:ext cx="708829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4000"/>
            <a:t>T2</a:t>
          </a:r>
        </a:p>
      </cdr:txBody>
    </cdr:sp>
  </cdr:relSizeAnchor>
  <cdr:relSizeAnchor xmlns:cdr="http://schemas.openxmlformats.org/drawingml/2006/chartDrawing">
    <cdr:from>
      <cdr:x>0.25084</cdr:x>
      <cdr:y>0.11228</cdr:y>
    </cdr:from>
    <cdr:to>
      <cdr:x>0.2696</cdr:x>
      <cdr:y>0.15132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3E4A4127-B6F0-44F7-A13B-B2E8A5CF26D7}"/>
            </a:ext>
          </a:extLst>
        </cdr:cNvPr>
        <cdr:cNvSpPr txBox="1"/>
      </cdr:nvSpPr>
      <cdr:spPr>
        <a:xfrm xmlns:a="http://schemas.openxmlformats.org/drawingml/2006/main">
          <a:off x="9489594" y="1953622"/>
          <a:ext cx="709787" cy="6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T3</a:t>
          </a:r>
        </a:p>
      </cdr:txBody>
    </cdr:sp>
  </cdr:relSizeAnchor>
  <cdr:relSizeAnchor xmlns:cdr="http://schemas.openxmlformats.org/drawingml/2006/chartDrawing">
    <cdr:from>
      <cdr:x>0.16178</cdr:x>
      <cdr:y>0.12028</cdr:y>
    </cdr:from>
    <cdr:to>
      <cdr:x>0.18054</cdr:x>
      <cdr:y>0.15932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6112851" y="2113810"/>
          <a:ext cx="708828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</a:t>
          </a:r>
        </a:p>
      </cdr:txBody>
    </cdr:sp>
  </cdr:relSizeAnchor>
  <cdr:relSizeAnchor xmlns:cdr="http://schemas.openxmlformats.org/drawingml/2006/chartDrawing">
    <cdr:from>
      <cdr:x>0.29157</cdr:x>
      <cdr:y>0.12932</cdr:y>
    </cdr:from>
    <cdr:to>
      <cdr:x>0.31019</cdr:x>
      <cdr:y>0.17011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1030527" y="2250209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T4</a:t>
          </a:r>
        </a:p>
      </cdr:txBody>
    </cdr:sp>
  </cdr:relSizeAnchor>
  <cdr:relSizeAnchor xmlns:cdr="http://schemas.openxmlformats.org/drawingml/2006/chartDrawing">
    <cdr:from>
      <cdr:x>0.35291</cdr:x>
      <cdr:y>0.12634</cdr:y>
    </cdr:from>
    <cdr:to>
      <cdr:x>0.37153</cdr:x>
      <cdr:y>0.16712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3351164" y="2198255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T6</a:t>
          </a:r>
        </a:p>
      </cdr:txBody>
    </cdr:sp>
  </cdr:relSizeAnchor>
  <cdr:relSizeAnchor xmlns:cdr="http://schemas.openxmlformats.org/drawingml/2006/chartDrawing">
    <cdr:from>
      <cdr:x>0.42844</cdr:x>
      <cdr:y>0.12833</cdr:y>
    </cdr:from>
    <cdr:to>
      <cdr:x>0.44706</cdr:x>
      <cdr:y>0.16911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6188192" y="2255203"/>
          <a:ext cx="703539" cy="71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T8</a:t>
          </a:r>
        </a:p>
      </cdr:txBody>
    </cdr:sp>
  </cdr:relSizeAnchor>
  <cdr:relSizeAnchor xmlns:cdr="http://schemas.openxmlformats.org/drawingml/2006/chartDrawing">
    <cdr:from>
      <cdr:x>0.50992</cdr:x>
      <cdr:y>0.12833</cdr:y>
    </cdr:from>
    <cdr:to>
      <cdr:x>0.53656</cdr:x>
      <cdr:y>0.16911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9031890" y="2455128"/>
          <a:ext cx="994421" cy="780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T10</a:t>
          </a:r>
        </a:p>
      </cdr:txBody>
    </cdr:sp>
  </cdr:relSizeAnchor>
  <cdr:relSizeAnchor xmlns:cdr="http://schemas.openxmlformats.org/drawingml/2006/chartDrawing">
    <cdr:from>
      <cdr:x>0.60697</cdr:x>
      <cdr:y>0.12932</cdr:y>
    </cdr:from>
    <cdr:to>
      <cdr:x>0.63801</cdr:x>
      <cdr:y>0.17011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2653978" y="2474170"/>
          <a:ext cx="1158522" cy="780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T12</a:t>
          </a:r>
        </a:p>
      </cdr:txBody>
    </cdr:sp>
  </cdr:relSizeAnchor>
  <cdr:relSizeAnchor xmlns:cdr="http://schemas.openxmlformats.org/drawingml/2006/chartDrawing">
    <cdr:from>
      <cdr:x>0.32361</cdr:x>
      <cdr:y>0.1124</cdr:y>
    </cdr:from>
    <cdr:to>
      <cdr:x>0.34223</cdr:x>
      <cdr:y>0.15319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2227292" y="1975257"/>
          <a:ext cx="703538" cy="71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T5</a:t>
          </a:r>
        </a:p>
      </cdr:txBody>
    </cdr:sp>
  </cdr:relSizeAnchor>
  <cdr:relSizeAnchor xmlns:cdr="http://schemas.openxmlformats.org/drawingml/2006/chartDrawing">
    <cdr:from>
      <cdr:x>0.38266</cdr:x>
      <cdr:y>0.1124</cdr:y>
    </cdr:from>
    <cdr:to>
      <cdr:x>0.40128</cdr:x>
      <cdr:y>0.15319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4476846" y="1955800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T7</a:t>
          </a:r>
        </a:p>
      </cdr:txBody>
    </cdr:sp>
  </cdr:relSizeAnchor>
  <cdr:relSizeAnchor xmlns:cdr="http://schemas.openxmlformats.org/drawingml/2006/chartDrawing">
    <cdr:from>
      <cdr:x>0.47467</cdr:x>
      <cdr:y>0.11539</cdr:y>
    </cdr:from>
    <cdr:to>
      <cdr:x>0.49329</cdr:x>
      <cdr:y>0.15617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7957800" y="2007754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T9</a:t>
          </a:r>
        </a:p>
      </cdr:txBody>
    </cdr:sp>
  </cdr:relSizeAnchor>
  <cdr:relSizeAnchor xmlns:cdr="http://schemas.openxmlformats.org/drawingml/2006/chartDrawing">
    <cdr:from>
      <cdr:x>0.55753</cdr:x>
      <cdr:y>0.1134</cdr:y>
    </cdr:from>
    <cdr:to>
      <cdr:x>0.58594</cdr:x>
      <cdr:y>0.15418</cdr:y>
    </cdr:to>
    <cdr:sp macro="" textlink="">
      <cdr:nvSpPr>
        <cdr:cNvPr id="13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1092391" y="1973118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T11</a:t>
          </a:r>
        </a:p>
      </cdr:txBody>
    </cdr:sp>
  </cdr:relSizeAnchor>
  <cdr:relSizeAnchor xmlns:cdr="http://schemas.openxmlformats.org/drawingml/2006/chartDrawing">
    <cdr:from>
      <cdr:x>0.64771</cdr:x>
      <cdr:y>0.11439</cdr:y>
    </cdr:from>
    <cdr:to>
      <cdr:x>0.67704</cdr:x>
      <cdr:y>0.15518</cdr:y>
    </cdr:to>
    <cdr:sp macro="" textlink="">
      <cdr:nvSpPr>
        <cdr:cNvPr id="1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4504073" y="1990436"/>
          <a:ext cx="1109518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T13</a:t>
          </a:r>
        </a:p>
      </cdr:txBody>
    </cdr:sp>
  </cdr:relSizeAnchor>
  <cdr:relSizeAnchor xmlns:cdr="http://schemas.openxmlformats.org/drawingml/2006/chartDrawing">
    <cdr:from>
      <cdr:x>0.68161</cdr:x>
      <cdr:y>0.13131</cdr:y>
    </cdr:from>
    <cdr:to>
      <cdr:x>0.70816</cdr:x>
      <cdr:y>0.1721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5786773" y="2284846"/>
          <a:ext cx="1004453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T14</a:t>
          </a:r>
        </a:p>
      </cdr:txBody>
    </cdr:sp>
  </cdr:relSizeAnchor>
  <cdr:relSizeAnchor xmlns:cdr="http://schemas.openxmlformats.org/drawingml/2006/chartDrawing">
    <cdr:from>
      <cdr:x>0.84226</cdr:x>
      <cdr:y>0.12833</cdr:y>
    </cdr:from>
    <cdr:to>
      <cdr:x>0.86884</cdr:x>
      <cdr:y>0.16911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1864299" y="2232891"/>
          <a:ext cx="1005609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T16</a:t>
          </a:r>
        </a:p>
      </cdr:txBody>
    </cdr:sp>
  </cdr:relSizeAnchor>
  <cdr:relSizeAnchor xmlns:cdr="http://schemas.openxmlformats.org/drawingml/2006/chartDrawing">
    <cdr:from>
      <cdr:x>0.91504</cdr:x>
      <cdr:y>0.11638</cdr:y>
    </cdr:from>
    <cdr:to>
      <cdr:x>0.94346</cdr:x>
      <cdr:y>0.15717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4617891" y="2025073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T17</a:t>
          </a:r>
        </a:p>
      </cdr:txBody>
    </cdr:sp>
  </cdr:relSizeAnchor>
  <cdr:relSizeAnchor xmlns:cdr="http://schemas.openxmlformats.org/drawingml/2006/chartDrawing">
    <cdr:from>
      <cdr:x>0.74613</cdr:x>
      <cdr:y>0.11446</cdr:y>
    </cdr:from>
    <cdr:to>
      <cdr:x>0.77454</cdr:x>
      <cdr:y>0.15525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8227482" y="1991591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T15</a:t>
          </a:r>
        </a:p>
      </cdr:txBody>
    </cdr:sp>
  </cdr:relSizeAnchor>
  <cdr:relSizeAnchor xmlns:cdr="http://schemas.openxmlformats.org/drawingml/2006/chartDrawing">
    <cdr:from>
      <cdr:x>0.95075</cdr:x>
      <cdr:y>0.12534</cdr:y>
    </cdr:from>
    <cdr:to>
      <cdr:x>0.97916</cdr:x>
      <cdr:y>0.16613</cdr:y>
    </cdr:to>
    <cdr:sp macro="" textlink="">
      <cdr:nvSpPr>
        <cdr:cNvPr id="1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5968710" y="2180936"/>
          <a:ext cx="1074881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T18</a:t>
          </a:r>
        </a:p>
      </cdr:txBody>
    </cdr:sp>
  </cdr:relSizeAnchor>
  <cdr:relSizeAnchor xmlns:cdr="http://schemas.openxmlformats.org/drawingml/2006/chartDrawing">
    <cdr:from>
      <cdr:x>0.40833</cdr:x>
      <cdr:y>0.81061</cdr:y>
    </cdr:from>
    <cdr:to>
      <cdr:x>0.59271</cdr:x>
      <cdr:y>0.85779</cdr:y>
    </cdr:to>
    <cdr:sp macro="" textlink="">
      <cdr:nvSpPr>
        <cdr:cNvPr id="23" name="CuadroTexto 22">
          <a:extLst xmlns:a="http://schemas.openxmlformats.org/drawingml/2006/main">
            <a:ext uri="{FF2B5EF4-FFF2-40B4-BE49-F238E27FC236}">
              <a16:creationId xmlns:a16="http://schemas.microsoft.com/office/drawing/2014/main" id="{86C4D38C-7B4A-44D6-ABC3-0AE4D9140090}"/>
            </a:ext>
          </a:extLst>
        </cdr:cNvPr>
        <cdr:cNvSpPr txBox="1"/>
      </cdr:nvSpPr>
      <cdr:spPr>
        <a:xfrm xmlns:a="http://schemas.openxmlformats.org/drawingml/2006/main">
          <a:off x="15240000" y="15135324"/>
          <a:ext cx="6881812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0.19724</cdr:x>
      <cdr:y>0.13065</cdr:y>
    </cdr:from>
    <cdr:to>
      <cdr:x>0.216</cdr:x>
      <cdr:y>0.16969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8D6A408-66E9-44CD-B745-4A3590B110F2}"/>
            </a:ext>
          </a:extLst>
        </cdr:cNvPr>
        <cdr:cNvSpPr txBox="1"/>
      </cdr:nvSpPr>
      <cdr:spPr>
        <a:xfrm xmlns:a="http://schemas.openxmlformats.org/drawingml/2006/main">
          <a:off x="7452573" y="2295985"/>
          <a:ext cx="708829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4000"/>
            <a:t>T2</a:t>
          </a:r>
        </a:p>
      </cdr:txBody>
    </cdr:sp>
  </cdr:relSizeAnchor>
  <cdr:relSizeAnchor xmlns:cdr="http://schemas.openxmlformats.org/drawingml/2006/chartDrawing">
    <cdr:from>
      <cdr:x>0.25084</cdr:x>
      <cdr:y>0.11228</cdr:y>
    </cdr:from>
    <cdr:to>
      <cdr:x>0.2696</cdr:x>
      <cdr:y>0.15132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3E4A4127-B6F0-44F7-A13B-B2E8A5CF26D7}"/>
            </a:ext>
          </a:extLst>
        </cdr:cNvPr>
        <cdr:cNvSpPr txBox="1"/>
      </cdr:nvSpPr>
      <cdr:spPr>
        <a:xfrm xmlns:a="http://schemas.openxmlformats.org/drawingml/2006/main">
          <a:off x="9489594" y="1953622"/>
          <a:ext cx="709787" cy="6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T3</a:t>
          </a:r>
        </a:p>
      </cdr:txBody>
    </cdr:sp>
  </cdr:relSizeAnchor>
  <cdr:relSizeAnchor xmlns:cdr="http://schemas.openxmlformats.org/drawingml/2006/chartDrawing">
    <cdr:from>
      <cdr:x>0.16178</cdr:x>
      <cdr:y>0.12028</cdr:y>
    </cdr:from>
    <cdr:to>
      <cdr:x>0.18054</cdr:x>
      <cdr:y>0.15932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6112851" y="2113810"/>
          <a:ext cx="708828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</a:t>
          </a:r>
        </a:p>
      </cdr:txBody>
    </cdr:sp>
  </cdr:relSizeAnchor>
  <cdr:relSizeAnchor xmlns:cdr="http://schemas.openxmlformats.org/drawingml/2006/chartDrawing">
    <cdr:from>
      <cdr:x>0.29157</cdr:x>
      <cdr:y>0.12932</cdr:y>
    </cdr:from>
    <cdr:to>
      <cdr:x>0.31019</cdr:x>
      <cdr:y>0.17011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1030527" y="2250209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T4</a:t>
          </a:r>
        </a:p>
      </cdr:txBody>
    </cdr:sp>
  </cdr:relSizeAnchor>
  <cdr:relSizeAnchor xmlns:cdr="http://schemas.openxmlformats.org/drawingml/2006/chartDrawing">
    <cdr:from>
      <cdr:x>0.35291</cdr:x>
      <cdr:y>0.12634</cdr:y>
    </cdr:from>
    <cdr:to>
      <cdr:x>0.37153</cdr:x>
      <cdr:y>0.16712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3351164" y="2198255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T6</a:t>
          </a:r>
        </a:p>
      </cdr:txBody>
    </cdr:sp>
  </cdr:relSizeAnchor>
  <cdr:relSizeAnchor xmlns:cdr="http://schemas.openxmlformats.org/drawingml/2006/chartDrawing">
    <cdr:from>
      <cdr:x>0.42844</cdr:x>
      <cdr:y>0.12833</cdr:y>
    </cdr:from>
    <cdr:to>
      <cdr:x>0.44706</cdr:x>
      <cdr:y>0.16911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6188192" y="2255203"/>
          <a:ext cx="703539" cy="71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T8</a:t>
          </a:r>
        </a:p>
      </cdr:txBody>
    </cdr:sp>
  </cdr:relSizeAnchor>
  <cdr:relSizeAnchor xmlns:cdr="http://schemas.openxmlformats.org/drawingml/2006/chartDrawing">
    <cdr:from>
      <cdr:x>0.50992</cdr:x>
      <cdr:y>0.12833</cdr:y>
    </cdr:from>
    <cdr:to>
      <cdr:x>0.53656</cdr:x>
      <cdr:y>0.16911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9031890" y="2455128"/>
          <a:ext cx="994421" cy="780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T10</a:t>
          </a:r>
        </a:p>
      </cdr:txBody>
    </cdr:sp>
  </cdr:relSizeAnchor>
  <cdr:relSizeAnchor xmlns:cdr="http://schemas.openxmlformats.org/drawingml/2006/chartDrawing">
    <cdr:from>
      <cdr:x>0.60697</cdr:x>
      <cdr:y>0.12932</cdr:y>
    </cdr:from>
    <cdr:to>
      <cdr:x>0.63801</cdr:x>
      <cdr:y>0.17011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2653978" y="2474170"/>
          <a:ext cx="1158522" cy="780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T12</a:t>
          </a:r>
        </a:p>
      </cdr:txBody>
    </cdr:sp>
  </cdr:relSizeAnchor>
  <cdr:relSizeAnchor xmlns:cdr="http://schemas.openxmlformats.org/drawingml/2006/chartDrawing">
    <cdr:from>
      <cdr:x>0.32361</cdr:x>
      <cdr:y>0.1124</cdr:y>
    </cdr:from>
    <cdr:to>
      <cdr:x>0.34223</cdr:x>
      <cdr:y>0.15319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2227292" y="1975257"/>
          <a:ext cx="703538" cy="71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T5</a:t>
          </a:r>
        </a:p>
      </cdr:txBody>
    </cdr:sp>
  </cdr:relSizeAnchor>
  <cdr:relSizeAnchor xmlns:cdr="http://schemas.openxmlformats.org/drawingml/2006/chartDrawing">
    <cdr:from>
      <cdr:x>0.38266</cdr:x>
      <cdr:y>0.1124</cdr:y>
    </cdr:from>
    <cdr:to>
      <cdr:x>0.40128</cdr:x>
      <cdr:y>0.15319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4476846" y="1955800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T7</a:t>
          </a:r>
        </a:p>
      </cdr:txBody>
    </cdr:sp>
  </cdr:relSizeAnchor>
  <cdr:relSizeAnchor xmlns:cdr="http://schemas.openxmlformats.org/drawingml/2006/chartDrawing">
    <cdr:from>
      <cdr:x>0.47467</cdr:x>
      <cdr:y>0.11539</cdr:y>
    </cdr:from>
    <cdr:to>
      <cdr:x>0.49329</cdr:x>
      <cdr:y>0.15617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7957800" y="2007754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T9</a:t>
          </a:r>
        </a:p>
      </cdr:txBody>
    </cdr:sp>
  </cdr:relSizeAnchor>
  <cdr:relSizeAnchor xmlns:cdr="http://schemas.openxmlformats.org/drawingml/2006/chartDrawing">
    <cdr:from>
      <cdr:x>0.55753</cdr:x>
      <cdr:y>0.1134</cdr:y>
    </cdr:from>
    <cdr:to>
      <cdr:x>0.58594</cdr:x>
      <cdr:y>0.15418</cdr:y>
    </cdr:to>
    <cdr:sp macro="" textlink="">
      <cdr:nvSpPr>
        <cdr:cNvPr id="13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1092391" y="1973118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T11</a:t>
          </a:r>
        </a:p>
      </cdr:txBody>
    </cdr:sp>
  </cdr:relSizeAnchor>
  <cdr:relSizeAnchor xmlns:cdr="http://schemas.openxmlformats.org/drawingml/2006/chartDrawing">
    <cdr:from>
      <cdr:x>0.64771</cdr:x>
      <cdr:y>0.11439</cdr:y>
    </cdr:from>
    <cdr:to>
      <cdr:x>0.67704</cdr:x>
      <cdr:y>0.15518</cdr:y>
    </cdr:to>
    <cdr:sp macro="" textlink="">
      <cdr:nvSpPr>
        <cdr:cNvPr id="1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4504073" y="1990436"/>
          <a:ext cx="1109518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T13</a:t>
          </a:r>
        </a:p>
      </cdr:txBody>
    </cdr:sp>
  </cdr:relSizeAnchor>
  <cdr:relSizeAnchor xmlns:cdr="http://schemas.openxmlformats.org/drawingml/2006/chartDrawing">
    <cdr:from>
      <cdr:x>0.68161</cdr:x>
      <cdr:y>0.13131</cdr:y>
    </cdr:from>
    <cdr:to>
      <cdr:x>0.70816</cdr:x>
      <cdr:y>0.1721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5786773" y="2284846"/>
          <a:ext cx="1004453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T14</a:t>
          </a:r>
        </a:p>
      </cdr:txBody>
    </cdr:sp>
  </cdr:relSizeAnchor>
  <cdr:relSizeAnchor xmlns:cdr="http://schemas.openxmlformats.org/drawingml/2006/chartDrawing">
    <cdr:from>
      <cdr:x>0.84226</cdr:x>
      <cdr:y>0.12833</cdr:y>
    </cdr:from>
    <cdr:to>
      <cdr:x>0.86884</cdr:x>
      <cdr:y>0.16911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1864299" y="2232891"/>
          <a:ext cx="1005609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T16</a:t>
          </a:r>
        </a:p>
      </cdr:txBody>
    </cdr:sp>
  </cdr:relSizeAnchor>
  <cdr:relSizeAnchor xmlns:cdr="http://schemas.openxmlformats.org/drawingml/2006/chartDrawing">
    <cdr:from>
      <cdr:x>0.91504</cdr:x>
      <cdr:y>0.11638</cdr:y>
    </cdr:from>
    <cdr:to>
      <cdr:x>0.94346</cdr:x>
      <cdr:y>0.15717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4617891" y="2025073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T17</a:t>
          </a:r>
        </a:p>
      </cdr:txBody>
    </cdr:sp>
  </cdr:relSizeAnchor>
  <cdr:relSizeAnchor xmlns:cdr="http://schemas.openxmlformats.org/drawingml/2006/chartDrawing">
    <cdr:from>
      <cdr:x>0.74613</cdr:x>
      <cdr:y>0.11446</cdr:y>
    </cdr:from>
    <cdr:to>
      <cdr:x>0.77454</cdr:x>
      <cdr:y>0.15525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8227482" y="1991591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T15</a:t>
          </a:r>
        </a:p>
      </cdr:txBody>
    </cdr:sp>
  </cdr:relSizeAnchor>
  <cdr:relSizeAnchor xmlns:cdr="http://schemas.openxmlformats.org/drawingml/2006/chartDrawing">
    <cdr:from>
      <cdr:x>0.95075</cdr:x>
      <cdr:y>0.12534</cdr:y>
    </cdr:from>
    <cdr:to>
      <cdr:x>0.97916</cdr:x>
      <cdr:y>0.16613</cdr:y>
    </cdr:to>
    <cdr:sp macro="" textlink="">
      <cdr:nvSpPr>
        <cdr:cNvPr id="1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5968710" y="2180936"/>
          <a:ext cx="1074881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T18</a:t>
          </a:r>
        </a:p>
      </cdr:txBody>
    </cdr:sp>
  </cdr:relSizeAnchor>
  <cdr:relSizeAnchor xmlns:cdr="http://schemas.openxmlformats.org/drawingml/2006/chartDrawing">
    <cdr:from>
      <cdr:x>0.15951</cdr:x>
      <cdr:y>0.19845</cdr:y>
    </cdr:from>
    <cdr:to>
      <cdr:x>0.9736</cdr:x>
      <cdr:y>0.28772</cdr:y>
    </cdr:to>
    <cdr:sp macro="" textlink="">
      <cdr:nvSpPr>
        <cdr:cNvPr id="22" name="Rectángulo 21">
          <a:extLst xmlns:a="http://schemas.openxmlformats.org/drawingml/2006/main">
            <a:ext uri="{FF2B5EF4-FFF2-40B4-BE49-F238E27FC236}">
              <a16:creationId xmlns:a16="http://schemas.microsoft.com/office/drawing/2014/main" id="{D5527A6A-14F2-40A2-89C2-39BFDA186C30}"/>
            </a:ext>
          </a:extLst>
        </cdr:cNvPr>
        <cdr:cNvSpPr/>
      </cdr:nvSpPr>
      <cdr:spPr>
        <a:xfrm xmlns:a="http://schemas.openxmlformats.org/drawingml/2006/main">
          <a:off x="5953271" y="3705349"/>
          <a:ext cx="30384439" cy="16668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0.40833</cdr:x>
      <cdr:y>0.81061</cdr:y>
    </cdr:from>
    <cdr:to>
      <cdr:x>0.59271</cdr:x>
      <cdr:y>0.85779</cdr:y>
    </cdr:to>
    <cdr:sp macro="" textlink="">
      <cdr:nvSpPr>
        <cdr:cNvPr id="23" name="CuadroTexto 22">
          <a:extLst xmlns:a="http://schemas.openxmlformats.org/drawingml/2006/main">
            <a:ext uri="{FF2B5EF4-FFF2-40B4-BE49-F238E27FC236}">
              <a16:creationId xmlns:a16="http://schemas.microsoft.com/office/drawing/2014/main" id="{86C4D38C-7B4A-44D6-ABC3-0AE4D9140090}"/>
            </a:ext>
          </a:extLst>
        </cdr:cNvPr>
        <cdr:cNvSpPr txBox="1"/>
      </cdr:nvSpPr>
      <cdr:spPr>
        <a:xfrm xmlns:a="http://schemas.openxmlformats.org/drawingml/2006/main">
          <a:off x="15240000" y="15135324"/>
          <a:ext cx="6881812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0.47276</cdr:x>
      <cdr:y>0.20992</cdr:y>
    </cdr:from>
    <cdr:to>
      <cdr:x>0.72031</cdr:x>
      <cdr:y>0.26094</cdr:y>
    </cdr:to>
    <cdr:sp macro="" textlink="">
      <cdr:nvSpPr>
        <cdr:cNvPr id="24" name="CuadroTexto 23">
          <a:extLst xmlns:a="http://schemas.openxmlformats.org/drawingml/2006/main">
            <a:ext uri="{FF2B5EF4-FFF2-40B4-BE49-F238E27FC236}">
              <a16:creationId xmlns:a16="http://schemas.microsoft.com/office/drawing/2014/main" id="{522F55A8-C57F-44AE-888A-C635969E75CA}"/>
            </a:ext>
          </a:extLst>
        </cdr:cNvPr>
        <cdr:cNvSpPr txBox="1"/>
      </cdr:nvSpPr>
      <cdr:spPr>
        <a:xfrm xmlns:a="http://schemas.openxmlformats.org/drawingml/2006/main">
          <a:off x="17645062" y="3919636"/>
          <a:ext cx="923925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5000">
              <a:solidFill>
                <a:schemeClr val="bg1"/>
              </a:solidFill>
            </a:rPr>
            <a:t>MARCHA</a:t>
          </a:r>
          <a:r>
            <a:rPr lang="es-CO" sz="5000" baseline="0">
              <a:solidFill>
                <a:schemeClr val="bg1"/>
              </a:solidFill>
            </a:rPr>
            <a:t> BLANCA</a:t>
          </a:r>
          <a:endParaRPr lang="es-CO" sz="50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83820</xdr:colOff>
      <xdr:row>1</xdr:row>
      <xdr:rowOff>7620</xdr:rowOff>
    </xdr:from>
    <xdr:to>
      <xdr:col>27</xdr:col>
      <xdr:colOff>437015</xdr:colOff>
      <xdr:row>10</xdr:row>
      <xdr:rowOff>247443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90788F-48A8-44E5-8B5D-E6CACF3B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88440" y="190500"/>
          <a:ext cx="9085714" cy="38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130629</xdr:colOff>
      <xdr:row>21</xdr:row>
      <xdr:rowOff>163288</xdr:rowOff>
    </xdr:from>
    <xdr:to>
      <xdr:col>25</xdr:col>
      <xdr:colOff>288200</xdr:colOff>
      <xdr:row>34</xdr:row>
      <xdr:rowOff>131566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206473-94FD-4D0F-96C0-1AD8A5E5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5629" y="4452259"/>
          <a:ext cx="8109858" cy="38697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60861</xdr:rowOff>
    </xdr:from>
    <xdr:to>
      <xdr:col>47</xdr:col>
      <xdr:colOff>388101</xdr:colOff>
      <xdr:row>98</xdr:row>
      <xdr:rowOff>63500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8B11525-9A7F-4724-8839-DD8FEBC6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51954</xdr:colOff>
      <xdr:row>107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B1C6CCF-35A0-4AE6-8C1C-B166E4D6B337}"/>
            </a:ext>
          </a:extLst>
        </xdr:cNvPr>
        <xdr:cNvCxnSpPr/>
      </xdr:nvCxnSpPr>
      <xdr:spPr>
        <a:xfrm flipH="1">
          <a:off x="6339840" y="20025360"/>
          <a:ext cx="519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102</xdr:row>
      <xdr:rowOff>155864</xdr:rowOff>
    </xdr:from>
    <xdr:to>
      <xdr:col>11</xdr:col>
      <xdr:colOff>590725</xdr:colOff>
      <xdr:row>102</xdr:row>
      <xdr:rowOff>155864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2A4C952-EBC1-443F-961D-FC8E251F6F7B}"/>
            </a:ext>
          </a:extLst>
        </xdr:cNvPr>
        <xdr:cNvCxnSpPr/>
      </xdr:nvCxnSpPr>
      <xdr:spPr>
        <a:xfrm>
          <a:off x="6528436" y="18809624"/>
          <a:ext cx="2779569" cy="0"/>
        </a:xfrm>
        <a:prstGeom prst="line">
          <a:avLst/>
        </a:prstGeom>
        <a:ln w="1270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102</xdr:row>
      <xdr:rowOff>155864</xdr:rowOff>
    </xdr:from>
    <xdr:to>
      <xdr:col>22</xdr:col>
      <xdr:colOff>629171</xdr:colOff>
      <xdr:row>102</xdr:row>
      <xdr:rowOff>155864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7338F77-8AC4-4A30-8D3F-614A480D1A8A}"/>
            </a:ext>
          </a:extLst>
        </xdr:cNvPr>
        <xdr:cNvCxnSpPr/>
      </xdr:nvCxnSpPr>
      <xdr:spPr>
        <a:xfrm>
          <a:off x="15278447" y="18809624"/>
          <a:ext cx="2785284" cy="0"/>
        </a:xfrm>
        <a:prstGeom prst="line">
          <a:avLst/>
        </a:prstGeom>
        <a:ln w="1270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602327</xdr:colOff>
      <xdr:row>102</xdr:row>
      <xdr:rowOff>193964</xdr:rowOff>
    </xdr:from>
    <xdr:to>
      <xdr:col>32</xdr:col>
      <xdr:colOff>210071</xdr:colOff>
      <xdr:row>102</xdr:row>
      <xdr:rowOff>193964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963C09E-0464-4406-97EA-5A824AB90832}"/>
            </a:ext>
          </a:extLst>
        </xdr:cNvPr>
        <xdr:cNvCxnSpPr/>
      </xdr:nvCxnSpPr>
      <xdr:spPr>
        <a:xfrm>
          <a:off x="23005127" y="19624964"/>
          <a:ext cx="2808144" cy="0"/>
        </a:xfrm>
        <a:prstGeom prst="line">
          <a:avLst/>
        </a:prstGeom>
        <a:ln w="1270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105</xdr:row>
      <xdr:rowOff>155864</xdr:rowOff>
    </xdr:from>
    <xdr:to>
      <xdr:col>11</xdr:col>
      <xdr:colOff>590725</xdr:colOff>
      <xdr:row>105</xdr:row>
      <xdr:rowOff>155864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FB71B04-9095-4443-B9B9-F80A9278CB1B}"/>
            </a:ext>
          </a:extLst>
        </xdr:cNvPr>
        <xdr:cNvCxnSpPr/>
      </xdr:nvCxnSpPr>
      <xdr:spPr>
        <a:xfrm>
          <a:off x="6528436" y="19586864"/>
          <a:ext cx="2779569" cy="0"/>
        </a:xfrm>
        <a:prstGeom prst="line">
          <a:avLst/>
        </a:prstGeom>
        <a:ln w="1270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105</xdr:row>
      <xdr:rowOff>155864</xdr:rowOff>
    </xdr:from>
    <xdr:to>
      <xdr:col>22</xdr:col>
      <xdr:colOff>629171</xdr:colOff>
      <xdr:row>105</xdr:row>
      <xdr:rowOff>155864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5B63CE7A-14EE-478C-A6E7-F6F7D4621524}"/>
            </a:ext>
          </a:extLst>
        </xdr:cNvPr>
        <xdr:cNvCxnSpPr/>
      </xdr:nvCxnSpPr>
      <xdr:spPr>
        <a:xfrm>
          <a:off x="15278447" y="19586864"/>
          <a:ext cx="2785284" cy="0"/>
        </a:xfrm>
        <a:prstGeom prst="line">
          <a:avLst/>
        </a:prstGeom>
        <a:ln w="1270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640427</xdr:colOff>
      <xdr:row>105</xdr:row>
      <xdr:rowOff>174914</xdr:rowOff>
    </xdr:from>
    <xdr:to>
      <xdr:col>32</xdr:col>
      <xdr:colOff>248171</xdr:colOff>
      <xdr:row>105</xdr:row>
      <xdr:rowOff>174914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447C9474-3BB7-43DB-A64B-2E86C1396DC3}"/>
            </a:ext>
          </a:extLst>
        </xdr:cNvPr>
        <xdr:cNvCxnSpPr/>
      </xdr:nvCxnSpPr>
      <xdr:spPr>
        <a:xfrm>
          <a:off x="23043227" y="20406014"/>
          <a:ext cx="2808144" cy="0"/>
        </a:xfrm>
        <a:prstGeom prst="line">
          <a:avLst/>
        </a:prstGeom>
        <a:ln w="1270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0.19724</cdr:x>
      <cdr:y>0.13065</cdr:y>
    </cdr:from>
    <cdr:to>
      <cdr:x>0.216</cdr:x>
      <cdr:y>0.16969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8D6A408-66E9-44CD-B745-4A3590B110F2}"/>
            </a:ext>
          </a:extLst>
        </cdr:cNvPr>
        <cdr:cNvSpPr txBox="1"/>
      </cdr:nvSpPr>
      <cdr:spPr>
        <a:xfrm xmlns:a="http://schemas.openxmlformats.org/drawingml/2006/main">
          <a:off x="7452573" y="2295985"/>
          <a:ext cx="708829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4000"/>
            <a:t>T2</a:t>
          </a:r>
        </a:p>
      </cdr:txBody>
    </cdr:sp>
  </cdr:relSizeAnchor>
  <cdr:relSizeAnchor xmlns:cdr="http://schemas.openxmlformats.org/drawingml/2006/chartDrawing">
    <cdr:from>
      <cdr:x>0.25084</cdr:x>
      <cdr:y>0.11228</cdr:y>
    </cdr:from>
    <cdr:to>
      <cdr:x>0.2696</cdr:x>
      <cdr:y>0.15132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3E4A4127-B6F0-44F7-A13B-B2E8A5CF26D7}"/>
            </a:ext>
          </a:extLst>
        </cdr:cNvPr>
        <cdr:cNvSpPr txBox="1"/>
      </cdr:nvSpPr>
      <cdr:spPr>
        <a:xfrm xmlns:a="http://schemas.openxmlformats.org/drawingml/2006/main">
          <a:off x="9489594" y="1953622"/>
          <a:ext cx="709787" cy="6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T3</a:t>
          </a:r>
        </a:p>
      </cdr:txBody>
    </cdr:sp>
  </cdr:relSizeAnchor>
  <cdr:relSizeAnchor xmlns:cdr="http://schemas.openxmlformats.org/drawingml/2006/chartDrawing">
    <cdr:from>
      <cdr:x>0.16178</cdr:x>
      <cdr:y>0.12028</cdr:y>
    </cdr:from>
    <cdr:to>
      <cdr:x>0.18054</cdr:x>
      <cdr:y>0.15932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6112851" y="2113810"/>
          <a:ext cx="708828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</a:t>
          </a:r>
        </a:p>
      </cdr:txBody>
    </cdr:sp>
  </cdr:relSizeAnchor>
  <cdr:relSizeAnchor xmlns:cdr="http://schemas.openxmlformats.org/drawingml/2006/chartDrawing">
    <cdr:from>
      <cdr:x>0.29157</cdr:x>
      <cdr:y>0.12932</cdr:y>
    </cdr:from>
    <cdr:to>
      <cdr:x>0.31019</cdr:x>
      <cdr:y>0.17011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1030527" y="2250209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T4</a:t>
          </a:r>
        </a:p>
      </cdr:txBody>
    </cdr:sp>
  </cdr:relSizeAnchor>
  <cdr:relSizeAnchor xmlns:cdr="http://schemas.openxmlformats.org/drawingml/2006/chartDrawing">
    <cdr:from>
      <cdr:x>0.35291</cdr:x>
      <cdr:y>0.12634</cdr:y>
    </cdr:from>
    <cdr:to>
      <cdr:x>0.37153</cdr:x>
      <cdr:y>0.16712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3351164" y="2198255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T6</a:t>
          </a:r>
        </a:p>
      </cdr:txBody>
    </cdr:sp>
  </cdr:relSizeAnchor>
  <cdr:relSizeAnchor xmlns:cdr="http://schemas.openxmlformats.org/drawingml/2006/chartDrawing">
    <cdr:from>
      <cdr:x>0.42844</cdr:x>
      <cdr:y>0.12833</cdr:y>
    </cdr:from>
    <cdr:to>
      <cdr:x>0.44706</cdr:x>
      <cdr:y>0.16911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6188192" y="2255203"/>
          <a:ext cx="703539" cy="71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T8</a:t>
          </a:r>
        </a:p>
      </cdr:txBody>
    </cdr:sp>
  </cdr:relSizeAnchor>
  <cdr:relSizeAnchor xmlns:cdr="http://schemas.openxmlformats.org/drawingml/2006/chartDrawing">
    <cdr:from>
      <cdr:x>0.50992</cdr:x>
      <cdr:y>0.12833</cdr:y>
    </cdr:from>
    <cdr:to>
      <cdr:x>0.53656</cdr:x>
      <cdr:y>0.16911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9031890" y="2455128"/>
          <a:ext cx="994421" cy="780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T10</a:t>
          </a:r>
        </a:p>
      </cdr:txBody>
    </cdr:sp>
  </cdr:relSizeAnchor>
  <cdr:relSizeAnchor xmlns:cdr="http://schemas.openxmlformats.org/drawingml/2006/chartDrawing">
    <cdr:from>
      <cdr:x>0.60697</cdr:x>
      <cdr:y>0.12932</cdr:y>
    </cdr:from>
    <cdr:to>
      <cdr:x>0.63801</cdr:x>
      <cdr:y>0.17011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2653978" y="2474170"/>
          <a:ext cx="1158522" cy="780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T12</a:t>
          </a:r>
        </a:p>
      </cdr:txBody>
    </cdr:sp>
  </cdr:relSizeAnchor>
  <cdr:relSizeAnchor xmlns:cdr="http://schemas.openxmlformats.org/drawingml/2006/chartDrawing">
    <cdr:from>
      <cdr:x>0.32361</cdr:x>
      <cdr:y>0.1124</cdr:y>
    </cdr:from>
    <cdr:to>
      <cdr:x>0.34223</cdr:x>
      <cdr:y>0.15319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2227292" y="1975257"/>
          <a:ext cx="703538" cy="71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T5</a:t>
          </a:r>
        </a:p>
      </cdr:txBody>
    </cdr:sp>
  </cdr:relSizeAnchor>
  <cdr:relSizeAnchor xmlns:cdr="http://schemas.openxmlformats.org/drawingml/2006/chartDrawing">
    <cdr:from>
      <cdr:x>0.38266</cdr:x>
      <cdr:y>0.1124</cdr:y>
    </cdr:from>
    <cdr:to>
      <cdr:x>0.40128</cdr:x>
      <cdr:y>0.15319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4476846" y="1955800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T7</a:t>
          </a:r>
        </a:p>
      </cdr:txBody>
    </cdr:sp>
  </cdr:relSizeAnchor>
  <cdr:relSizeAnchor xmlns:cdr="http://schemas.openxmlformats.org/drawingml/2006/chartDrawing">
    <cdr:from>
      <cdr:x>0.47467</cdr:x>
      <cdr:y>0.11539</cdr:y>
    </cdr:from>
    <cdr:to>
      <cdr:x>0.49329</cdr:x>
      <cdr:y>0.15617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7957800" y="2007754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T9</a:t>
          </a:r>
        </a:p>
      </cdr:txBody>
    </cdr:sp>
  </cdr:relSizeAnchor>
  <cdr:relSizeAnchor xmlns:cdr="http://schemas.openxmlformats.org/drawingml/2006/chartDrawing">
    <cdr:from>
      <cdr:x>0.55753</cdr:x>
      <cdr:y>0.1134</cdr:y>
    </cdr:from>
    <cdr:to>
      <cdr:x>0.58594</cdr:x>
      <cdr:y>0.15418</cdr:y>
    </cdr:to>
    <cdr:sp macro="" textlink="">
      <cdr:nvSpPr>
        <cdr:cNvPr id="13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1092391" y="1973118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T11</a:t>
          </a:r>
        </a:p>
      </cdr:txBody>
    </cdr:sp>
  </cdr:relSizeAnchor>
  <cdr:relSizeAnchor xmlns:cdr="http://schemas.openxmlformats.org/drawingml/2006/chartDrawing">
    <cdr:from>
      <cdr:x>0.64771</cdr:x>
      <cdr:y>0.11439</cdr:y>
    </cdr:from>
    <cdr:to>
      <cdr:x>0.67704</cdr:x>
      <cdr:y>0.15518</cdr:y>
    </cdr:to>
    <cdr:sp macro="" textlink="">
      <cdr:nvSpPr>
        <cdr:cNvPr id="1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4504073" y="1990436"/>
          <a:ext cx="1109518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T13</a:t>
          </a:r>
        </a:p>
      </cdr:txBody>
    </cdr:sp>
  </cdr:relSizeAnchor>
  <cdr:relSizeAnchor xmlns:cdr="http://schemas.openxmlformats.org/drawingml/2006/chartDrawing">
    <cdr:from>
      <cdr:x>0.68161</cdr:x>
      <cdr:y>0.13131</cdr:y>
    </cdr:from>
    <cdr:to>
      <cdr:x>0.70816</cdr:x>
      <cdr:y>0.1721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5786773" y="2284846"/>
          <a:ext cx="1004453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T14</a:t>
          </a:r>
        </a:p>
      </cdr:txBody>
    </cdr:sp>
  </cdr:relSizeAnchor>
  <cdr:relSizeAnchor xmlns:cdr="http://schemas.openxmlformats.org/drawingml/2006/chartDrawing">
    <cdr:from>
      <cdr:x>0.84226</cdr:x>
      <cdr:y>0.12833</cdr:y>
    </cdr:from>
    <cdr:to>
      <cdr:x>0.86884</cdr:x>
      <cdr:y>0.16911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1864299" y="2232891"/>
          <a:ext cx="1005609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T16</a:t>
          </a:r>
        </a:p>
      </cdr:txBody>
    </cdr:sp>
  </cdr:relSizeAnchor>
  <cdr:relSizeAnchor xmlns:cdr="http://schemas.openxmlformats.org/drawingml/2006/chartDrawing">
    <cdr:from>
      <cdr:x>0.91504</cdr:x>
      <cdr:y>0.11638</cdr:y>
    </cdr:from>
    <cdr:to>
      <cdr:x>0.94346</cdr:x>
      <cdr:y>0.15717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4617891" y="2025073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T17</a:t>
          </a:r>
        </a:p>
      </cdr:txBody>
    </cdr:sp>
  </cdr:relSizeAnchor>
  <cdr:relSizeAnchor xmlns:cdr="http://schemas.openxmlformats.org/drawingml/2006/chartDrawing">
    <cdr:from>
      <cdr:x>0.74613</cdr:x>
      <cdr:y>0.11446</cdr:y>
    </cdr:from>
    <cdr:to>
      <cdr:x>0.77454</cdr:x>
      <cdr:y>0.15525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8227482" y="1991591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T15</a:t>
          </a:r>
        </a:p>
      </cdr:txBody>
    </cdr:sp>
  </cdr:relSizeAnchor>
  <cdr:relSizeAnchor xmlns:cdr="http://schemas.openxmlformats.org/drawingml/2006/chartDrawing">
    <cdr:from>
      <cdr:x>0.95075</cdr:x>
      <cdr:y>0.12534</cdr:y>
    </cdr:from>
    <cdr:to>
      <cdr:x>0.97916</cdr:x>
      <cdr:y>0.16613</cdr:y>
    </cdr:to>
    <cdr:sp macro="" textlink="">
      <cdr:nvSpPr>
        <cdr:cNvPr id="1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5968710" y="2180936"/>
          <a:ext cx="1074881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T18</a:t>
          </a:r>
        </a:p>
      </cdr:txBody>
    </cdr:sp>
  </cdr:relSizeAnchor>
  <cdr:relSizeAnchor xmlns:cdr="http://schemas.openxmlformats.org/drawingml/2006/chartDrawing">
    <cdr:from>
      <cdr:x>0.40833</cdr:x>
      <cdr:y>0.81061</cdr:y>
    </cdr:from>
    <cdr:to>
      <cdr:x>0.59271</cdr:x>
      <cdr:y>0.85779</cdr:y>
    </cdr:to>
    <cdr:sp macro="" textlink="">
      <cdr:nvSpPr>
        <cdr:cNvPr id="23" name="CuadroTexto 22">
          <a:extLst xmlns:a="http://schemas.openxmlformats.org/drawingml/2006/main">
            <a:ext uri="{FF2B5EF4-FFF2-40B4-BE49-F238E27FC236}">
              <a16:creationId xmlns:a16="http://schemas.microsoft.com/office/drawing/2014/main" id="{86C4D38C-7B4A-44D6-ABC3-0AE4D9140090}"/>
            </a:ext>
          </a:extLst>
        </cdr:cNvPr>
        <cdr:cNvSpPr txBox="1"/>
      </cdr:nvSpPr>
      <cdr:spPr>
        <a:xfrm xmlns:a="http://schemas.openxmlformats.org/drawingml/2006/main">
          <a:off x="15240000" y="15135324"/>
          <a:ext cx="6881812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47526</xdr:rowOff>
    </xdr:from>
    <xdr:to>
      <xdr:col>47</xdr:col>
      <xdr:colOff>390006</xdr:colOff>
      <xdr:row>98</xdr:row>
      <xdr:rowOff>50165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9D6F8721-3476-4350-8733-E7104FE32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51954</xdr:colOff>
      <xdr:row>107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F8F70A3-FE3F-476A-BACD-C29613F55636}"/>
            </a:ext>
          </a:extLst>
        </xdr:cNvPr>
        <xdr:cNvCxnSpPr/>
      </xdr:nvCxnSpPr>
      <xdr:spPr>
        <a:xfrm flipH="1">
          <a:off x="6339840" y="20025360"/>
          <a:ext cx="519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0.19724</cdr:x>
      <cdr:y>0.13065</cdr:y>
    </cdr:from>
    <cdr:to>
      <cdr:x>0.216</cdr:x>
      <cdr:y>0.16969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8D6A408-66E9-44CD-B745-4A3590B110F2}"/>
            </a:ext>
          </a:extLst>
        </cdr:cNvPr>
        <cdr:cNvSpPr txBox="1"/>
      </cdr:nvSpPr>
      <cdr:spPr>
        <a:xfrm xmlns:a="http://schemas.openxmlformats.org/drawingml/2006/main">
          <a:off x="7452573" y="2295985"/>
          <a:ext cx="708829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4000"/>
            <a:t>T2</a:t>
          </a:r>
        </a:p>
      </cdr:txBody>
    </cdr:sp>
  </cdr:relSizeAnchor>
  <cdr:relSizeAnchor xmlns:cdr="http://schemas.openxmlformats.org/drawingml/2006/chartDrawing">
    <cdr:from>
      <cdr:x>0.25084</cdr:x>
      <cdr:y>0.11228</cdr:y>
    </cdr:from>
    <cdr:to>
      <cdr:x>0.2696</cdr:x>
      <cdr:y>0.15132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3E4A4127-B6F0-44F7-A13B-B2E8A5CF26D7}"/>
            </a:ext>
          </a:extLst>
        </cdr:cNvPr>
        <cdr:cNvSpPr txBox="1"/>
      </cdr:nvSpPr>
      <cdr:spPr>
        <a:xfrm xmlns:a="http://schemas.openxmlformats.org/drawingml/2006/main">
          <a:off x="9489594" y="1953622"/>
          <a:ext cx="709787" cy="6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T3</a:t>
          </a:r>
        </a:p>
      </cdr:txBody>
    </cdr:sp>
  </cdr:relSizeAnchor>
  <cdr:relSizeAnchor xmlns:cdr="http://schemas.openxmlformats.org/drawingml/2006/chartDrawing">
    <cdr:from>
      <cdr:x>0.16178</cdr:x>
      <cdr:y>0.12028</cdr:y>
    </cdr:from>
    <cdr:to>
      <cdr:x>0.18054</cdr:x>
      <cdr:y>0.15932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6112851" y="2113810"/>
          <a:ext cx="708828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</a:t>
          </a:r>
        </a:p>
      </cdr:txBody>
    </cdr:sp>
  </cdr:relSizeAnchor>
  <cdr:relSizeAnchor xmlns:cdr="http://schemas.openxmlformats.org/drawingml/2006/chartDrawing">
    <cdr:from>
      <cdr:x>0.29157</cdr:x>
      <cdr:y>0.12932</cdr:y>
    </cdr:from>
    <cdr:to>
      <cdr:x>0.31019</cdr:x>
      <cdr:y>0.17011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1030527" y="2250209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T4</a:t>
          </a:r>
        </a:p>
      </cdr:txBody>
    </cdr:sp>
  </cdr:relSizeAnchor>
  <cdr:relSizeAnchor xmlns:cdr="http://schemas.openxmlformats.org/drawingml/2006/chartDrawing">
    <cdr:from>
      <cdr:x>0.35291</cdr:x>
      <cdr:y>0.12634</cdr:y>
    </cdr:from>
    <cdr:to>
      <cdr:x>0.37153</cdr:x>
      <cdr:y>0.16712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3351164" y="2198255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T6</a:t>
          </a:r>
        </a:p>
      </cdr:txBody>
    </cdr:sp>
  </cdr:relSizeAnchor>
  <cdr:relSizeAnchor xmlns:cdr="http://schemas.openxmlformats.org/drawingml/2006/chartDrawing">
    <cdr:from>
      <cdr:x>0.42844</cdr:x>
      <cdr:y>0.12833</cdr:y>
    </cdr:from>
    <cdr:to>
      <cdr:x>0.44706</cdr:x>
      <cdr:y>0.16911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6188192" y="2255203"/>
          <a:ext cx="703539" cy="71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T8</a:t>
          </a:r>
        </a:p>
      </cdr:txBody>
    </cdr:sp>
  </cdr:relSizeAnchor>
  <cdr:relSizeAnchor xmlns:cdr="http://schemas.openxmlformats.org/drawingml/2006/chartDrawing">
    <cdr:from>
      <cdr:x>0.50992</cdr:x>
      <cdr:y>0.12833</cdr:y>
    </cdr:from>
    <cdr:to>
      <cdr:x>0.53656</cdr:x>
      <cdr:y>0.16911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9031890" y="2455128"/>
          <a:ext cx="994421" cy="780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T10</a:t>
          </a:r>
        </a:p>
      </cdr:txBody>
    </cdr:sp>
  </cdr:relSizeAnchor>
  <cdr:relSizeAnchor xmlns:cdr="http://schemas.openxmlformats.org/drawingml/2006/chartDrawing">
    <cdr:from>
      <cdr:x>0.60697</cdr:x>
      <cdr:y>0.12932</cdr:y>
    </cdr:from>
    <cdr:to>
      <cdr:x>0.63801</cdr:x>
      <cdr:y>0.17011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2653978" y="2474170"/>
          <a:ext cx="1158522" cy="780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T12</a:t>
          </a:r>
        </a:p>
      </cdr:txBody>
    </cdr:sp>
  </cdr:relSizeAnchor>
  <cdr:relSizeAnchor xmlns:cdr="http://schemas.openxmlformats.org/drawingml/2006/chartDrawing">
    <cdr:from>
      <cdr:x>0.32361</cdr:x>
      <cdr:y>0.1124</cdr:y>
    </cdr:from>
    <cdr:to>
      <cdr:x>0.34223</cdr:x>
      <cdr:y>0.15319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2227292" y="1975257"/>
          <a:ext cx="703538" cy="71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T5</a:t>
          </a:r>
        </a:p>
      </cdr:txBody>
    </cdr:sp>
  </cdr:relSizeAnchor>
  <cdr:relSizeAnchor xmlns:cdr="http://schemas.openxmlformats.org/drawingml/2006/chartDrawing">
    <cdr:from>
      <cdr:x>0.38266</cdr:x>
      <cdr:y>0.1124</cdr:y>
    </cdr:from>
    <cdr:to>
      <cdr:x>0.40128</cdr:x>
      <cdr:y>0.15319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4476846" y="1955800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T7</a:t>
          </a:r>
        </a:p>
      </cdr:txBody>
    </cdr:sp>
  </cdr:relSizeAnchor>
  <cdr:relSizeAnchor xmlns:cdr="http://schemas.openxmlformats.org/drawingml/2006/chartDrawing">
    <cdr:from>
      <cdr:x>0.47467</cdr:x>
      <cdr:y>0.11539</cdr:y>
    </cdr:from>
    <cdr:to>
      <cdr:x>0.49329</cdr:x>
      <cdr:y>0.15617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7957800" y="2007754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T9</a:t>
          </a:r>
        </a:p>
      </cdr:txBody>
    </cdr:sp>
  </cdr:relSizeAnchor>
  <cdr:relSizeAnchor xmlns:cdr="http://schemas.openxmlformats.org/drawingml/2006/chartDrawing">
    <cdr:from>
      <cdr:x>0.55753</cdr:x>
      <cdr:y>0.1134</cdr:y>
    </cdr:from>
    <cdr:to>
      <cdr:x>0.58594</cdr:x>
      <cdr:y>0.15418</cdr:y>
    </cdr:to>
    <cdr:sp macro="" textlink="">
      <cdr:nvSpPr>
        <cdr:cNvPr id="13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1092391" y="1973118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T11</a:t>
          </a:r>
        </a:p>
      </cdr:txBody>
    </cdr:sp>
  </cdr:relSizeAnchor>
  <cdr:relSizeAnchor xmlns:cdr="http://schemas.openxmlformats.org/drawingml/2006/chartDrawing">
    <cdr:from>
      <cdr:x>0.64771</cdr:x>
      <cdr:y>0.11439</cdr:y>
    </cdr:from>
    <cdr:to>
      <cdr:x>0.67704</cdr:x>
      <cdr:y>0.15518</cdr:y>
    </cdr:to>
    <cdr:sp macro="" textlink="">
      <cdr:nvSpPr>
        <cdr:cNvPr id="1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4504073" y="1990436"/>
          <a:ext cx="1109518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T13</a:t>
          </a:r>
        </a:p>
      </cdr:txBody>
    </cdr:sp>
  </cdr:relSizeAnchor>
  <cdr:relSizeAnchor xmlns:cdr="http://schemas.openxmlformats.org/drawingml/2006/chartDrawing">
    <cdr:from>
      <cdr:x>0.68161</cdr:x>
      <cdr:y>0.13131</cdr:y>
    </cdr:from>
    <cdr:to>
      <cdr:x>0.70816</cdr:x>
      <cdr:y>0.1721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5786773" y="2284846"/>
          <a:ext cx="1004453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T14</a:t>
          </a:r>
        </a:p>
      </cdr:txBody>
    </cdr:sp>
  </cdr:relSizeAnchor>
  <cdr:relSizeAnchor xmlns:cdr="http://schemas.openxmlformats.org/drawingml/2006/chartDrawing">
    <cdr:from>
      <cdr:x>0.84226</cdr:x>
      <cdr:y>0.12833</cdr:y>
    </cdr:from>
    <cdr:to>
      <cdr:x>0.86884</cdr:x>
      <cdr:y>0.16911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1864299" y="2232891"/>
          <a:ext cx="1005609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T16</a:t>
          </a:r>
        </a:p>
      </cdr:txBody>
    </cdr:sp>
  </cdr:relSizeAnchor>
  <cdr:relSizeAnchor xmlns:cdr="http://schemas.openxmlformats.org/drawingml/2006/chartDrawing">
    <cdr:from>
      <cdr:x>0.91504</cdr:x>
      <cdr:y>0.11638</cdr:y>
    </cdr:from>
    <cdr:to>
      <cdr:x>0.94346</cdr:x>
      <cdr:y>0.15717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4617891" y="2025073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T17</a:t>
          </a:r>
        </a:p>
      </cdr:txBody>
    </cdr:sp>
  </cdr:relSizeAnchor>
  <cdr:relSizeAnchor xmlns:cdr="http://schemas.openxmlformats.org/drawingml/2006/chartDrawing">
    <cdr:from>
      <cdr:x>0.74613</cdr:x>
      <cdr:y>0.11446</cdr:y>
    </cdr:from>
    <cdr:to>
      <cdr:x>0.77454</cdr:x>
      <cdr:y>0.15525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8227482" y="1991591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T15</a:t>
          </a:r>
        </a:p>
      </cdr:txBody>
    </cdr:sp>
  </cdr:relSizeAnchor>
  <cdr:relSizeAnchor xmlns:cdr="http://schemas.openxmlformats.org/drawingml/2006/chartDrawing">
    <cdr:from>
      <cdr:x>0.95075</cdr:x>
      <cdr:y>0.12534</cdr:y>
    </cdr:from>
    <cdr:to>
      <cdr:x>0.97916</cdr:x>
      <cdr:y>0.16613</cdr:y>
    </cdr:to>
    <cdr:sp macro="" textlink="">
      <cdr:nvSpPr>
        <cdr:cNvPr id="1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5968710" y="2180936"/>
          <a:ext cx="1074881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T18</a:t>
          </a:r>
        </a:p>
      </cdr:txBody>
    </cdr:sp>
  </cdr:relSizeAnchor>
  <cdr:relSizeAnchor xmlns:cdr="http://schemas.openxmlformats.org/drawingml/2006/chartDrawing">
    <cdr:from>
      <cdr:x>0.40833</cdr:x>
      <cdr:y>0.81061</cdr:y>
    </cdr:from>
    <cdr:to>
      <cdr:x>0.59271</cdr:x>
      <cdr:y>0.85779</cdr:y>
    </cdr:to>
    <cdr:sp macro="" textlink="">
      <cdr:nvSpPr>
        <cdr:cNvPr id="23" name="CuadroTexto 22">
          <a:extLst xmlns:a="http://schemas.openxmlformats.org/drawingml/2006/main">
            <a:ext uri="{FF2B5EF4-FFF2-40B4-BE49-F238E27FC236}">
              <a16:creationId xmlns:a16="http://schemas.microsoft.com/office/drawing/2014/main" id="{86C4D38C-7B4A-44D6-ABC3-0AE4D9140090}"/>
            </a:ext>
          </a:extLst>
        </cdr:cNvPr>
        <cdr:cNvSpPr txBox="1"/>
      </cdr:nvSpPr>
      <cdr:spPr>
        <a:xfrm xmlns:a="http://schemas.openxmlformats.org/drawingml/2006/main">
          <a:off x="15240000" y="15135324"/>
          <a:ext cx="6881812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0.47276</cdr:x>
      <cdr:y>0.20992</cdr:y>
    </cdr:from>
    <cdr:to>
      <cdr:x>0.72031</cdr:x>
      <cdr:y>0.26094</cdr:y>
    </cdr:to>
    <cdr:sp macro="" textlink="">
      <cdr:nvSpPr>
        <cdr:cNvPr id="24" name="CuadroTexto 23">
          <a:extLst xmlns:a="http://schemas.openxmlformats.org/drawingml/2006/main">
            <a:ext uri="{FF2B5EF4-FFF2-40B4-BE49-F238E27FC236}">
              <a16:creationId xmlns:a16="http://schemas.microsoft.com/office/drawing/2014/main" id="{522F55A8-C57F-44AE-888A-C635969E75CA}"/>
            </a:ext>
          </a:extLst>
        </cdr:cNvPr>
        <cdr:cNvSpPr txBox="1"/>
      </cdr:nvSpPr>
      <cdr:spPr>
        <a:xfrm xmlns:a="http://schemas.openxmlformats.org/drawingml/2006/main">
          <a:off x="17645062" y="3919636"/>
          <a:ext cx="923925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5000">
              <a:solidFill>
                <a:schemeClr val="bg1"/>
              </a:solidFill>
            </a:rPr>
            <a:t>MARCHA</a:t>
          </a:r>
          <a:r>
            <a:rPr lang="es-CO" sz="5000" baseline="0">
              <a:solidFill>
                <a:schemeClr val="bg1"/>
              </a:solidFill>
            </a:rPr>
            <a:t> BLANCA</a:t>
          </a:r>
          <a:endParaRPr lang="es-CO" sz="5000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34639</xdr:rowOff>
    </xdr:from>
    <xdr:to>
      <xdr:col>47</xdr:col>
      <xdr:colOff>423624</xdr:colOff>
      <xdr:row>98</xdr:row>
      <xdr:rowOff>37278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E73CE0EC-B15C-4E75-96F3-2E97F69CB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51954</xdr:colOff>
      <xdr:row>107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67695C0-713F-457C-A7B8-2EE6DAD9B9E2}"/>
            </a:ext>
          </a:extLst>
        </xdr:cNvPr>
        <xdr:cNvCxnSpPr/>
      </xdr:nvCxnSpPr>
      <xdr:spPr>
        <a:xfrm flipH="1">
          <a:off x="6339840" y="20025360"/>
          <a:ext cx="519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102</xdr:row>
      <xdr:rowOff>155864</xdr:rowOff>
    </xdr:from>
    <xdr:to>
      <xdr:col>11</xdr:col>
      <xdr:colOff>590725</xdr:colOff>
      <xdr:row>102</xdr:row>
      <xdr:rowOff>155864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4359EA4-FD69-4A3B-9368-6C5C311540D9}"/>
            </a:ext>
          </a:extLst>
        </xdr:cNvPr>
        <xdr:cNvCxnSpPr/>
      </xdr:nvCxnSpPr>
      <xdr:spPr>
        <a:xfrm>
          <a:off x="6528436" y="18809624"/>
          <a:ext cx="2779569" cy="0"/>
        </a:xfrm>
        <a:prstGeom prst="line">
          <a:avLst/>
        </a:prstGeom>
        <a:ln w="1270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102</xdr:row>
      <xdr:rowOff>155864</xdr:rowOff>
    </xdr:from>
    <xdr:to>
      <xdr:col>22</xdr:col>
      <xdr:colOff>629171</xdr:colOff>
      <xdr:row>102</xdr:row>
      <xdr:rowOff>155864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3ED5BF65-24FE-46A5-BB78-CA90B7C0C926}"/>
            </a:ext>
          </a:extLst>
        </xdr:cNvPr>
        <xdr:cNvCxnSpPr/>
      </xdr:nvCxnSpPr>
      <xdr:spPr>
        <a:xfrm>
          <a:off x="15278447" y="18809624"/>
          <a:ext cx="2785284" cy="0"/>
        </a:xfrm>
        <a:prstGeom prst="line">
          <a:avLst/>
        </a:prstGeom>
        <a:ln w="1270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221327</xdr:colOff>
      <xdr:row>102</xdr:row>
      <xdr:rowOff>155864</xdr:rowOff>
    </xdr:from>
    <xdr:to>
      <xdr:col>29</xdr:col>
      <xdr:colOff>629171</xdr:colOff>
      <xdr:row>102</xdr:row>
      <xdr:rowOff>155864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F1F9CFA5-71C7-4F79-A182-E40C68187058}"/>
            </a:ext>
          </a:extLst>
        </xdr:cNvPr>
        <xdr:cNvCxnSpPr/>
      </xdr:nvCxnSpPr>
      <xdr:spPr>
        <a:xfrm>
          <a:off x="20825807" y="18809624"/>
          <a:ext cx="2785284" cy="0"/>
        </a:xfrm>
        <a:prstGeom prst="line">
          <a:avLst/>
        </a:prstGeom>
        <a:ln w="1270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221327</xdr:colOff>
      <xdr:row>102</xdr:row>
      <xdr:rowOff>155864</xdr:rowOff>
    </xdr:from>
    <xdr:to>
      <xdr:col>37</xdr:col>
      <xdr:colOff>629171</xdr:colOff>
      <xdr:row>102</xdr:row>
      <xdr:rowOff>155864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84AFC18-D42D-4952-BF2C-E7FF50C79EF7}"/>
            </a:ext>
          </a:extLst>
        </xdr:cNvPr>
        <xdr:cNvCxnSpPr/>
      </xdr:nvCxnSpPr>
      <xdr:spPr>
        <a:xfrm>
          <a:off x="27165647" y="18809624"/>
          <a:ext cx="2785284" cy="0"/>
        </a:xfrm>
        <a:prstGeom prst="line">
          <a:avLst/>
        </a:prstGeom>
        <a:ln w="1270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188596</xdr:colOff>
      <xdr:row>105</xdr:row>
      <xdr:rowOff>155864</xdr:rowOff>
    </xdr:from>
    <xdr:to>
      <xdr:col>11</xdr:col>
      <xdr:colOff>590725</xdr:colOff>
      <xdr:row>105</xdr:row>
      <xdr:rowOff>155864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790D619-BEB0-45BE-8B86-82A49082B9ED}"/>
            </a:ext>
          </a:extLst>
        </xdr:cNvPr>
        <xdr:cNvCxnSpPr/>
      </xdr:nvCxnSpPr>
      <xdr:spPr>
        <a:xfrm>
          <a:off x="6528436" y="19586864"/>
          <a:ext cx="2779569" cy="0"/>
        </a:xfrm>
        <a:prstGeom prst="line">
          <a:avLst/>
        </a:prstGeom>
        <a:ln w="1270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221327</xdr:colOff>
      <xdr:row>105</xdr:row>
      <xdr:rowOff>155864</xdr:rowOff>
    </xdr:from>
    <xdr:to>
      <xdr:col>22</xdr:col>
      <xdr:colOff>629171</xdr:colOff>
      <xdr:row>105</xdr:row>
      <xdr:rowOff>155864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68F6641-CA17-4901-8B7C-B380C611CA90}"/>
            </a:ext>
          </a:extLst>
        </xdr:cNvPr>
        <xdr:cNvCxnSpPr/>
      </xdr:nvCxnSpPr>
      <xdr:spPr>
        <a:xfrm>
          <a:off x="15278447" y="19586864"/>
          <a:ext cx="2785284" cy="0"/>
        </a:xfrm>
        <a:prstGeom prst="line">
          <a:avLst/>
        </a:prstGeom>
        <a:ln w="1270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221327</xdr:colOff>
      <xdr:row>105</xdr:row>
      <xdr:rowOff>155864</xdr:rowOff>
    </xdr:from>
    <xdr:to>
      <xdr:col>29</xdr:col>
      <xdr:colOff>629171</xdr:colOff>
      <xdr:row>105</xdr:row>
      <xdr:rowOff>155864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2315299-1608-43C8-9277-B39DC2A75CAD}"/>
            </a:ext>
          </a:extLst>
        </xdr:cNvPr>
        <xdr:cNvCxnSpPr/>
      </xdr:nvCxnSpPr>
      <xdr:spPr>
        <a:xfrm>
          <a:off x="20825807" y="19586864"/>
          <a:ext cx="2785284" cy="0"/>
        </a:xfrm>
        <a:prstGeom prst="line">
          <a:avLst/>
        </a:prstGeom>
        <a:ln w="127000">
          <a:solidFill>
            <a:schemeClr val="accent5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0.19724</cdr:x>
      <cdr:y>0.13065</cdr:y>
    </cdr:from>
    <cdr:to>
      <cdr:x>0.216</cdr:x>
      <cdr:y>0.16969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58D6A408-66E9-44CD-B745-4A3590B110F2}"/>
            </a:ext>
          </a:extLst>
        </cdr:cNvPr>
        <cdr:cNvSpPr txBox="1"/>
      </cdr:nvSpPr>
      <cdr:spPr>
        <a:xfrm xmlns:a="http://schemas.openxmlformats.org/drawingml/2006/main">
          <a:off x="7452573" y="2295985"/>
          <a:ext cx="708829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4000"/>
            <a:t>T2</a:t>
          </a:r>
        </a:p>
      </cdr:txBody>
    </cdr:sp>
  </cdr:relSizeAnchor>
  <cdr:relSizeAnchor xmlns:cdr="http://schemas.openxmlformats.org/drawingml/2006/chartDrawing">
    <cdr:from>
      <cdr:x>0.25084</cdr:x>
      <cdr:y>0.11228</cdr:y>
    </cdr:from>
    <cdr:to>
      <cdr:x>0.2696</cdr:x>
      <cdr:y>0.15132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3E4A4127-B6F0-44F7-A13B-B2E8A5CF26D7}"/>
            </a:ext>
          </a:extLst>
        </cdr:cNvPr>
        <cdr:cNvSpPr txBox="1"/>
      </cdr:nvSpPr>
      <cdr:spPr>
        <a:xfrm xmlns:a="http://schemas.openxmlformats.org/drawingml/2006/main">
          <a:off x="9489594" y="1953622"/>
          <a:ext cx="709787" cy="67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T3</a:t>
          </a:r>
        </a:p>
      </cdr:txBody>
    </cdr:sp>
  </cdr:relSizeAnchor>
  <cdr:relSizeAnchor xmlns:cdr="http://schemas.openxmlformats.org/drawingml/2006/chartDrawing">
    <cdr:from>
      <cdr:x>0.16178</cdr:x>
      <cdr:y>0.12028</cdr:y>
    </cdr:from>
    <cdr:to>
      <cdr:x>0.18054</cdr:x>
      <cdr:y>0.15932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6112851" y="2113810"/>
          <a:ext cx="708828" cy="686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</a:t>
          </a:r>
        </a:p>
      </cdr:txBody>
    </cdr:sp>
  </cdr:relSizeAnchor>
  <cdr:relSizeAnchor xmlns:cdr="http://schemas.openxmlformats.org/drawingml/2006/chartDrawing">
    <cdr:from>
      <cdr:x>0.29157</cdr:x>
      <cdr:y>0.12932</cdr:y>
    </cdr:from>
    <cdr:to>
      <cdr:x>0.31019</cdr:x>
      <cdr:y>0.17011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1030527" y="2250209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T4</a:t>
          </a:r>
        </a:p>
      </cdr:txBody>
    </cdr:sp>
  </cdr:relSizeAnchor>
  <cdr:relSizeAnchor xmlns:cdr="http://schemas.openxmlformats.org/drawingml/2006/chartDrawing">
    <cdr:from>
      <cdr:x>0.35291</cdr:x>
      <cdr:y>0.12634</cdr:y>
    </cdr:from>
    <cdr:to>
      <cdr:x>0.37153</cdr:x>
      <cdr:y>0.16712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3351164" y="2198255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T6</a:t>
          </a:r>
        </a:p>
      </cdr:txBody>
    </cdr:sp>
  </cdr:relSizeAnchor>
  <cdr:relSizeAnchor xmlns:cdr="http://schemas.openxmlformats.org/drawingml/2006/chartDrawing">
    <cdr:from>
      <cdr:x>0.42844</cdr:x>
      <cdr:y>0.12833</cdr:y>
    </cdr:from>
    <cdr:to>
      <cdr:x>0.44706</cdr:x>
      <cdr:y>0.16911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6188192" y="2255203"/>
          <a:ext cx="703539" cy="716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T8</a:t>
          </a:r>
        </a:p>
      </cdr:txBody>
    </cdr:sp>
  </cdr:relSizeAnchor>
  <cdr:relSizeAnchor xmlns:cdr="http://schemas.openxmlformats.org/drawingml/2006/chartDrawing">
    <cdr:from>
      <cdr:x>0.50992</cdr:x>
      <cdr:y>0.12833</cdr:y>
    </cdr:from>
    <cdr:to>
      <cdr:x>0.53656</cdr:x>
      <cdr:y>0.16911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9031890" y="2455128"/>
          <a:ext cx="994421" cy="780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T10</a:t>
          </a:r>
        </a:p>
      </cdr:txBody>
    </cdr:sp>
  </cdr:relSizeAnchor>
  <cdr:relSizeAnchor xmlns:cdr="http://schemas.openxmlformats.org/drawingml/2006/chartDrawing">
    <cdr:from>
      <cdr:x>0.60697</cdr:x>
      <cdr:y>0.12932</cdr:y>
    </cdr:from>
    <cdr:to>
      <cdr:x>0.63801</cdr:x>
      <cdr:y>0.17011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2653978" y="2474170"/>
          <a:ext cx="1158522" cy="780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T12</a:t>
          </a:r>
        </a:p>
      </cdr:txBody>
    </cdr:sp>
  </cdr:relSizeAnchor>
  <cdr:relSizeAnchor xmlns:cdr="http://schemas.openxmlformats.org/drawingml/2006/chartDrawing">
    <cdr:from>
      <cdr:x>0.32361</cdr:x>
      <cdr:y>0.1124</cdr:y>
    </cdr:from>
    <cdr:to>
      <cdr:x>0.34223</cdr:x>
      <cdr:y>0.15319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2227292" y="1975257"/>
          <a:ext cx="703538" cy="716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T5</a:t>
          </a:r>
        </a:p>
      </cdr:txBody>
    </cdr:sp>
  </cdr:relSizeAnchor>
  <cdr:relSizeAnchor xmlns:cdr="http://schemas.openxmlformats.org/drawingml/2006/chartDrawing">
    <cdr:from>
      <cdr:x>0.38266</cdr:x>
      <cdr:y>0.1124</cdr:y>
    </cdr:from>
    <cdr:to>
      <cdr:x>0.40128</cdr:x>
      <cdr:y>0.15319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4476846" y="1955800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T7</a:t>
          </a:r>
        </a:p>
      </cdr:txBody>
    </cdr:sp>
  </cdr:relSizeAnchor>
  <cdr:relSizeAnchor xmlns:cdr="http://schemas.openxmlformats.org/drawingml/2006/chartDrawing">
    <cdr:from>
      <cdr:x>0.47467</cdr:x>
      <cdr:y>0.11539</cdr:y>
    </cdr:from>
    <cdr:to>
      <cdr:x>0.49329</cdr:x>
      <cdr:y>0.15617</cdr:y>
    </cdr:to>
    <cdr:sp macro="" textlink="">
      <cdr:nvSpPr>
        <cdr:cNvPr id="12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17957800" y="2007754"/>
          <a:ext cx="70444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T9</a:t>
          </a:r>
        </a:p>
      </cdr:txBody>
    </cdr:sp>
  </cdr:relSizeAnchor>
  <cdr:relSizeAnchor xmlns:cdr="http://schemas.openxmlformats.org/drawingml/2006/chartDrawing">
    <cdr:from>
      <cdr:x>0.55753</cdr:x>
      <cdr:y>0.1134</cdr:y>
    </cdr:from>
    <cdr:to>
      <cdr:x>0.58594</cdr:x>
      <cdr:y>0.15418</cdr:y>
    </cdr:to>
    <cdr:sp macro="" textlink="">
      <cdr:nvSpPr>
        <cdr:cNvPr id="13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1092391" y="1973118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T11</a:t>
          </a:r>
        </a:p>
      </cdr:txBody>
    </cdr:sp>
  </cdr:relSizeAnchor>
  <cdr:relSizeAnchor xmlns:cdr="http://schemas.openxmlformats.org/drawingml/2006/chartDrawing">
    <cdr:from>
      <cdr:x>0.64771</cdr:x>
      <cdr:y>0.11439</cdr:y>
    </cdr:from>
    <cdr:to>
      <cdr:x>0.67704</cdr:x>
      <cdr:y>0.15518</cdr:y>
    </cdr:to>
    <cdr:sp macro="" textlink="">
      <cdr:nvSpPr>
        <cdr:cNvPr id="14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4504073" y="1990436"/>
          <a:ext cx="1109518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T13</a:t>
          </a:r>
        </a:p>
      </cdr:txBody>
    </cdr:sp>
  </cdr:relSizeAnchor>
  <cdr:relSizeAnchor xmlns:cdr="http://schemas.openxmlformats.org/drawingml/2006/chartDrawing">
    <cdr:from>
      <cdr:x>0.68161</cdr:x>
      <cdr:y>0.13131</cdr:y>
    </cdr:from>
    <cdr:to>
      <cdr:x>0.70816</cdr:x>
      <cdr:y>0.1721</cdr:y>
    </cdr:to>
    <cdr:sp macro="" textlink="">
      <cdr:nvSpPr>
        <cdr:cNvPr id="15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5786773" y="2284846"/>
          <a:ext cx="1004453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T14</a:t>
          </a:r>
        </a:p>
      </cdr:txBody>
    </cdr:sp>
  </cdr:relSizeAnchor>
  <cdr:relSizeAnchor xmlns:cdr="http://schemas.openxmlformats.org/drawingml/2006/chartDrawing">
    <cdr:from>
      <cdr:x>0.84226</cdr:x>
      <cdr:y>0.12833</cdr:y>
    </cdr:from>
    <cdr:to>
      <cdr:x>0.86884</cdr:x>
      <cdr:y>0.16911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1864299" y="2232891"/>
          <a:ext cx="1005609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T16</a:t>
          </a:r>
        </a:p>
      </cdr:txBody>
    </cdr:sp>
  </cdr:relSizeAnchor>
  <cdr:relSizeAnchor xmlns:cdr="http://schemas.openxmlformats.org/drawingml/2006/chartDrawing">
    <cdr:from>
      <cdr:x>0.91504</cdr:x>
      <cdr:y>0.11638</cdr:y>
    </cdr:from>
    <cdr:to>
      <cdr:x>0.94346</cdr:x>
      <cdr:y>0.15717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4617891" y="2025073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T17</a:t>
          </a:r>
        </a:p>
      </cdr:txBody>
    </cdr:sp>
  </cdr:relSizeAnchor>
  <cdr:relSizeAnchor xmlns:cdr="http://schemas.openxmlformats.org/drawingml/2006/chartDrawing">
    <cdr:from>
      <cdr:x>0.74613</cdr:x>
      <cdr:y>0.11446</cdr:y>
    </cdr:from>
    <cdr:to>
      <cdr:x>0.77454</cdr:x>
      <cdr:y>0.15525</cdr:y>
    </cdr:to>
    <cdr:sp macro="" textlink="">
      <cdr:nvSpPr>
        <cdr:cNvPr id="18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28227482" y="1991591"/>
          <a:ext cx="1074882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T15</a:t>
          </a:r>
        </a:p>
      </cdr:txBody>
    </cdr:sp>
  </cdr:relSizeAnchor>
  <cdr:relSizeAnchor xmlns:cdr="http://schemas.openxmlformats.org/drawingml/2006/chartDrawing">
    <cdr:from>
      <cdr:x>0.95075</cdr:x>
      <cdr:y>0.12534</cdr:y>
    </cdr:from>
    <cdr:to>
      <cdr:x>0.97916</cdr:x>
      <cdr:y>0.16613</cdr:y>
    </cdr:to>
    <cdr:sp macro="" textlink="">
      <cdr:nvSpPr>
        <cdr:cNvPr id="19" name="CuadroTexto 1">
          <a:extLst xmlns:a="http://schemas.openxmlformats.org/drawingml/2006/main">
            <a:ext uri="{FF2B5EF4-FFF2-40B4-BE49-F238E27FC236}">
              <a16:creationId xmlns:a16="http://schemas.microsoft.com/office/drawing/2014/main" id="{5D85DBF0-219A-45A1-A120-DC39E9D1497E}"/>
            </a:ext>
          </a:extLst>
        </cdr:cNvPr>
        <cdr:cNvSpPr txBox="1"/>
      </cdr:nvSpPr>
      <cdr:spPr>
        <a:xfrm xmlns:a="http://schemas.openxmlformats.org/drawingml/2006/main">
          <a:off x="35968710" y="2180936"/>
          <a:ext cx="1074881" cy="709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4000"/>
            <a:t>T18</a:t>
          </a:r>
        </a:p>
      </cdr:txBody>
    </cdr:sp>
  </cdr:relSizeAnchor>
  <cdr:relSizeAnchor xmlns:cdr="http://schemas.openxmlformats.org/drawingml/2006/chartDrawing">
    <cdr:from>
      <cdr:x>0.40833</cdr:x>
      <cdr:y>0.81061</cdr:y>
    </cdr:from>
    <cdr:to>
      <cdr:x>0.59271</cdr:x>
      <cdr:y>0.85779</cdr:y>
    </cdr:to>
    <cdr:sp macro="" textlink="">
      <cdr:nvSpPr>
        <cdr:cNvPr id="23" name="CuadroTexto 22">
          <a:extLst xmlns:a="http://schemas.openxmlformats.org/drawingml/2006/main">
            <a:ext uri="{FF2B5EF4-FFF2-40B4-BE49-F238E27FC236}">
              <a16:creationId xmlns:a16="http://schemas.microsoft.com/office/drawing/2014/main" id="{86C4D38C-7B4A-44D6-ABC3-0AE4D9140090}"/>
            </a:ext>
          </a:extLst>
        </cdr:cNvPr>
        <cdr:cNvSpPr txBox="1"/>
      </cdr:nvSpPr>
      <cdr:spPr>
        <a:xfrm xmlns:a="http://schemas.openxmlformats.org/drawingml/2006/main">
          <a:off x="15240000" y="15135324"/>
          <a:ext cx="6881812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0.47276</cdr:x>
      <cdr:y>0.20992</cdr:y>
    </cdr:from>
    <cdr:to>
      <cdr:x>0.72031</cdr:x>
      <cdr:y>0.26094</cdr:y>
    </cdr:to>
    <cdr:sp macro="" textlink="">
      <cdr:nvSpPr>
        <cdr:cNvPr id="24" name="CuadroTexto 23">
          <a:extLst xmlns:a="http://schemas.openxmlformats.org/drawingml/2006/main">
            <a:ext uri="{FF2B5EF4-FFF2-40B4-BE49-F238E27FC236}">
              <a16:creationId xmlns:a16="http://schemas.microsoft.com/office/drawing/2014/main" id="{522F55A8-C57F-44AE-888A-C635969E75CA}"/>
            </a:ext>
          </a:extLst>
        </cdr:cNvPr>
        <cdr:cNvSpPr txBox="1"/>
      </cdr:nvSpPr>
      <cdr:spPr>
        <a:xfrm xmlns:a="http://schemas.openxmlformats.org/drawingml/2006/main">
          <a:off x="17645062" y="3919636"/>
          <a:ext cx="923925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5000">
              <a:solidFill>
                <a:schemeClr val="bg1"/>
              </a:solidFill>
            </a:rPr>
            <a:t>MARCHA</a:t>
          </a:r>
          <a:r>
            <a:rPr lang="es-CO" sz="5000" baseline="0">
              <a:solidFill>
                <a:schemeClr val="bg1"/>
              </a:solidFill>
            </a:rPr>
            <a:t> BLANCA</a:t>
          </a:r>
          <a:endParaRPr lang="es-CO" sz="5000">
            <a:solidFill>
              <a:schemeClr val="bg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36E0D-2058-49C6-AA6D-3D95A94DFAF1}" name="Tabla13" displayName="Tabla13" ref="B1:AV23" totalsRowShown="0" headerRowDxfId="64" dataDxfId="62" headerRowBorderDxfId="63" tableBorderDxfId="61" totalsRowBorderDxfId="60">
  <autoFilter ref="B1:AV23" xr:uid="{DBA039FB-3DC0-417E-9807-63DBE45C403A}"/>
  <tableColumns count="47">
    <tableColumn id="1" xr3:uid="{96B00576-CCEC-4B0B-8C6D-E9FAB082CB31}" name="TRAMO" dataDxfId="59"/>
    <tableColumn id="2" xr3:uid="{C613E71D-5BE4-4A02-A5DE-CA4617BB5E81}" name="PK INICIO" dataDxfId="58">
      <calculatedColumnFormula>D1</calculatedColumnFormula>
    </tableColumn>
    <tableColumn id="3" xr3:uid="{4B8556DE-AB00-4394-AB13-D3E5EBA3644D}" name="PK FINAL" dataDxfId="57"/>
    <tableColumn id="4" xr3:uid="{CFC98351-0B12-42EE-977F-D0DDD7D2C3E4}" name="CANT  KM" dataDxfId="56">
      <calculatedColumnFormula>+D2-C2</calculatedColumnFormula>
    </tableColumn>
    <tableColumn id="5" xr3:uid="{23C11A94-6EA2-45F4-82D2-50316461A527}" name="MUNICIPIO" dataDxfId="55"/>
    <tableColumn id="6" xr3:uid="{15F7E7CD-1497-433E-A37E-93AA70B06786}" name="ESTACION " dataDxfId="54"/>
    <tableColumn id="7" xr3:uid="{08326FC5-2A29-4CCF-9DCA-0836DC19215E}" name="PUENTE" dataDxfId="53"/>
    <tableColumn id="8" xr3:uid="{4D10E616-358C-43CC-922A-B469322F0AE4}" name="SUBESTACION" dataDxfId="52"/>
    <tableColumn id="18" xr3:uid="{B49ECE86-0336-47B1-9315-CF6494F6935B}" name="VIA FERREA " dataDxfId="51"/>
    <tableColumn id="10" xr3:uid="{AB251C57-106C-4C62-9AC1-5CC2BB546A7F}" name="TAG FINAL  VIA FERREA" dataDxfId="50"/>
    <tableColumn id="9" xr3:uid="{92EDFE5F-7F32-4E5F-9043-6AAA5BB8549B}" name="FIN  VIA FERREA" dataDxfId="49">
      <calculatedColumnFormula>_xlfn.XLOOKUP(Tabla13[[#This Row],[TAG FINAL  VIA FERREA]],'P6'!A:A,'P6'!H:H)</calculatedColumnFormula>
    </tableColumn>
    <tableColumn id="12" xr3:uid="{ADFCDA12-C8BB-4B94-9707-6827D4C04C9C}" name="TAG INICIO VIA FERREA" dataDxfId="48"/>
    <tableColumn id="11" xr3:uid="{78087AB0-D7A4-4486-B0D0-ED59975FD90A}" name="INICIO VIA FERREA" dataDxfId="47">
      <calculatedColumnFormula>_xlfn.XLOOKUP(Tabla13[[#This Row],[TAG INICIO VIA FERREA]],'P6'!A:A,'P6'!G:G)</calculatedColumnFormula>
    </tableColumn>
    <tableColumn id="13" xr3:uid="{88DFA26A-8A44-4BD2-8C42-CE6352D1D4F6}" name="DIFERENCIA" dataDxfId="46">
      <calculatedColumnFormula>Tabla13[[#This Row],[INICIO VIA FERREA]]-L1</calculatedColumnFormula>
    </tableColumn>
    <tableColumn id="19" xr3:uid="{8B8981AF-22BE-4BB8-9681-1670A1F47680}" name="TAG SOLDARUA DE RIELES" dataDxfId="45"/>
    <tableColumn id="21" xr3:uid="{F22BCE27-94DC-4DE7-B9DC-554B66290521}" name="INICO SOLDADURA DE RIELES" dataDxfId="44">
      <calculatedColumnFormula>_xlfn.XLOOKUP(Tabla13[[#This Row],[TAG SOLDARUA DE RIELES]],'P6'!A:A,'P6'!G:G)</calculatedColumnFormula>
    </tableColumn>
    <tableColumn id="20" xr3:uid="{C57B3C37-A89D-4742-8A4B-A8EAEB5A0CBA}" name="MOV TIERRA " dataDxfId="43"/>
    <tableColumn id="14" xr3:uid="{10BFC890-9FD5-45DF-9551-D4ED733A3B0E}" name="TAG FIN MOV. TIERRAS" dataDxfId="42"/>
    <tableColumn id="15" xr3:uid="{7378D7E2-31F6-4A30-AB21-CF8153E03079}" name="FIN MOV DE TIERRAS" dataDxfId="41">
      <calculatedColumnFormula>_xlfn.XLOOKUP(Tabla13[[#This Row],[TAG FIN MOV. TIERRAS]],'P6'!A:A,'P6'!H:H)</calculatedColumnFormula>
    </tableColumn>
    <tableColumn id="16" xr3:uid="{3228AC00-A018-4020-A16F-DD0EF4E44ED7}" name="TAG INICIO M TIERRAS" dataDxfId="40"/>
    <tableColumn id="17" xr3:uid="{9B88F4B8-2DE7-4200-8A7E-02D6E928F557}" name="INICIO MOV. TIERRAS" dataDxfId="39">
      <calculatedColumnFormula>_xlfn.XLOOKUP(Tabla13[[#This Row],[TAG INICIO M TIERRAS]],'P6'!A:A,'P6'!G:G)</calculatedColumnFormula>
    </tableColumn>
    <tableColumn id="24" xr3:uid="{7C11C832-09E1-40E2-A87B-EBC2731775EA}" name="SISTEMAS FERREOS" dataDxfId="38"/>
    <tableColumn id="25" xr3:uid="{FA92C65D-A4C6-4DFB-A573-1BD331E72E04}" name="TAG FINAL SISTEMAS FERREOS" dataDxfId="37"/>
    <tableColumn id="26" xr3:uid="{604C389A-C8B7-4A87-90B4-E25EAC281888}" name=" FINAL SISTEMAS FERREOS" dataDxfId="36">
      <calculatedColumnFormula>_xlfn.XLOOKUP(Tabla13[[#This Row],[TAG FINAL SISTEMAS FERREOS]],'P6'!A:A,'P6'!H:H)</calculatedColumnFormula>
    </tableColumn>
    <tableColumn id="22" xr3:uid="{F541353D-97AB-4272-99F0-DF5A45AF3711}" name="TAG INICIO  SISTEMAS FERREOS" dataDxfId="35"/>
    <tableColumn id="23" xr3:uid="{8359C44C-A770-4E44-9890-180612B8441A}" name="INICIO SISTEMAS FERREOS" dataDxfId="34">
      <calculatedColumnFormula>_xlfn.XLOOKUP(Tabla13[[#This Row],[TAG INICIO  SISTEMAS FERREOS]],'P6'!A:A,'P6'!G:G)</calculatedColumnFormula>
    </tableColumn>
    <tableColumn id="27" xr3:uid="{387FA463-E5D2-40E0-84AA-4E18C18BE0CC}" name="INICO PK ESTACION" dataDxfId="33"/>
    <tableColumn id="28" xr3:uid="{513BB245-4743-4719-8950-A0FF8803B000}" name="FIN  PK ESTACION" dataDxfId="32">
      <calculatedColumnFormula>Tabla13[[#This Row],[INICO PK ESTACION]]+0.2</calculatedColumnFormula>
    </tableColumn>
    <tableColumn id="31" xr3:uid="{CB4440B6-6DDD-4457-9279-28515AEC280C}" name="ESTACIONES" dataDxfId="31"/>
    <tableColumn id="29" xr3:uid="{CF94962B-5D55-4751-BFCC-44CD1E800934}" name="TAG INICIO ESTACIONES" dataDxfId="30"/>
    <tableColumn id="32" xr3:uid="{AF8DCD78-BCE9-4A95-A0A7-59832E0D28FB}" name=" INICIO ESTACIONES" dataDxfId="29">
      <calculatedColumnFormula>_xlfn.XLOOKUP(Tabla13[[#This Row],[TAG INICIO ESTACIONES]],'P6'!A:A,'P6'!G:G)</calculatedColumnFormula>
    </tableColumn>
    <tableColumn id="30" xr3:uid="{94F97CAC-9A90-4A5F-96BC-3A5543CE8873}" name="TAG FINAL ESTACIONES" dataDxfId="28"/>
    <tableColumn id="33" xr3:uid="{5F6FB0E0-EAF8-4CE0-BEFB-87ED17A7EE50}" name="FINAL ESTACIONES" dataDxfId="27">
      <calculatedColumnFormula>_xlfn.XLOOKUP(Tabla13[[#This Row],[TAG FINAL ESTACIONES]],'P6'!A:A,'P6'!H:H)</calculatedColumnFormula>
    </tableColumn>
    <tableColumn id="34" xr3:uid="{EDB91BBC-1FDE-496A-8F3B-1F20EC770EFD}" name="PUENTES Y TALLERES" dataDxfId="26"/>
    <tableColumn id="35" xr3:uid="{C50E8122-DBCF-4AE4-92A2-C3137C0D7911}" name="INIO PK PUENTE" dataDxfId="25"/>
    <tableColumn id="36" xr3:uid="{92E21576-5189-4993-9EC1-4A750A474C19}" name="FIN DE PK PUENTES" dataDxfId="24"/>
    <tableColumn id="37" xr3:uid="{14F5A34F-490A-4484-9E9F-C4706FFAD7A1}" name="TAG INICO PUENTE" dataDxfId="23"/>
    <tableColumn id="39" xr3:uid="{CE720F60-D76E-4420-863E-4EA4FD9B226B}" name="INICO PUENTE" dataDxfId="22">
      <calculatedColumnFormula>_xlfn.XLOOKUP(Tabla13[[#This Row],[TAG INICO PUENTE]],'P6'!A:A,'P6'!G:G)</calculatedColumnFormula>
    </tableColumn>
    <tableColumn id="38" xr3:uid="{8ACC4CDB-44A5-4465-84F1-B400F91FC440}" name="TAG FINAL PUENTES" dataDxfId="21"/>
    <tableColumn id="40" xr3:uid="{72B6BD4E-3FDC-4197-A0BB-DD28E54BE867}" name="FINAL PUENTES" dataDxfId="20">
      <calculatedColumnFormula>_xlfn.XLOOKUP(Tabla13[[#This Row],[TAG FINAL PUENTES]],'P6'!A:A,'P6'!H:H)</calculatedColumnFormula>
    </tableColumn>
    <tableColumn id="41" xr3:uid="{738E3870-E2D3-4E43-8330-78B6F3996452}" name="CABLE DE CATENARIA" dataDxfId="19"/>
    <tableColumn id="42" xr3:uid="{D3AD1D63-4A38-410D-A8A1-147BCB567B2F}" name="TAG FINAL CABLE DE CATENARIA" dataDxfId="18"/>
    <tableColumn id="43" xr3:uid="{A3DF8FC8-7456-42EB-8604-039181F6A82B}" name=" FINAL CABLE DE CATENARIA" dataDxfId="17">
      <calculatedColumnFormula>_xlfn.XLOOKUP(Tabla13[[#This Row],[TAG FINAL SISTEMAS FERREOS]],'P6'!T:T,'P6'!AA:AA)</calculatedColumnFormula>
    </tableColumn>
    <tableColumn id="44" xr3:uid="{C577ABC5-ED46-4B53-9770-8E4AC7E84C9F}" name="TAG INICIO  CABLE DE CATENARIA" dataDxfId="16"/>
    <tableColumn id="45" xr3:uid="{46EAC31F-3456-4829-960F-0BAE63A33FA9}" name="INICIO SISTEMAS CABLE DE CATENARIA" dataDxfId="15">
      <calculatedColumnFormula>_xlfn.XLOOKUP(Tabla13[[#This Row],[TAG INICIO  SISTEMAS FERREOS]],'P6'!T:T,'P6'!Z:Z)</calculatedColumnFormula>
    </tableColumn>
    <tableColumn id="46" xr3:uid="{C8EEEF72-0D9C-4475-AE39-F1ABB13B4B8A}" name="RENDIMIENTO  CABLE" dataDxfId="14">
      <calculatedColumnFormula>(Tabla13[[#This Row],[CANT  KM]]*40)/5.1</calculatedColumnFormula>
    </tableColumn>
    <tableColumn id="47" xr3:uid="{6A91BF76-4D97-441A-B28C-A23CE416CDE8}" name="RENDIMIENTO SOLDADURA" dataDxfId="13">
      <calculatedColumnFormula>(Tabla13[[#This Row],[CANT  KM]]*35)/5.1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039FB-3DC0-417E-9807-63DBE45C403A}" name="Tabla1" displayName="Tabla1" ref="B1:I19" totalsRowShown="0" headerRowDxfId="12" dataDxfId="10" headerRowBorderDxfId="11" tableBorderDxfId="9" totalsRowBorderDxfId="8">
  <autoFilter ref="B1:I19" xr:uid="{DBA039FB-3DC0-417E-9807-63DBE45C403A}"/>
  <tableColumns count="8">
    <tableColumn id="1" xr3:uid="{77B02FF9-CFE1-426A-AB5E-A77024694D4F}" name="TRAMO" dataDxfId="7"/>
    <tableColumn id="2" xr3:uid="{8024546D-AA8F-4E49-9A64-CA1370321C80}" name="PK INICIO" dataDxfId="6">
      <calculatedColumnFormula>D1</calculatedColumnFormula>
    </tableColumn>
    <tableColumn id="3" xr3:uid="{37C9E9E6-8887-41FB-A81E-62A126D405A7}" name="PK FINAL" dataDxfId="5"/>
    <tableColumn id="4" xr3:uid="{A1B54107-48C0-485C-853F-DA4CC50371F4}" name="CANT  KM" dataDxfId="4">
      <calculatedColumnFormula>+D2-C2</calculatedColumnFormula>
    </tableColumn>
    <tableColumn id="5" xr3:uid="{2514D4CD-2E70-42DA-BF02-3E24DA38FFDB}" name="MUNICIPIO" dataDxfId="3"/>
    <tableColumn id="6" xr3:uid="{428A88B1-993F-4B9B-96BC-28AEA6C6F55E}" name="ESTACION " dataDxfId="2"/>
    <tableColumn id="7" xr3:uid="{E75BDE62-982F-4F2B-A4A8-CED7287CF361}" name="PUENTE" dataDxfId="1"/>
    <tableColumn id="8" xr3:uid="{074C811C-6ECA-401C-86E2-09B2582A9729}" name="SUBESTACIO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EED-1103-46B6-A244-0ED06BA8C1BB}">
  <dimension ref="A1:BA27"/>
  <sheetViews>
    <sheetView topLeftCell="AC1" zoomScale="55" zoomScaleNormal="55" workbookViewId="0">
      <selection activeCell="AQ17" sqref="AQ17"/>
    </sheetView>
  </sheetViews>
  <sheetFormatPr baseColWidth="10" defaultColWidth="11.5703125" defaultRowHeight="22.5" x14ac:dyDescent="0.35"/>
  <cols>
    <col min="1" max="1" width="16.7109375" style="4" customWidth="1"/>
    <col min="2" max="2" width="18.140625" style="4" customWidth="1"/>
    <col min="3" max="4" width="11.5703125" style="4" customWidth="1"/>
    <col min="5" max="5" width="22.7109375" style="17" customWidth="1"/>
    <col min="6" max="6" width="20.42578125" style="18" customWidth="1"/>
    <col min="7" max="7" width="37.85546875" style="4" customWidth="1"/>
    <col min="8" max="8" width="31.5703125" style="4" customWidth="1"/>
    <col min="9" max="9" width="27.5703125" style="16" customWidth="1"/>
    <col min="10" max="10" width="27.140625" customWidth="1"/>
    <col min="11" max="11" width="23.28515625" style="16" customWidth="1"/>
    <col min="12" max="12" width="29.85546875" style="16" customWidth="1"/>
    <col min="13" max="13" width="23.140625" style="4" customWidth="1"/>
    <col min="14" max="14" width="21.42578125" style="4" customWidth="1"/>
    <col min="15" max="16" width="16.7109375" style="4" customWidth="1"/>
    <col min="17" max="17" width="18.7109375" style="34" customWidth="1"/>
    <col min="18" max="18" width="24.7109375" style="4" customWidth="1"/>
    <col min="19" max="19" width="40" style="4" customWidth="1"/>
    <col min="20" max="20" width="22.28515625" style="4" customWidth="1"/>
    <col min="21" max="21" width="23.42578125" style="4" customWidth="1"/>
    <col min="22" max="22" width="22.28515625" style="4" customWidth="1"/>
    <col min="23" max="23" width="30.7109375" style="4" hidden="1" customWidth="1"/>
    <col min="24" max="25" width="25.7109375" style="4" hidden="1" customWidth="1"/>
    <col min="26" max="26" width="19" style="4" hidden="1" customWidth="1"/>
    <col min="27" max="27" width="23.28515625" style="4" hidden="1" customWidth="1"/>
    <col min="28" max="28" width="16.28515625" style="40" customWidth="1"/>
    <col min="29" max="29" width="16.140625" style="4" customWidth="1"/>
    <col min="30" max="30" width="29" style="4" customWidth="1"/>
    <col min="31" max="32" width="17.42578125" style="4" customWidth="1"/>
    <col min="33" max="33" width="19.140625" style="4" customWidth="1"/>
    <col min="34" max="34" width="16.7109375" style="34" customWidth="1"/>
    <col min="35" max="35" width="36.42578125" style="4" customWidth="1"/>
    <col min="36" max="36" width="16" style="4" customWidth="1"/>
    <col min="37" max="37" width="21.42578125" style="4" customWidth="1"/>
    <col min="38" max="39" width="21.28515625" style="4" customWidth="1"/>
    <col min="40" max="40" width="21.85546875" style="4" customWidth="1"/>
    <col min="41" max="41" width="17.5703125" style="4" customWidth="1"/>
    <col min="42" max="42" width="24.7109375" style="4" customWidth="1"/>
    <col min="43" max="43" width="33.7109375" style="4" customWidth="1"/>
    <col min="44" max="44" width="20.42578125" style="4" customWidth="1"/>
    <col min="45" max="45" width="18.7109375" style="4" customWidth="1"/>
    <col min="46" max="46" width="24.28515625" style="4" customWidth="1"/>
    <col min="47" max="47" width="18.7109375" style="4" customWidth="1"/>
    <col min="48" max="48" width="18.28515625" style="4" bestFit="1" customWidth="1"/>
    <col min="49" max="16384" width="11.5703125" style="4"/>
  </cols>
  <sheetData>
    <row r="1" spans="1:53" ht="87" customHeight="1" x14ac:dyDescent="0.35">
      <c r="B1" s="1" t="s">
        <v>0</v>
      </c>
      <c r="C1" s="2" t="s">
        <v>1</v>
      </c>
      <c r="D1" s="2" t="s">
        <v>2</v>
      </c>
      <c r="E1" s="2" t="s">
        <v>28</v>
      </c>
      <c r="F1" s="2" t="s">
        <v>3</v>
      </c>
      <c r="G1" s="2" t="s">
        <v>9</v>
      </c>
      <c r="H1" s="2" t="s">
        <v>10</v>
      </c>
      <c r="I1" s="3" t="s">
        <v>12</v>
      </c>
      <c r="J1" s="21" t="s">
        <v>4589</v>
      </c>
      <c r="K1" s="21" t="s">
        <v>5246</v>
      </c>
      <c r="L1" s="21" t="s">
        <v>39</v>
      </c>
      <c r="M1" s="28" t="s">
        <v>40</v>
      </c>
      <c r="N1" s="29" t="s">
        <v>38</v>
      </c>
      <c r="O1" s="21" t="s">
        <v>4565</v>
      </c>
      <c r="P1" s="21" t="s">
        <v>5247</v>
      </c>
      <c r="Q1" s="33" t="s">
        <v>5248</v>
      </c>
      <c r="R1" s="21" t="s">
        <v>10009</v>
      </c>
      <c r="S1" s="21" t="s">
        <v>4568</v>
      </c>
      <c r="T1" s="21" t="s">
        <v>4569</v>
      </c>
      <c r="U1" s="29" t="s">
        <v>4567</v>
      </c>
      <c r="V1" s="29" t="s">
        <v>4566</v>
      </c>
      <c r="W1" s="35" t="s">
        <v>5268</v>
      </c>
      <c r="X1" s="21" t="s">
        <v>5270</v>
      </c>
      <c r="Y1" s="21" t="s">
        <v>5323</v>
      </c>
      <c r="Z1" s="21" t="s">
        <v>5269</v>
      </c>
      <c r="AA1" s="21" t="s">
        <v>5324</v>
      </c>
      <c r="AB1" s="39" t="s">
        <v>5325</v>
      </c>
      <c r="AC1" s="21" t="s">
        <v>5326</v>
      </c>
      <c r="AD1" s="21" t="s">
        <v>5372</v>
      </c>
      <c r="AE1" s="21" t="s">
        <v>5330</v>
      </c>
      <c r="AF1" s="21" t="s">
        <v>5339</v>
      </c>
      <c r="AG1" s="21" t="s">
        <v>5329</v>
      </c>
      <c r="AH1" s="33" t="s">
        <v>5338</v>
      </c>
      <c r="AI1" s="21" t="s">
        <v>5401</v>
      </c>
      <c r="AJ1" s="21" t="s">
        <v>5377</v>
      </c>
      <c r="AK1" s="21" t="s">
        <v>5378</v>
      </c>
      <c r="AL1" s="21" t="s">
        <v>5379</v>
      </c>
      <c r="AM1" s="21" t="s">
        <v>5399</v>
      </c>
      <c r="AN1" s="21" t="s">
        <v>5380</v>
      </c>
      <c r="AO1" s="33" t="s">
        <v>5400</v>
      </c>
      <c r="AP1" s="48" t="s">
        <v>10023</v>
      </c>
      <c r="AQ1" s="21" t="s">
        <v>10024</v>
      </c>
      <c r="AR1" s="21" t="s">
        <v>10025</v>
      </c>
      <c r="AS1" s="21" t="s">
        <v>10026</v>
      </c>
      <c r="AT1" s="21" t="s">
        <v>10027</v>
      </c>
      <c r="AU1" s="21" t="s">
        <v>10064</v>
      </c>
      <c r="AV1" s="21" t="s">
        <v>10065</v>
      </c>
    </row>
    <row r="2" spans="1:53" ht="45" x14ac:dyDescent="0.35">
      <c r="A2" s="34">
        <v>46411</v>
      </c>
      <c r="B2" s="5" t="s">
        <v>5474</v>
      </c>
      <c r="C2" s="6">
        <v>0</v>
      </c>
      <c r="D2" s="6">
        <v>0.99399999999999999</v>
      </c>
      <c r="E2" s="7">
        <f>+D2-C2</f>
        <v>0.99399999999999999</v>
      </c>
      <c r="F2" s="6" t="s">
        <v>4</v>
      </c>
      <c r="G2" s="8" t="s">
        <v>11</v>
      </c>
      <c r="H2" s="8"/>
      <c r="I2" s="9"/>
      <c r="J2" s="22" t="s">
        <v>4571</v>
      </c>
      <c r="K2" s="19" t="s">
        <v>5264</v>
      </c>
      <c r="L2" s="20">
        <f>_xlfn.XLOOKUP(Tabla13[[#This Row],[TAG FINAL  VIA FERREA]],'P6'!A:A,'P6'!H:H)</f>
        <v>46011</v>
      </c>
      <c r="M2" s="26" t="s">
        <v>5264</v>
      </c>
      <c r="N2" s="20">
        <f>_xlfn.XLOOKUP(Tabla13[[#This Row],[TAG INICIO VIA FERREA]],'P6'!A:A,'P6'!G:G)</f>
        <v>46002</v>
      </c>
      <c r="O2" s="25" t="e">
        <f>Tabla13[[#This Row],[INICIO VIA FERREA]]-L1</f>
        <v>#VALUE!</v>
      </c>
      <c r="P2" s="25" t="s">
        <v>5264</v>
      </c>
      <c r="Q2" s="20">
        <f>_xlfn.XLOOKUP(Tabla13[[#This Row],[TAG SOLDARUA DE RIELES]],'P6'!A:A,'P6'!G:G)</f>
        <v>46002</v>
      </c>
      <c r="R2" s="25" t="s">
        <v>9991</v>
      </c>
      <c r="S2" s="19" t="s">
        <v>9990</v>
      </c>
      <c r="T2" s="20">
        <f>_xlfn.XLOOKUP(Tabla13[[#This Row],[TAG FIN MOV. TIERRAS]],'P6'!A:A,'P6'!H:H)</f>
        <v>45813</v>
      </c>
      <c r="U2" s="30" t="s">
        <v>9989</v>
      </c>
      <c r="V2" s="20">
        <f>_xlfn.XLOOKUP(Tabla13[[#This Row],[TAG INICIO M TIERRAS]],'P6'!A:A,'P6'!G:G)</f>
        <v>45702</v>
      </c>
      <c r="W2" s="20" t="s">
        <v>5305</v>
      </c>
      <c r="X2" s="19" t="s">
        <v>5273</v>
      </c>
      <c r="Y2" s="20">
        <f>_xlfn.XLOOKUP(Tabla13[[#This Row],[TAG FINAL SISTEMAS FERREOS]],'P6'!A:A,'P6'!H:H)</f>
        <v>46141</v>
      </c>
      <c r="Z2" s="19" t="s">
        <v>5331</v>
      </c>
      <c r="AA2" s="20">
        <f>_xlfn.XLOOKUP(Tabla13[[#This Row],[TAG INICIO  SISTEMAS FERREOS]],'P6'!A:A,'P6'!G:G)</f>
        <v>45908</v>
      </c>
      <c r="AB2" s="25">
        <v>0.78</v>
      </c>
      <c r="AC2" s="25">
        <f>Tabla13[[#This Row],[INICO PK ESTACION]]+0.01</f>
        <v>0.79</v>
      </c>
      <c r="AD2" s="8" t="s">
        <v>5337</v>
      </c>
      <c r="AE2" s="19" t="s">
        <v>5333</v>
      </c>
      <c r="AF2" s="20">
        <f>_xlfn.XLOOKUP(Tabla13[[#This Row],[TAG INICIO ESTACIONES]],'P6'!A:A,'P6'!G:G)</f>
        <v>45722</v>
      </c>
      <c r="AG2" s="19" t="s">
        <v>5334</v>
      </c>
      <c r="AH2" s="20">
        <f>_xlfn.XLOOKUP(Tabla13[[#This Row],[TAG FINAL ESTACIONES]],'P6'!A:A,'P6'!H:H)</f>
        <v>46009</v>
      </c>
      <c r="AI2" s="8"/>
      <c r="AJ2" s="19"/>
      <c r="AK2" s="19"/>
      <c r="AL2" s="19"/>
      <c r="AM2" s="20">
        <f>_xlfn.XLOOKUP(Tabla13[[#This Row],[TAG INICO PUENTE]],'P6'!A:A,'P6'!G:G)</f>
        <v>0</v>
      </c>
      <c r="AN2" s="19"/>
      <c r="AO2" s="20">
        <f>_xlfn.XLOOKUP(Tabla13[[#This Row],[TAG FINAL PUENTES]],'P6'!A:A,'P6'!H:H)</f>
        <v>0</v>
      </c>
      <c r="AP2" s="20" t="s">
        <v>10028</v>
      </c>
      <c r="AQ2" s="19" t="s">
        <v>10061</v>
      </c>
      <c r="AR2" s="20">
        <f>_xlfn.XLOOKUP(Tabla13[[#This Row],[TAG FINAL CABLE DE CATENARIA]],'P6'!A:A,'P6'!H:H)</f>
        <v>46041</v>
      </c>
      <c r="AS2" s="19" t="s">
        <v>10061</v>
      </c>
      <c r="AT2" s="20">
        <f>_xlfn.XLOOKUP(Tabla13[[#This Row],[TAG INICIO  CABLE DE CATENARIA]],'P6'!A:A,'P6'!G:G)</f>
        <v>46029</v>
      </c>
      <c r="AU2" s="49">
        <f>(Tabla13[[#This Row],[CANT  KM]]*40)/5.1</f>
        <v>7.7960784313725489</v>
      </c>
      <c r="AV2" s="49">
        <f>(Tabla13[[#This Row],[CANT  KM]]*35)/5.1</f>
        <v>6.821568627450981</v>
      </c>
    </row>
    <row r="3" spans="1:53" ht="58.15" customHeight="1" x14ac:dyDescent="0.35">
      <c r="A3" s="34">
        <v>46380</v>
      </c>
      <c r="B3" s="5" t="s">
        <v>5475</v>
      </c>
      <c r="C3" s="6">
        <f>D2</f>
        <v>0.99399999999999999</v>
      </c>
      <c r="D3" s="6">
        <v>3.42</v>
      </c>
      <c r="E3" s="7">
        <f t="shared" ref="E3:E19" si="0">+D3-C3</f>
        <v>2.4260000000000002</v>
      </c>
      <c r="F3" s="6" t="s">
        <v>4</v>
      </c>
      <c r="G3" s="8" t="s">
        <v>37</v>
      </c>
      <c r="H3" s="8" t="s">
        <v>35</v>
      </c>
      <c r="I3" s="9" t="s">
        <v>12</v>
      </c>
      <c r="J3" s="22" t="s">
        <v>4572</v>
      </c>
      <c r="K3" s="19" t="s">
        <v>5263</v>
      </c>
      <c r="L3" s="20">
        <f>_xlfn.XLOOKUP(Tabla13[[#This Row],[TAG FINAL  VIA FERREA]],'P6'!A:A,'P6'!H:H)</f>
        <v>46002</v>
      </c>
      <c r="M3" s="27" t="s">
        <v>5263</v>
      </c>
      <c r="N3" s="20">
        <f>_xlfn.XLOOKUP(Tabla13[[#This Row],[TAG INICIO VIA FERREA]],'P6'!A:A,'P6'!G:G)</f>
        <v>45980</v>
      </c>
      <c r="O3" s="25">
        <f>Tabla13[[#This Row],[INICIO VIA FERREA]]-L2</f>
        <v>-31</v>
      </c>
      <c r="P3" s="25" t="s">
        <v>5263</v>
      </c>
      <c r="Q3" s="20">
        <f>_xlfn.XLOOKUP(Tabla13[[#This Row],[TAG SOLDARUA DE RIELES]],'P6'!A:A,'P6'!G:G)</f>
        <v>45980</v>
      </c>
      <c r="R3" s="25" t="s">
        <v>9992</v>
      </c>
      <c r="S3" s="19" t="s">
        <v>9988</v>
      </c>
      <c r="T3" s="20">
        <f>_xlfn.XLOOKUP(Tabla13[[#This Row],[TAG FIN MOV. TIERRAS]],'P6'!A:A,'P6'!H:H)</f>
        <v>45835</v>
      </c>
      <c r="U3" s="31" t="s">
        <v>4570</v>
      </c>
      <c r="V3" s="20">
        <f>_xlfn.XLOOKUP(Tabla13[[#This Row],[TAG INICIO M TIERRAS]],'P6'!A:A,'P6'!G:G)</f>
        <v>45713</v>
      </c>
      <c r="W3" s="20" t="s">
        <v>5306</v>
      </c>
      <c r="X3" s="19" t="s">
        <v>5272</v>
      </c>
      <c r="Y3" s="20">
        <f>_xlfn.XLOOKUP(Tabla13[[#This Row],[TAG FINAL SISTEMAS FERREOS]],'P6'!A:A,'P6'!H:H)</f>
        <v>46106</v>
      </c>
      <c r="Z3" s="19" t="s">
        <v>5271</v>
      </c>
      <c r="AA3" s="20">
        <f>_xlfn.XLOOKUP(Tabla13[[#This Row],[TAG INICIO  SISTEMAS FERREOS]],'P6'!A:A,'P6'!G:G)</f>
        <v>45908</v>
      </c>
      <c r="AB3" s="25">
        <v>1.583</v>
      </c>
      <c r="AC3" s="25">
        <f>Tabla13[[#This Row],[INICO PK ESTACION]]+0.01</f>
        <v>1.593</v>
      </c>
      <c r="AD3" s="8" t="s">
        <v>5335</v>
      </c>
      <c r="AE3" s="19" t="s">
        <v>5340</v>
      </c>
      <c r="AF3" s="20">
        <f>_xlfn.XLOOKUP(Tabla13[[#This Row],[TAG INICIO ESTACIONES]],'P6'!A:A,'P6'!G:G)</f>
        <v>45701</v>
      </c>
      <c r="AG3" s="19" t="s">
        <v>5341</v>
      </c>
      <c r="AH3" s="20">
        <f>_xlfn.XLOOKUP(Tabla13[[#This Row],[TAG FINAL ESTACIONES]],'P6'!A:A,'P6'!H:H)</f>
        <v>45986</v>
      </c>
      <c r="AI3" s="8" t="s">
        <v>5375</v>
      </c>
      <c r="AJ3" s="19">
        <v>1.675</v>
      </c>
      <c r="AK3" s="19">
        <v>1.675</v>
      </c>
      <c r="AL3" s="19" t="s">
        <v>5381</v>
      </c>
      <c r="AM3" s="20">
        <f>_xlfn.XLOOKUP(Tabla13[[#This Row],[TAG INICO PUENTE]],'P6'!A:A,'P6'!G:G)</f>
        <v>45608</v>
      </c>
      <c r="AN3" s="19" t="s">
        <v>5384</v>
      </c>
      <c r="AO3" s="20">
        <f>_xlfn.XLOOKUP(Tabla13[[#This Row],[TAG FINAL PUENTES]],'P6'!A:A,'P6'!H:H)</f>
        <v>45961</v>
      </c>
      <c r="AP3" s="20" t="s">
        <v>10029</v>
      </c>
      <c r="AQ3" s="19" t="s">
        <v>10060</v>
      </c>
      <c r="AR3" s="20">
        <f>_xlfn.XLOOKUP(Tabla13[[#This Row],[TAG FINAL CABLE DE CATENARIA]],'P6'!A:A,'P6'!H:H)</f>
        <v>46029</v>
      </c>
      <c r="AS3" s="19" t="s">
        <v>10060</v>
      </c>
      <c r="AT3" s="20">
        <f>_xlfn.XLOOKUP(Tabla13[[#This Row],[TAG INICIO  CABLE DE CATENARIA]],'P6'!A:A,'P6'!G:G)</f>
        <v>46003</v>
      </c>
      <c r="AU3" s="49">
        <f>(Tabla13[[#This Row],[CANT  KM]]*40)/5.1</f>
        <v>19.02745098039216</v>
      </c>
      <c r="AV3" s="49">
        <f>(Tabla13[[#This Row],[CANT  KM]]*35)/5.1</f>
        <v>16.64901960784314</v>
      </c>
      <c r="BA3" s="4">
        <f>5100*4/18</f>
        <v>1133.3333333333333</v>
      </c>
    </row>
    <row r="4" spans="1:53" ht="46.9" customHeight="1" x14ac:dyDescent="0.35">
      <c r="A4" s="34">
        <v>46411</v>
      </c>
      <c r="B4" s="5" t="s">
        <v>5476</v>
      </c>
      <c r="C4" s="6">
        <f>D3</f>
        <v>3.42</v>
      </c>
      <c r="D4" s="6">
        <v>5.8869999999999996</v>
      </c>
      <c r="E4" s="7">
        <f t="shared" si="0"/>
        <v>2.4669999999999996</v>
      </c>
      <c r="F4" s="6" t="s">
        <v>4</v>
      </c>
      <c r="G4" s="8" t="s">
        <v>14</v>
      </c>
      <c r="H4" s="8" t="s">
        <v>13</v>
      </c>
      <c r="I4" s="9" t="s">
        <v>12</v>
      </c>
      <c r="J4" s="22" t="s">
        <v>4573</v>
      </c>
      <c r="K4" s="19" t="s">
        <v>10022</v>
      </c>
      <c r="L4" s="20">
        <f>_xlfn.XLOOKUP(Tabla13[[#This Row],[TAG FINAL  VIA FERREA]],'P6'!A:A,'P6'!H:H)</f>
        <v>45980</v>
      </c>
      <c r="M4" s="19" t="s">
        <v>5262</v>
      </c>
      <c r="N4" s="20">
        <f>_xlfn.XLOOKUP(Tabla13[[#This Row],[TAG INICIO VIA FERREA]],'P6'!A:A,'P6'!G:G)</f>
        <v>45957</v>
      </c>
      <c r="O4" s="25">
        <f>Tabla13[[#This Row],[INICIO VIA FERREA]]-L3</f>
        <v>-45</v>
      </c>
      <c r="P4" s="25" t="s">
        <v>5262</v>
      </c>
      <c r="Q4" s="20">
        <f>_xlfn.XLOOKUP(Tabla13[[#This Row],[TAG SOLDARUA DE RIELES]],'P6'!A:A,'P6'!G:G)</f>
        <v>45957</v>
      </c>
      <c r="R4" s="25" t="s">
        <v>9993</v>
      </c>
      <c r="S4" s="19" t="s">
        <v>9987</v>
      </c>
      <c r="T4" s="20">
        <f>_xlfn.XLOOKUP(Tabla13[[#This Row],[TAG FIN MOV. TIERRAS]],'P6'!A:A,'P6'!H:H)</f>
        <v>45822</v>
      </c>
      <c r="U4" s="30" t="s">
        <v>9986</v>
      </c>
      <c r="V4" s="20">
        <f>_xlfn.XLOOKUP(Tabla13[[#This Row],[TAG INICIO M TIERRAS]],'P6'!A:A,'P6'!G:G)</f>
        <v>45703</v>
      </c>
      <c r="W4" s="20" t="s">
        <v>5307</v>
      </c>
      <c r="X4" s="19" t="s">
        <v>5283</v>
      </c>
      <c r="Y4" s="20">
        <f>_xlfn.XLOOKUP(Tabla13[[#This Row],[TAG FINAL SISTEMAS FERREOS]],'P6'!A:A,'P6'!H:H)</f>
        <v>46147</v>
      </c>
      <c r="Z4" s="19" t="s">
        <v>5274</v>
      </c>
      <c r="AA4" s="20">
        <f>_xlfn.XLOOKUP(Tabla13[[#This Row],[TAG INICIO  SISTEMAS FERREOS]],'P6'!A:A,'P6'!G:G)</f>
        <v>45891</v>
      </c>
      <c r="AB4" s="25">
        <v>4.2300000000000004</v>
      </c>
      <c r="AC4" s="25">
        <f>Tabla13[[#This Row],[INICO PK ESTACION]]+0.01</f>
        <v>4.24</v>
      </c>
      <c r="AD4" s="8" t="s">
        <v>5336</v>
      </c>
      <c r="AE4" s="19" t="s">
        <v>5344</v>
      </c>
      <c r="AF4" s="20">
        <f>_xlfn.XLOOKUP(Tabla13[[#This Row],[TAG INICIO ESTACIONES]],'P6'!A:A,'P6'!G:G)</f>
        <v>45660</v>
      </c>
      <c r="AG4" s="19" t="s">
        <v>5345</v>
      </c>
      <c r="AH4" s="20">
        <f>_xlfn.XLOOKUP(Tabla13[[#This Row],[TAG FINAL ESTACIONES]],'P6'!A:A,'P6'!H:H)</f>
        <v>45971</v>
      </c>
      <c r="AI4" s="8" t="s">
        <v>13</v>
      </c>
      <c r="AJ4" s="19">
        <v>5.3230000000000004</v>
      </c>
      <c r="AK4" s="19">
        <v>5.3230000000000004</v>
      </c>
      <c r="AL4" s="19" t="s">
        <v>5382</v>
      </c>
      <c r="AM4" s="20">
        <f>_xlfn.XLOOKUP(Tabla13[[#This Row],[TAG INICO PUENTE]],'P6'!A:A,'P6'!G:G)</f>
        <v>45510</v>
      </c>
      <c r="AN4" s="19" t="s">
        <v>5383</v>
      </c>
      <c r="AO4" s="20">
        <f>_xlfn.XLOOKUP(Tabla13[[#This Row],[TAG FINAL PUENTES]],'P6'!A:A,'P6'!H:H)</f>
        <v>45910</v>
      </c>
      <c r="AP4" s="20" t="s">
        <v>10030</v>
      </c>
      <c r="AQ4" s="19" t="s">
        <v>10059</v>
      </c>
      <c r="AR4" s="20">
        <f>_xlfn.XLOOKUP(Tabla13[[#This Row],[TAG FINAL CABLE DE CATENARIA]],'P6'!A:A,'P6'!H:H)</f>
        <v>46003</v>
      </c>
      <c r="AS4" s="19" t="s">
        <v>10059</v>
      </c>
      <c r="AT4" s="20">
        <f>_xlfn.XLOOKUP(Tabla13[[#This Row],[TAG INICIO  CABLE DE CATENARIA]],'P6'!A:A,'P6'!G:G)</f>
        <v>45983</v>
      </c>
      <c r="AU4" s="49">
        <f>(Tabla13[[#This Row],[CANT  KM]]*40)/5.1</f>
        <v>19.349019607843136</v>
      </c>
      <c r="AV4" s="49">
        <f>(Tabla13[[#This Row],[CANT  KM]]*35)/5.1</f>
        <v>16.930392156862744</v>
      </c>
      <c r="BA4" s="4">
        <f>BA3/35</f>
        <v>32.38095238095238</v>
      </c>
    </row>
    <row r="5" spans="1:53" ht="45" x14ac:dyDescent="0.35">
      <c r="A5" s="34">
        <v>46380</v>
      </c>
      <c r="B5" s="5" t="s">
        <v>5477</v>
      </c>
      <c r="C5" s="6">
        <f>D4</f>
        <v>5.8869999999999996</v>
      </c>
      <c r="D5" s="6">
        <v>7.5579999999999998</v>
      </c>
      <c r="E5" s="7">
        <f t="shared" si="0"/>
        <v>1.6710000000000003</v>
      </c>
      <c r="F5" s="6" t="s">
        <v>4</v>
      </c>
      <c r="G5" s="8" t="s">
        <v>15</v>
      </c>
      <c r="H5" s="8" t="s">
        <v>16</v>
      </c>
      <c r="I5" s="9" t="s">
        <v>12</v>
      </c>
      <c r="J5" s="22" t="s">
        <v>4574</v>
      </c>
      <c r="K5" s="19" t="s">
        <v>5261</v>
      </c>
      <c r="L5" s="20">
        <f>_xlfn.XLOOKUP(Tabla13[[#This Row],[TAG FINAL  VIA FERREA]],'P6'!A:A,'P6'!H:H)</f>
        <v>45952</v>
      </c>
      <c r="M5" s="19" t="s">
        <v>5261</v>
      </c>
      <c r="N5" s="20">
        <f>_xlfn.XLOOKUP(Tabla13[[#This Row],[TAG INICIO VIA FERREA]],'P6'!A:A,'P6'!G:G)</f>
        <v>45937</v>
      </c>
      <c r="O5" s="25">
        <f>Tabla13[[#This Row],[INICIO VIA FERREA]]-L4</f>
        <v>-43</v>
      </c>
      <c r="P5" s="25" t="s">
        <v>5261</v>
      </c>
      <c r="Q5" s="20">
        <f>_xlfn.XLOOKUP(Tabla13[[#This Row],[TAG SOLDARUA DE RIELES]],'P6'!A:A,'P6'!G:G)</f>
        <v>45937</v>
      </c>
      <c r="R5" s="25" t="s">
        <v>9994</v>
      </c>
      <c r="S5" s="19" t="s">
        <v>9985</v>
      </c>
      <c r="T5" s="20">
        <f>_xlfn.XLOOKUP(Tabla13[[#This Row],[TAG FIN MOV. TIERRAS]],'P6'!A:A,'P6'!H:H)</f>
        <v>45822</v>
      </c>
      <c r="U5" s="31" t="s">
        <v>9984</v>
      </c>
      <c r="V5" s="20">
        <f>_xlfn.XLOOKUP(Tabla13[[#This Row],[TAG INICIO M TIERRAS]],'P6'!A:A,'P6'!G:G)</f>
        <v>45694</v>
      </c>
      <c r="W5" s="20" t="s">
        <v>5308</v>
      </c>
      <c r="X5" s="19" t="s">
        <v>5282</v>
      </c>
      <c r="Y5" s="20">
        <f>_xlfn.XLOOKUP(Tabla13[[#This Row],[TAG FINAL SISTEMAS FERREOS]],'P6'!A:A,'P6'!H:H)</f>
        <v>46137</v>
      </c>
      <c r="Z5" s="19" t="s">
        <v>5275</v>
      </c>
      <c r="AA5" s="20">
        <f>_xlfn.XLOOKUP(Tabla13[[#This Row],[TAG INICIO  SISTEMAS FERREOS]],'P6'!A:A,'P6'!G:G)</f>
        <v>45881</v>
      </c>
      <c r="AB5" s="25">
        <v>7.7190000000000003</v>
      </c>
      <c r="AC5" s="25">
        <f>Tabla13[[#This Row],[INICO PK ESTACION]]+0.01</f>
        <v>7.7290000000000001</v>
      </c>
      <c r="AD5" s="8" t="s">
        <v>15</v>
      </c>
      <c r="AE5" s="19" t="s">
        <v>5348</v>
      </c>
      <c r="AF5" s="20">
        <f>_xlfn.XLOOKUP(Tabla13[[#This Row],[TAG INICIO ESTACIONES]],'P6'!A:A,'P6'!G:G)</f>
        <v>45614</v>
      </c>
      <c r="AG5" s="19" t="s">
        <v>5349</v>
      </c>
      <c r="AH5" s="20">
        <f>_xlfn.XLOOKUP(Tabla13[[#This Row],[TAG FINAL ESTACIONES]],'P6'!A:A,'P6'!H:H)</f>
        <v>45926</v>
      </c>
      <c r="AI5" s="8" t="s">
        <v>16</v>
      </c>
      <c r="AJ5" s="19">
        <v>7.0830000000000002</v>
      </c>
      <c r="AK5" s="19">
        <v>7.0830000000000002</v>
      </c>
      <c r="AL5" s="19" t="s">
        <v>5387</v>
      </c>
      <c r="AM5" s="20">
        <f>_xlfn.XLOOKUP(Tabla13[[#This Row],[TAG INICO PUENTE]],'P6'!A:A,'P6'!G:G)</f>
        <v>45456</v>
      </c>
      <c r="AN5" s="19" t="s">
        <v>5388</v>
      </c>
      <c r="AO5" s="20">
        <f>_xlfn.XLOOKUP(Tabla13[[#This Row],[TAG FINAL PUENTES]],'P6'!A:A,'P6'!H:H)</f>
        <v>45903</v>
      </c>
      <c r="AP5" s="20" t="s">
        <v>10031</v>
      </c>
      <c r="AQ5" s="19" t="s">
        <v>10058</v>
      </c>
      <c r="AR5" s="20">
        <f>_xlfn.XLOOKUP(Tabla13[[#This Row],[TAG FINAL CABLE DE CATENARIA]],'P6'!A:A,'P6'!H:H)</f>
        <v>45983</v>
      </c>
      <c r="AS5" s="19" t="s">
        <v>10058</v>
      </c>
      <c r="AT5" s="20">
        <f>_xlfn.XLOOKUP(Tabla13[[#This Row],[TAG INICIO  CABLE DE CATENARIA]],'P6'!A:A,'P6'!G:G)</f>
        <v>45966</v>
      </c>
      <c r="AU5" s="49">
        <f>(Tabla13[[#This Row],[CANT  KM]]*40)/5.1</f>
        <v>13.105882352941178</v>
      </c>
      <c r="AV5" s="49">
        <f>(Tabla13[[#This Row],[CANT  KM]]*35)/5.1</f>
        <v>11.467647058823532</v>
      </c>
      <c r="BA5" s="4">
        <f>BA4/8</f>
        <v>4.0476190476190474</v>
      </c>
    </row>
    <row r="6" spans="1:53" ht="45" x14ac:dyDescent="0.35">
      <c r="A6" s="34">
        <v>46411</v>
      </c>
      <c r="B6" s="5" t="s">
        <v>5478</v>
      </c>
      <c r="C6" s="6">
        <f t="shared" ref="C6:C19" si="1">D5</f>
        <v>7.5579999999999998</v>
      </c>
      <c r="D6" s="6">
        <v>8.86</v>
      </c>
      <c r="E6" s="7">
        <f t="shared" si="0"/>
        <v>1.3019999999999996</v>
      </c>
      <c r="F6" s="6" t="s">
        <v>4</v>
      </c>
      <c r="G6" s="8" t="s">
        <v>17</v>
      </c>
      <c r="H6" s="8" t="s">
        <v>34</v>
      </c>
      <c r="I6" s="9" t="s">
        <v>12</v>
      </c>
      <c r="J6" s="22" t="s">
        <v>4575</v>
      </c>
      <c r="K6" s="19" t="s">
        <v>5260</v>
      </c>
      <c r="L6" s="20">
        <f>_xlfn.XLOOKUP(Tabla13[[#This Row],[TAG FINAL  VIA FERREA]],'P6'!A:A,'P6'!H:H)</f>
        <v>45920</v>
      </c>
      <c r="M6" s="19" t="s">
        <v>5260</v>
      </c>
      <c r="N6" s="20">
        <f>_xlfn.XLOOKUP(Tabla13[[#This Row],[TAG INICIO VIA FERREA]],'P6'!A:A,'P6'!G:G)</f>
        <v>45909</v>
      </c>
      <c r="O6" s="25">
        <f>Tabla13[[#This Row],[INICIO VIA FERREA]]-L5</f>
        <v>-43</v>
      </c>
      <c r="P6" s="25" t="s">
        <v>5260</v>
      </c>
      <c r="Q6" s="20">
        <f>_xlfn.XLOOKUP(Tabla13[[#This Row],[TAG SOLDARUA DE RIELES]],'P6'!A:A,'P6'!G:G)</f>
        <v>45909</v>
      </c>
      <c r="R6" s="25" t="s">
        <v>9995</v>
      </c>
      <c r="S6" s="19" t="s">
        <v>9983</v>
      </c>
      <c r="T6" s="20">
        <f>_xlfn.XLOOKUP(Tabla13[[#This Row],[TAG FIN MOV. TIERRAS]],'P6'!A:A,'P6'!H:H)</f>
        <v>45772</v>
      </c>
      <c r="U6" s="30" t="s">
        <v>9982</v>
      </c>
      <c r="V6" s="20">
        <f>_xlfn.XLOOKUP(Tabla13[[#This Row],[TAG INICIO M TIERRAS]],'P6'!A:A,'P6'!G:G)</f>
        <v>45665</v>
      </c>
      <c r="W6" s="20" t="s">
        <v>5309</v>
      </c>
      <c r="X6" s="19" t="s">
        <v>5281</v>
      </c>
      <c r="Y6" s="20">
        <f>_xlfn.XLOOKUP(Tabla13[[#This Row],[TAG FINAL SISTEMAS FERREOS]],'P6'!A:A,'P6'!H:H)</f>
        <v>46059</v>
      </c>
      <c r="Z6" s="19" t="s">
        <v>5276</v>
      </c>
      <c r="AA6" s="20">
        <f>_xlfn.XLOOKUP(Tabla13[[#This Row],[TAG INICIO  SISTEMAS FERREOS]],'P6'!A:A,'P6'!G:G)</f>
        <v>45888</v>
      </c>
      <c r="AB6" s="25">
        <v>8.6210000000000004</v>
      </c>
      <c r="AC6" s="25">
        <f>Tabla13[[#This Row],[INICO PK ESTACION]]+0.01</f>
        <v>8.6310000000000002</v>
      </c>
      <c r="AD6" s="8" t="s">
        <v>17</v>
      </c>
      <c r="AE6" s="19" t="s">
        <v>5350</v>
      </c>
      <c r="AF6" s="20">
        <f>_xlfn.XLOOKUP(Tabla13[[#This Row],[TAG INICIO ESTACIONES]],'P6'!A:A,'P6'!G:G)</f>
        <v>45591</v>
      </c>
      <c r="AG6" s="19" t="s">
        <v>5351</v>
      </c>
      <c r="AH6" s="20">
        <f>_xlfn.XLOOKUP(Tabla13[[#This Row],[TAG FINAL ESTACIONES]],'P6'!A:A,'P6'!H:H)</f>
        <v>45908</v>
      </c>
      <c r="AI6" s="8" t="s">
        <v>34</v>
      </c>
      <c r="AJ6" s="19">
        <v>8.077</v>
      </c>
      <c r="AK6" s="19">
        <v>8.077</v>
      </c>
      <c r="AL6" s="19" t="s">
        <v>5389</v>
      </c>
      <c r="AM6" s="20">
        <f>_xlfn.XLOOKUP(Tabla13[[#This Row],[TAG INICO PUENTE]],'P6'!A:A,'P6'!G:G)</f>
        <v>45625</v>
      </c>
      <c r="AN6" s="19" t="s">
        <v>5390</v>
      </c>
      <c r="AO6" s="20">
        <f>_xlfn.XLOOKUP(Tabla13[[#This Row],[TAG FINAL PUENTES]],'P6'!A:A,'P6'!H:H)</f>
        <v>45882</v>
      </c>
      <c r="AP6" s="20" t="s">
        <v>10032</v>
      </c>
      <c r="AQ6" s="19" t="s">
        <v>10057</v>
      </c>
      <c r="AR6" s="20">
        <f>_xlfn.XLOOKUP(Tabla13[[#This Row],[TAG FINAL CABLE DE CATENARIA]],'P6'!A:A,'P6'!H:H)</f>
        <v>45966</v>
      </c>
      <c r="AS6" s="19" t="s">
        <v>10057</v>
      </c>
      <c r="AT6" s="20">
        <f>_xlfn.XLOOKUP(Tabla13[[#This Row],[TAG INICIO  CABLE DE CATENARIA]],'P6'!A:A,'P6'!G:G)</f>
        <v>45953</v>
      </c>
      <c r="AU6" s="49">
        <f>(Tabla13[[#This Row],[CANT  KM]]*40)/5.1</f>
        <v>10.21176470588235</v>
      </c>
      <c r="AV6" s="49">
        <f>(Tabla13[[#This Row],[CANT  KM]]*35)/5.1</f>
        <v>8.9352941176470573</v>
      </c>
    </row>
    <row r="7" spans="1:53" ht="45" x14ac:dyDescent="0.35">
      <c r="A7" s="34">
        <v>46380</v>
      </c>
      <c r="B7" s="5" t="s">
        <v>5479</v>
      </c>
      <c r="C7" s="6">
        <f t="shared" si="1"/>
        <v>8.86</v>
      </c>
      <c r="D7" s="6">
        <v>10.26</v>
      </c>
      <c r="E7" s="7">
        <f t="shared" si="0"/>
        <v>1.4000000000000004</v>
      </c>
      <c r="F7" s="6" t="s">
        <v>4</v>
      </c>
      <c r="G7" s="8" t="s">
        <v>18</v>
      </c>
      <c r="H7" s="8"/>
      <c r="I7" s="9"/>
      <c r="J7" s="22" t="s">
        <v>4576</v>
      </c>
      <c r="K7" s="19" t="s">
        <v>5259</v>
      </c>
      <c r="L7" s="20">
        <f>_xlfn.XLOOKUP(Tabla13[[#This Row],[TAG FINAL  VIA FERREA]],'P6'!A:A,'P6'!H:H)</f>
        <v>45909</v>
      </c>
      <c r="M7" s="19" t="s">
        <v>5259</v>
      </c>
      <c r="N7" s="20">
        <f>_xlfn.XLOOKUP(Tabla13[[#This Row],[TAG INICIO VIA FERREA]],'P6'!A:A,'P6'!G:G)</f>
        <v>45897</v>
      </c>
      <c r="O7" s="25">
        <f>Tabla13[[#This Row],[INICIO VIA FERREA]]-L6</f>
        <v>-23</v>
      </c>
      <c r="P7" s="25" t="s">
        <v>5259</v>
      </c>
      <c r="Q7" s="20">
        <f>_xlfn.XLOOKUP(Tabla13[[#This Row],[TAG SOLDARUA DE RIELES]],'P6'!A:A,'P6'!G:G)</f>
        <v>45897</v>
      </c>
      <c r="R7" s="25" t="s">
        <v>9996</v>
      </c>
      <c r="S7" s="19" t="s">
        <v>9981</v>
      </c>
      <c r="T7" s="20">
        <f>_xlfn.XLOOKUP(Tabla13[[#This Row],[TAG FIN MOV. TIERRAS]],'P6'!A:A,'P6'!H:H)</f>
        <v>45665</v>
      </c>
      <c r="U7" s="31" t="s">
        <v>9980</v>
      </c>
      <c r="V7" s="20">
        <f>_xlfn.XLOOKUP(Tabla13[[#This Row],[TAG INICIO M TIERRAS]],'P6'!A:A,'P6'!G:G)</f>
        <v>45526</v>
      </c>
      <c r="W7" s="20" t="s">
        <v>5310</v>
      </c>
      <c r="X7" s="19" t="s">
        <v>5332</v>
      </c>
      <c r="Y7" s="20">
        <f>_xlfn.XLOOKUP(Tabla13[[#This Row],[TAG FINAL SISTEMAS FERREOS]],'P6'!A:A,'P6'!H:H)</f>
        <v>46098</v>
      </c>
      <c r="Z7" s="19" t="s">
        <v>5278</v>
      </c>
      <c r="AA7" s="20">
        <f>_xlfn.XLOOKUP(Tabla13[[#This Row],[TAG INICIO  SISTEMAS FERREOS]],'P6'!A:A,'P6'!G:G)</f>
        <v>45909</v>
      </c>
      <c r="AB7" s="25">
        <v>10.145</v>
      </c>
      <c r="AC7" s="25">
        <f>Tabla13[[#This Row],[INICO PK ESTACION]]+0.01</f>
        <v>10.154999999999999</v>
      </c>
      <c r="AD7" s="8" t="s">
        <v>18</v>
      </c>
      <c r="AE7" s="19" t="s">
        <v>5352</v>
      </c>
      <c r="AF7" s="20">
        <f>_xlfn.XLOOKUP(Tabla13[[#This Row],[TAG INICIO ESTACIONES]],'P6'!A:A,'P6'!G:G)</f>
        <v>45570</v>
      </c>
      <c r="AG7" s="19" t="s">
        <v>5353</v>
      </c>
      <c r="AH7" s="20">
        <f>_xlfn.XLOOKUP(Tabla13[[#This Row],[TAG FINAL ESTACIONES]],'P6'!A:A,'P6'!H:H)</f>
        <v>45842</v>
      </c>
      <c r="AI7" s="8"/>
      <c r="AJ7" s="19"/>
      <c r="AK7" s="19"/>
      <c r="AL7" s="19"/>
      <c r="AM7" s="20">
        <f>_xlfn.XLOOKUP(Tabla13[[#This Row],[TAG INICO PUENTE]],'P6'!A:A,'P6'!G:G)</f>
        <v>0</v>
      </c>
      <c r="AN7" s="19"/>
      <c r="AO7" s="20">
        <f>_xlfn.XLOOKUP(Tabla13[[#This Row],[TAG FINAL PUENTES]],'P6'!A:A,'P6'!H:H)</f>
        <v>0</v>
      </c>
      <c r="AP7" s="20" t="s">
        <v>10033</v>
      </c>
      <c r="AQ7" s="19" t="s">
        <v>10056</v>
      </c>
      <c r="AR7" s="20">
        <f>_xlfn.XLOOKUP(Tabla13[[#This Row],[TAG FINAL CABLE DE CATENARIA]],'P6'!A:A,'P6'!H:H)</f>
        <v>45953</v>
      </c>
      <c r="AS7" s="19" t="s">
        <v>10056</v>
      </c>
      <c r="AT7" s="20">
        <f>_xlfn.XLOOKUP(Tabla13[[#This Row],[TAG INICIO  CABLE DE CATENARIA]],'P6'!A:A,'P6'!G:G)</f>
        <v>45938</v>
      </c>
      <c r="AU7" s="49">
        <f>(Tabla13[[#This Row],[CANT  KM]]*40)/5.1</f>
        <v>10.980392156862749</v>
      </c>
      <c r="AV7" s="49">
        <f>(Tabla13[[#This Row],[CANT  KM]]*35)/5.1</f>
        <v>9.6078431372549051</v>
      </c>
    </row>
    <row r="8" spans="1:53" ht="45" x14ac:dyDescent="0.35">
      <c r="A8" s="34">
        <v>46411</v>
      </c>
      <c r="B8" s="5" t="s">
        <v>5480</v>
      </c>
      <c r="C8" s="6">
        <f t="shared" si="1"/>
        <v>10.26</v>
      </c>
      <c r="D8" s="6">
        <v>11.8</v>
      </c>
      <c r="E8" s="7">
        <f t="shared" si="0"/>
        <v>1.5400000000000009</v>
      </c>
      <c r="F8" s="6" t="s">
        <v>4</v>
      </c>
      <c r="G8" s="8" t="s">
        <v>19</v>
      </c>
      <c r="H8" s="8"/>
      <c r="I8" s="9" t="s">
        <v>12</v>
      </c>
      <c r="J8" s="22" t="s">
        <v>4577</v>
      </c>
      <c r="K8" s="19" t="s">
        <v>5258</v>
      </c>
      <c r="L8" s="20">
        <f>_xlfn.XLOOKUP(Tabla13[[#This Row],[TAG FINAL  VIA FERREA]],'P6'!A:A,'P6'!H:H)</f>
        <v>45897</v>
      </c>
      <c r="M8" s="19" t="s">
        <v>5258</v>
      </c>
      <c r="N8" s="20">
        <f>_xlfn.XLOOKUP(Tabla13[[#This Row],[TAG INICIO VIA FERREA]],'P6'!A:A,'P6'!G:G)</f>
        <v>45882</v>
      </c>
      <c r="O8" s="25">
        <f>Tabla13[[#This Row],[INICIO VIA FERREA]]-L7</f>
        <v>-27</v>
      </c>
      <c r="P8" s="25" t="s">
        <v>5258</v>
      </c>
      <c r="Q8" s="20">
        <f>_xlfn.XLOOKUP(Tabla13[[#This Row],[TAG SOLDARUA DE RIELES]],'P6'!A:A,'P6'!G:G)</f>
        <v>45882</v>
      </c>
      <c r="R8" s="25" t="s">
        <v>9997</v>
      </c>
      <c r="S8" s="19" t="s">
        <v>9979</v>
      </c>
      <c r="T8" s="20">
        <f>_xlfn.XLOOKUP(Tabla13[[#This Row],[TAG FIN MOV. TIERRAS]],'P6'!A:A,'P6'!H:H)</f>
        <v>45768</v>
      </c>
      <c r="U8" s="30" t="s">
        <v>9978</v>
      </c>
      <c r="V8" s="20">
        <f>_xlfn.XLOOKUP(Tabla13[[#This Row],[TAG INICIO M TIERRAS]],'P6'!A:A,'P6'!G:G)</f>
        <v>45664</v>
      </c>
      <c r="W8" s="20" t="s">
        <v>5311</v>
      </c>
      <c r="X8" s="19" t="s">
        <v>5280</v>
      </c>
      <c r="Y8" s="20">
        <f>_xlfn.XLOOKUP(Tabla13[[#This Row],[TAG FINAL SISTEMAS FERREOS]],'P6'!A:A,'P6'!H:H)</f>
        <v>46081</v>
      </c>
      <c r="Z8" s="19" t="s">
        <v>5279</v>
      </c>
      <c r="AA8" s="20">
        <f>_xlfn.XLOOKUP(Tabla13[[#This Row],[TAG INICIO  SISTEMAS FERREOS]],'P6'!A:A,'P6'!G:G)</f>
        <v>45882</v>
      </c>
      <c r="AB8" s="25">
        <v>11.718</v>
      </c>
      <c r="AC8" s="25">
        <f>Tabla13[[#This Row],[INICO PK ESTACION]]+0.01</f>
        <v>11.728</v>
      </c>
      <c r="AD8" s="8" t="s">
        <v>19</v>
      </c>
      <c r="AE8" s="19" t="s">
        <v>5354</v>
      </c>
      <c r="AF8" s="20">
        <f>_xlfn.XLOOKUP(Tabla13[[#This Row],[TAG INICIO ESTACIONES]],'P6'!A:A,'P6'!G:G)</f>
        <v>45551</v>
      </c>
      <c r="AG8" s="19" t="s">
        <v>5355</v>
      </c>
      <c r="AH8" s="20">
        <f>_xlfn.XLOOKUP(Tabla13[[#This Row],[TAG FINAL ESTACIONES]],'P6'!A:A,'P6'!H:H)</f>
        <v>45817</v>
      </c>
      <c r="AI8" s="8"/>
      <c r="AJ8" s="19"/>
      <c r="AK8" s="19"/>
      <c r="AL8" s="19"/>
      <c r="AM8" s="20">
        <f>_xlfn.XLOOKUP(Tabla13[[#This Row],[TAG INICO PUENTE]],'P6'!A:A,'P6'!G:G)</f>
        <v>0</v>
      </c>
      <c r="AN8" s="19"/>
      <c r="AO8" s="20">
        <f>_xlfn.XLOOKUP(Tabla13[[#This Row],[TAG FINAL PUENTES]],'P6'!A:A,'P6'!H:H)</f>
        <v>0</v>
      </c>
      <c r="AP8" s="20" t="s">
        <v>10034</v>
      </c>
      <c r="AQ8" s="19" t="s">
        <v>10055</v>
      </c>
      <c r="AR8" s="20">
        <f>_xlfn.XLOOKUP(Tabla13[[#This Row],[TAG FINAL CABLE DE CATENARIA]],'P6'!A:A,'P6'!H:H)</f>
        <v>45938</v>
      </c>
      <c r="AS8" s="19" t="s">
        <v>10055</v>
      </c>
      <c r="AT8" s="20">
        <f>_xlfn.XLOOKUP(Tabla13[[#This Row],[TAG INICIO  CABLE DE CATENARIA]],'P6'!A:A,'P6'!G:G)</f>
        <v>45923</v>
      </c>
      <c r="AU8" s="49">
        <f>(Tabla13[[#This Row],[CANT  KM]]*40)/5.1</f>
        <v>12.078431372549028</v>
      </c>
      <c r="AV8" s="49">
        <f>(Tabla13[[#This Row],[CANT  KM]]*35)/5.1</f>
        <v>10.568627450980399</v>
      </c>
    </row>
    <row r="9" spans="1:53" ht="45" x14ac:dyDescent="0.35">
      <c r="A9" s="34">
        <v>46380</v>
      </c>
      <c r="B9" s="5" t="s">
        <v>5481</v>
      </c>
      <c r="C9" s="6">
        <f t="shared" si="1"/>
        <v>11.8</v>
      </c>
      <c r="D9" s="6">
        <v>14.64</v>
      </c>
      <c r="E9" s="7">
        <f t="shared" si="0"/>
        <v>2.84</v>
      </c>
      <c r="F9" s="6" t="s">
        <v>4</v>
      </c>
      <c r="G9" s="8"/>
      <c r="H9" s="8" t="s">
        <v>29</v>
      </c>
      <c r="I9" s="9"/>
      <c r="J9" s="22" t="s">
        <v>4578</v>
      </c>
      <c r="K9" s="19" t="s">
        <v>5257</v>
      </c>
      <c r="L9" s="20">
        <f>_xlfn.XLOOKUP(Tabla13[[#This Row],[TAG FINAL  VIA FERREA]],'P6'!A:A,'P6'!H:H)</f>
        <v>45882</v>
      </c>
      <c r="M9" s="19" t="s">
        <v>5257</v>
      </c>
      <c r="N9" s="20">
        <f>_xlfn.XLOOKUP(Tabla13[[#This Row],[TAG INICIO VIA FERREA]],'P6'!A:A,'P6'!G:G)</f>
        <v>45857</v>
      </c>
      <c r="O9" s="25">
        <f>Tabla13[[#This Row],[INICIO VIA FERREA]]-L8</f>
        <v>-40</v>
      </c>
      <c r="P9" s="25" t="s">
        <v>5257</v>
      </c>
      <c r="Q9" s="20">
        <f>_xlfn.XLOOKUP(Tabla13[[#This Row],[TAG SOLDARUA DE RIELES]],'P6'!A:A,'P6'!G:G)</f>
        <v>45857</v>
      </c>
      <c r="R9" s="25" t="s">
        <v>9998</v>
      </c>
      <c r="S9" s="19" t="s">
        <v>9977</v>
      </c>
      <c r="T9" s="20">
        <f>_xlfn.XLOOKUP(Tabla13[[#This Row],[TAG FIN MOV. TIERRAS]],'P6'!A:A,'P6'!H:H)</f>
        <v>45664</v>
      </c>
      <c r="U9" s="31" t="s">
        <v>9976</v>
      </c>
      <c r="V9" s="20">
        <f>_xlfn.XLOOKUP(Tabla13[[#This Row],[TAG INICIO M TIERRAS]],'P6'!A:A,'P6'!G:G)</f>
        <v>45542</v>
      </c>
      <c r="W9" s="20" t="s">
        <v>5312</v>
      </c>
      <c r="X9" s="19" t="s">
        <v>5285</v>
      </c>
      <c r="Y9" s="20">
        <f>_xlfn.XLOOKUP(Tabla13[[#This Row],[TAG FINAL SISTEMAS FERREOS]],'P6'!A:A,'P6'!H:H)</f>
        <v>46063</v>
      </c>
      <c r="Z9" s="19" t="s">
        <v>5284</v>
      </c>
      <c r="AA9" s="20">
        <f>_xlfn.XLOOKUP(Tabla13[[#This Row],[TAG INICIO  SISTEMAS FERREOS]],'P6'!A:A,'P6'!G:G)</f>
        <v>45847</v>
      </c>
      <c r="AB9" s="25"/>
      <c r="AC9" s="25">
        <f>Tabla13[[#This Row],[INICO PK ESTACION]]+0.01</f>
        <v>0.01</v>
      </c>
      <c r="AD9" s="8"/>
      <c r="AE9" s="19"/>
      <c r="AF9" s="20">
        <f>_xlfn.XLOOKUP(Tabla13[[#This Row],[TAG INICIO ESTACIONES]],'P6'!A:A,'P6'!G:G)</f>
        <v>0</v>
      </c>
      <c r="AG9" s="19"/>
      <c r="AH9" s="20">
        <f>_xlfn.XLOOKUP(Tabla13[[#This Row],[TAG FINAL ESTACIONES]],'P6'!A:A,'P6'!H:H)</f>
        <v>0</v>
      </c>
      <c r="AI9" s="8" t="s">
        <v>29</v>
      </c>
      <c r="AJ9" s="19">
        <v>14.544</v>
      </c>
      <c r="AK9" s="19">
        <v>14.544</v>
      </c>
      <c r="AL9" s="19" t="s">
        <v>5391</v>
      </c>
      <c r="AM9" s="20">
        <f>_xlfn.XLOOKUP(Tabla13[[#This Row],[TAG INICO PUENTE]],'P6'!A:A,'P6'!G:G)</f>
        <v>45409</v>
      </c>
      <c r="AN9" s="19" t="s">
        <v>5392</v>
      </c>
      <c r="AO9" s="20">
        <f>_xlfn.XLOOKUP(Tabla13[[#This Row],[TAG FINAL PUENTES]],'P6'!A:A,'P6'!H:H)</f>
        <v>45828</v>
      </c>
      <c r="AP9" s="20" t="s">
        <v>10035</v>
      </c>
      <c r="AQ9" s="19" t="s">
        <v>10054</v>
      </c>
      <c r="AR9" s="20">
        <f>_xlfn.XLOOKUP(Tabla13[[#This Row],[TAG FINAL CABLE DE CATENARIA]],'P6'!A:A,'P6'!H:H)</f>
        <v>45923</v>
      </c>
      <c r="AS9" s="19" t="s">
        <v>10054</v>
      </c>
      <c r="AT9" s="20">
        <f>_xlfn.XLOOKUP(Tabla13[[#This Row],[TAG INICIO  CABLE DE CATENARIA]],'P6'!A:A,'P6'!G:G)</f>
        <v>45896</v>
      </c>
      <c r="AU9" s="49">
        <f>(Tabla13[[#This Row],[CANT  KM]]*40)/5.1</f>
        <v>22.274509803921568</v>
      </c>
      <c r="AV9" s="49">
        <f>(Tabla13[[#This Row],[CANT  KM]]*35)/5.1</f>
        <v>19.490196078431371</v>
      </c>
    </row>
    <row r="10" spans="1:53" ht="45" x14ac:dyDescent="0.35">
      <c r="A10" s="34">
        <v>46411</v>
      </c>
      <c r="B10" s="5" t="s">
        <v>5482</v>
      </c>
      <c r="C10" s="6">
        <f t="shared" si="1"/>
        <v>14.64</v>
      </c>
      <c r="D10" s="6">
        <v>16.260000000000002</v>
      </c>
      <c r="E10" s="7">
        <f t="shared" si="0"/>
        <v>1.620000000000001</v>
      </c>
      <c r="F10" s="6" t="s">
        <v>5</v>
      </c>
      <c r="G10" s="8" t="s">
        <v>20</v>
      </c>
      <c r="H10" s="8"/>
      <c r="I10" s="9" t="s">
        <v>12</v>
      </c>
      <c r="J10" s="22" t="s">
        <v>4579</v>
      </c>
      <c r="K10" s="19" t="s">
        <v>5256</v>
      </c>
      <c r="L10" s="20">
        <f>_xlfn.XLOOKUP(Tabla13[[#This Row],[TAG FINAL  VIA FERREA]],'P6'!A:A,'P6'!H:H)</f>
        <v>45857</v>
      </c>
      <c r="M10" s="19" t="s">
        <v>5256</v>
      </c>
      <c r="N10" s="20">
        <f>_xlfn.XLOOKUP(Tabla13[[#This Row],[TAG INICIO VIA FERREA]],'P6'!A:A,'P6'!G:G)</f>
        <v>45843</v>
      </c>
      <c r="O10" s="25">
        <f>Tabla13[[#This Row],[INICIO VIA FERREA]]-L9</f>
        <v>-39</v>
      </c>
      <c r="P10" s="25" t="s">
        <v>5256</v>
      </c>
      <c r="Q10" s="20">
        <f>_xlfn.XLOOKUP(Tabla13[[#This Row],[TAG SOLDARUA DE RIELES]],'P6'!A:A,'P6'!G:G)</f>
        <v>45843</v>
      </c>
      <c r="R10" s="25" t="s">
        <v>9999</v>
      </c>
      <c r="S10" s="19" t="s">
        <v>9975</v>
      </c>
      <c r="T10" s="20">
        <f>_xlfn.XLOOKUP(Tabla13[[#This Row],[TAG FIN MOV. TIERRAS]],'P6'!A:A,'P6'!H:H)</f>
        <v>45702</v>
      </c>
      <c r="U10" s="30" t="s">
        <v>9974</v>
      </c>
      <c r="V10" s="20">
        <f>_xlfn.XLOOKUP(Tabla13[[#This Row],[TAG INICIO M TIERRAS]],'P6'!A:A,'P6'!G:G)</f>
        <v>45569</v>
      </c>
      <c r="W10" s="20" t="s">
        <v>5313</v>
      </c>
      <c r="X10" s="19" t="s">
        <v>5287</v>
      </c>
      <c r="Y10" s="20">
        <f>_xlfn.XLOOKUP(Tabla13[[#This Row],[TAG FINAL SISTEMAS FERREOS]],'P6'!A:A,'P6'!H:H)</f>
        <v>46042</v>
      </c>
      <c r="Z10" s="19" t="s">
        <v>5286</v>
      </c>
      <c r="AA10" s="20">
        <f>_xlfn.XLOOKUP(Tabla13[[#This Row],[TAG INICIO  SISTEMAS FERREOS]],'P6'!A:A,'P6'!G:G)</f>
        <v>45818</v>
      </c>
      <c r="AB10" s="25">
        <v>16.178999999999998</v>
      </c>
      <c r="AC10" s="25">
        <f>Tabla13[[#This Row],[INICO PK ESTACION]]+0.01</f>
        <v>16.189</v>
      </c>
      <c r="AD10" s="8" t="s">
        <v>20</v>
      </c>
      <c r="AE10" s="19" t="s">
        <v>5359</v>
      </c>
      <c r="AF10" s="20">
        <f>_xlfn.XLOOKUP(Tabla13[[#This Row],[TAG INICIO ESTACIONES]],'P6'!A:A,'P6'!G:G)</f>
        <v>45531</v>
      </c>
      <c r="AG10" s="19" t="s">
        <v>5360</v>
      </c>
      <c r="AH10" s="20">
        <f>_xlfn.XLOOKUP(Tabla13[[#This Row],[TAG FINAL ESTACIONES]],'P6'!A:A,'P6'!H:H)</f>
        <v>45790</v>
      </c>
      <c r="AI10" s="41"/>
      <c r="AJ10" s="19"/>
      <c r="AK10" s="19"/>
      <c r="AL10" s="19"/>
      <c r="AM10" s="20">
        <f>_xlfn.XLOOKUP(Tabla13[[#This Row],[TAG INICO PUENTE]],'P6'!A:A,'P6'!G:G)</f>
        <v>0</v>
      </c>
      <c r="AN10" s="19"/>
      <c r="AO10" s="20">
        <f>_xlfn.XLOOKUP(Tabla13[[#This Row],[TAG FINAL PUENTES]],'P6'!A:A,'P6'!H:H)</f>
        <v>0</v>
      </c>
      <c r="AP10" s="20" t="s">
        <v>10036</v>
      </c>
      <c r="AQ10" s="19" t="s">
        <v>10053</v>
      </c>
      <c r="AR10" s="20">
        <f>_xlfn.XLOOKUP(Tabla13[[#This Row],[TAG FINAL CABLE DE CATENARIA]],'P6'!A:A,'P6'!H:H)</f>
        <v>45896</v>
      </c>
      <c r="AS10" s="19" t="s">
        <v>10053</v>
      </c>
      <c r="AT10" s="20">
        <f>_xlfn.XLOOKUP(Tabla13[[#This Row],[TAG INICIO  CABLE DE CATENARIA]],'P6'!A:A,'P6'!G:G)</f>
        <v>45878</v>
      </c>
      <c r="AU10" s="49">
        <f>(Tabla13[[#This Row],[CANT  KM]]*40)/5.1</f>
        <v>12.705882352941185</v>
      </c>
      <c r="AV10" s="49">
        <f>(Tabla13[[#This Row],[CANT  KM]]*35)/5.1</f>
        <v>11.117647058823536</v>
      </c>
    </row>
    <row r="11" spans="1:53" ht="45" x14ac:dyDescent="0.35">
      <c r="A11" s="34">
        <v>46380</v>
      </c>
      <c r="B11" s="5" t="s">
        <v>5483</v>
      </c>
      <c r="C11" s="6">
        <f t="shared" si="1"/>
        <v>16.260000000000002</v>
      </c>
      <c r="D11" s="6">
        <v>18.18</v>
      </c>
      <c r="E11" s="7">
        <f t="shared" si="0"/>
        <v>1.9199999999999982</v>
      </c>
      <c r="F11" s="6" t="s">
        <v>5</v>
      </c>
      <c r="G11" s="8" t="s">
        <v>23</v>
      </c>
      <c r="H11" s="8"/>
      <c r="I11" s="9" t="s">
        <v>12</v>
      </c>
      <c r="J11" s="22" t="s">
        <v>4580</v>
      </c>
      <c r="K11" s="19" t="s">
        <v>5255</v>
      </c>
      <c r="L11" s="20">
        <f>_xlfn.XLOOKUP(Tabla13[[#This Row],[TAG FINAL  VIA FERREA]],'P6'!A:A,'P6'!H:H)</f>
        <v>45843</v>
      </c>
      <c r="M11" s="19" t="s">
        <v>5255</v>
      </c>
      <c r="N11" s="20">
        <f>_xlfn.XLOOKUP(Tabla13[[#This Row],[TAG INICIO VIA FERREA]],'P6'!A:A,'P6'!G:G)</f>
        <v>45825</v>
      </c>
      <c r="O11" s="25">
        <f>Tabla13[[#This Row],[INICIO VIA FERREA]]-L10</f>
        <v>-32</v>
      </c>
      <c r="P11" s="25" t="s">
        <v>5255</v>
      </c>
      <c r="Q11" s="20">
        <f>_xlfn.XLOOKUP(Tabla13[[#This Row],[TAG SOLDARUA DE RIELES]],'P6'!A:A,'P6'!G:G)</f>
        <v>45825</v>
      </c>
      <c r="R11" s="25" t="s">
        <v>10000</v>
      </c>
      <c r="S11" s="19" t="s">
        <v>9973</v>
      </c>
      <c r="T11" s="20">
        <f>_xlfn.XLOOKUP(Tabla13[[#This Row],[TAG FIN MOV. TIERRAS]],'P6'!A:A,'P6'!H:H)</f>
        <v>45713</v>
      </c>
      <c r="U11" s="31" t="s">
        <v>9972</v>
      </c>
      <c r="V11" s="20">
        <f>_xlfn.XLOOKUP(Tabla13[[#This Row],[TAG INICIO M TIERRAS]],'P6'!A:A,'P6'!G:G)</f>
        <v>45605</v>
      </c>
      <c r="W11" s="20" t="s">
        <v>5314</v>
      </c>
      <c r="X11" s="19" t="s">
        <v>5289</v>
      </c>
      <c r="Y11" s="20">
        <f>_xlfn.XLOOKUP(Tabla13[[#This Row],[TAG FINAL SISTEMAS FERREOS]],'P6'!A:A,'P6'!H:H)</f>
        <v>46020</v>
      </c>
      <c r="Z11" s="19" t="s">
        <v>5288</v>
      </c>
      <c r="AA11" s="20">
        <f>_xlfn.XLOOKUP(Tabla13[[#This Row],[TAG INICIO  SISTEMAS FERREOS]],'P6'!A:A,'P6'!G:G)</f>
        <v>45818</v>
      </c>
      <c r="AB11" s="25">
        <v>18.294</v>
      </c>
      <c r="AC11" s="25">
        <f>Tabla13[[#This Row],[INICO PK ESTACION]]+0.01</f>
        <v>18.304000000000002</v>
      </c>
      <c r="AD11" s="8" t="s">
        <v>23</v>
      </c>
      <c r="AE11" s="19" t="s">
        <v>5356</v>
      </c>
      <c r="AF11" s="20">
        <f>_xlfn.XLOOKUP(Tabla13[[#This Row],[TAG INICIO ESTACIONES]],'P6'!A:A,'P6'!G:G)</f>
        <v>45509</v>
      </c>
      <c r="AG11" s="19" t="s">
        <v>5357</v>
      </c>
      <c r="AH11" s="20">
        <f>_xlfn.XLOOKUP(Tabla13[[#This Row],[TAG FINAL ESTACIONES]],'P6'!A:A,'P6'!H:H)</f>
        <v>45769</v>
      </c>
      <c r="AI11" s="8"/>
      <c r="AJ11" s="19"/>
      <c r="AK11" s="19"/>
      <c r="AL11" s="19"/>
      <c r="AM11" s="20">
        <f>_xlfn.XLOOKUP(Tabla13[[#This Row],[TAG INICO PUENTE]],'P6'!A:A,'P6'!G:G)</f>
        <v>0</v>
      </c>
      <c r="AN11" s="19"/>
      <c r="AO11" s="20">
        <f>_xlfn.XLOOKUP(Tabla13[[#This Row],[TAG FINAL PUENTES]],'P6'!A:A,'P6'!H:H)</f>
        <v>0</v>
      </c>
      <c r="AP11" s="20" t="s">
        <v>10037</v>
      </c>
      <c r="AQ11" s="19" t="s">
        <v>10052</v>
      </c>
      <c r="AR11" s="20">
        <f>_xlfn.XLOOKUP(Tabla13[[#This Row],[TAG FINAL CABLE DE CATENARIA]],'P6'!A:A,'P6'!H:H)</f>
        <v>45878</v>
      </c>
      <c r="AS11" s="19" t="s">
        <v>10052</v>
      </c>
      <c r="AT11" s="20">
        <f>_xlfn.XLOOKUP(Tabla13[[#This Row],[TAG INICIO  CABLE DE CATENARIA]],'P6'!A:A,'P6'!G:G)</f>
        <v>45859</v>
      </c>
      <c r="AU11" s="49">
        <f>(Tabla13[[#This Row],[CANT  KM]]*40)/5.1</f>
        <v>15.058823529411752</v>
      </c>
      <c r="AV11" s="49">
        <f>(Tabla13[[#This Row],[CANT  KM]]*35)/5.1</f>
        <v>13.176470588235281</v>
      </c>
    </row>
    <row r="12" spans="1:53" ht="45" x14ac:dyDescent="0.35">
      <c r="A12" s="34">
        <v>46411</v>
      </c>
      <c r="B12" s="5" t="s">
        <v>5484</v>
      </c>
      <c r="C12" s="6">
        <f t="shared" si="1"/>
        <v>18.18</v>
      </c>
      <c r="D12" s="6">
        <v>20.98</v>
      </c>
      <c r="E12" s="7">
        <f t="shared" si="0"/>
        <v>2.8000000000000007</v>
      </c>
      <c r="F12" s="6" t="s">
        <v>6</v>
      </c>
      <c r="G12" s="8" t="s">
        <v>24</v>
      </c>
      <c r="H12" s="8" t="s">
        <v>33</v>
      </c>
      <c r="I12" s="9"/>
      <c r="J12" s="22" t="s">
        <v>4581</v>
      </c>
      <c r="K12" s="19" t="s">
        <v>5254</v>
      </c>
      <c r="L12" s="20">
        <f>_xlfn.XLOOKUP(Tabla13[[#This Row],[TAG FINAL  VIA FERREA]],'P6'!A:A,'P6'!H:H)</f>
        <v>45825</v>
      </c>
      <c r="M12" s="19" t="s">
        <v>5254</v>
      </c>
      <c r="N12" s="20">
        <f>_xlfn.XLOOKUP(Tabla13[[#This Row],[TAG INICIO VIA FERREA]],'P6'!A:A,'P6'!G:G)</f>
        <v>45800</v>
      </c>
      <c r="O12" s="25">
        <f>Tabla13[[#This Row],[INICIO VIA FERREA]]-L11</f>
        <v>-43</v>
      </c>
      <c r="P12" s="25" t="s">
        <v>5254</v>
      </c>
      <c r="Q12" s="20">
        <f>_xlfn.XLOOKUP(Tabla13[[#This Row],[TAG SOLDARUA DE RIELES]],'P6'!A:A,'P6'!G:G)</f>
        <v>45800</v>
      </c>
      <c r="R12" s="25" t="s">
        <v>10001</v>
      </c>
      <c r="S12" s="19" t="s">
        <v>9971</v>
      </c>
      <c r="T12" s="20">
        <f>_xlfn.XLOOKUP(Tabla13[[#This Row],[TAG FIN MOV. TIERRAS]],'P6'!A:A,'P6'!H:H)</f>
        <v>45703</v>
      </c>
      <c r="U12" s="30" t="s">
        <v>9970</v>
      </c>
      <c r="V12" s="20">
        <f>_xlfn.XLOOKUP(Tabla13[[#This Row],[TAG INICIO M TIERRAS]],'P6'!A:A,'P6'!G:G)</f>
        <v>45587</v>
      </c>
      <c r="W12" s="20" t="s">
        <v>5315</v>
      </c>
      <c r="X12" s="19" t="s">
        <v>5291</v>
      </c>
      <c r="Y12" s="20">
        <f>_xlfn.XLOOKUP(Tabla13[[#This Row],[TAG FINAL SISTEMAS FERREOS]],'P6'!A:A,'P6'!H:H)</f>
        <v>46000</v>
      </c>
      <c r="Z12" s="19" t="s">
        <v>5290</v>
      </c>
      <c r="AA12" s="20">
        <f>_xlfn.XLOOKUP(Tabla13[[#This Row],[TAG INICIO  SISTEMAS FERREOS]],'P6'!A:A,'P6'!G:G)</f>
        <v>45839</v>
      </c>
      <c r="AB12" s="25">
        <v>19.5</v>
      </c>
      <c r="AC12" s="25">
        <f>Tabla13[[#This Row],[INICO PK ESTACION]]+0.01</f>
        <v>19.510000000000002</v>
      </c>
      <c r="AD12" s="8" t="s">
        <v>24</v>
      </c>
      <c r="AE12" s="19" t="s">
        <v>5358</v>
      </c>
      <c r="AF12" s="20">
        <f>_xlfn.XLOOKUP(Tabla13[[#This Row],[TAG INICIO ESTACIONES]],'P6'!A:A,'P6'!G:G)</f>
        <v>45653</v>
      </c>
      <c r="AG12" s="19" t="s">
        <v>5373</v>
      </c>
      <c r="AH12" s="20">
        <f>_xlfn.XLOOKUP(Tabla13[[#This Row],[TAG FINAL ESTACIONES]],'P6'!A:A,'P6'!H:H)</f>
        <v>45979</v>
      </c>
      <c r="AI12" s="8" t="s">
        <v>33</v>
      </c>
      <c r="AJ12" s="25">
        <v>19.5</v>
      </c>
      <c r="AK12" s="25">
        <v>19.5</v>
      </c>
      <c r="AL12" s="19" t="s">
        <v>5408</v>
      </c>
      <c r="AM12" s="20">
        <f>_xlfn.XLOOKUP(Tabla13[[#This Row],[TAG INICO PUENTE]],'P6'!A:A,'P6'!G:G)</f>
        <v>45323</v>
      </c>
      <c r="AN12" s="19" t="s">
        <v>5361</v>
      </c>
      <c r="AO12" s="20">
        <f>_xlfn.XLOOKUP(Tabla13[[#This Row],[TAG FINAL PUENTES]],'P6'!A:A,'P6'!H:H)</f>
        <v>45768</v>
      </c>
      <c r="AP12" s="20" t="s">
        <v>10038</v>
      </c>
      <c r="AQ12" s="19" t="s">
        <v>10051</v>
      </c>
      <c r="AR12" s="20">
        <f>_xlfn.XLOOKUP(Tabla13[[#This Row],[TAG FINAL CABLE DE CATENARIA]],'P6'!A:A,'P6'!H:H)</f>
        <v>45859</v>
      </c>
      <c r="AS12" s="19" t="s">
        <v>10051</v>
      </c>
      <c r="AT12" s="20">
        <f>_xlfn.XLOOKUP(Tabla13[[#This Row],[TAG INICIO  CABLE DE CATENARIA]],'P6'!A:A,'P6'!G:G)</f>
        <v>45829</v>
      </c>
      <c r="AU12" s="49">
        <f>(Tabla13[[#This Row],[CANT  KM]]*40)/5.1</f>
        <v>21.960784313725497</v>
      </c>
      <c r="AV12" s="49">
        <f>(Tabla13[[#This Row],[CANT  KM]]*35)/5.1</f>
        <v>19.21568627450981</v>
      </c>
    </row>
    <row r="13" spans="1:53" ht="45" x14ac:dyDescent="0.35">
      <c r="A13" s="34">
        <v>46380</v>
      </c>
      <c r="B13" s="5" t="s">
        <v>5485</v>
      </c>
      <c r="C13" s="6">
        <f t="shared" si="1"/>
        <v>20.98</v>
      </c>
      <c r="D13" s="6">
        <v>23</v>
      </c>
      <c r="E13" s="7">
        <f t="shared" si="0"/>
        <v>2.0199999999999996</v>
      </c>
      <c r="F13" s="6" t="s">
        <v>6</v>
      </c>
      <c r="G13" s="8" t="s">
        <v>21</v>
      </c>
      <c r="H13" s="8"/>
      <c r="I13" s="9" t="s">
        <v>12</v>
      </c>
      <c r="J13" s="22" t="s">
        <v>4582</v>
      </c>
      <c r="K13" s="27" t="s">
        <v>5253</v>
      </c>
      <c r="L13" s="20">
        <f>_xlfn.XLOOKUP(Tabla13[[#This Row],[TAG FINAL  VIA FERREA]],'P6'!A:A,'P6'!H:H)</f>
        <v>45800</v>
      </c>
      <c r="M13" s="27" t="s">
        <v>5253</v>
      </c>
      <c r="N13" s="20">
        <f>_xlfn.XLOOKUP(Tabla13[[#This Row],[TAG INICIO VIA FERREA]],'P6'!A:A,'P6'!G:G)</f>
        <v>45783</v>
      </c>
      <c r="O13" s="25">
        <f>Tabla13[[#This Row],[INICIO VIA FERREA]]-L12</f>
        <v>-42</v>
      </c>
      <c r="P13" s="25" t="s">
        <v>5253</v>
      </c>
      <c r="Q13" s="20">
        <f>_xlfn.XLOOKUP(Tabla13[[#This Row],[TAG SOLDARUA DE RIELES]],'P6'!A:A,'P6'!G:G)</f>
        <v>45783</v>
      </c>
      <c r="R13" s="25" t="s">
        <v>10002</v>
      </c>
      <c r="S13" s="19" t="s">
        <v>9969</v>
      </c>
      <c r="T13" s="20">
        <f>_xlfn.XLOOKUP(Tabla13[[#This Row],[TAG FIN MOV. TIERRAS]],'P6'!A:A,'P6'!H:H)</f>
        <v>45694</v>
      </c>
      <c r="U13" s="31" t="s">
        <v>9968</v>
      </c>
      <c r="V13" s="20">
        <f>_xlfn.XLOOKUP(Tabla13[[#This Row],[TAG INICIO M TIERRAS]],'P6'!A:A,'P6'!G:G)</f>
        <v>45587</v>
      </c>
      <c r="W13" s="20" t="s">
        <v>5316</v>
      </c>
      <c r="X13" s="19" t="s">
        <v>5292</v>
      </c>
      <c r="Y13" s="20">
        <f>_xlfn.XLOOKUP(Tabla13[[#This Row],[TAG FINAL SISTEMAS FERREOS]],'P6'!A:A,'P6'!H:H)</f>
        <v>45972</v>
      </c>
      <c r="Z13" s="19" t="s">
        <v>5277</v>
      </c>
      <c r="AA13" s="20">
        <f>_xlfn.XLOOKUP(Tabla13[[#This Row],[TAG INICIO  SISTEMAS FERREOS]],'P6'!A:A,'P6'!G:G)</f>
        <v>45798</v>
      </c>
      <c r="AB13" s="25">
        <v>21.716000000000001</v>
      </c>
      <c r="AC13" s="25">
        <f>Tabla13[[#This Row],[INICO PK ESTACION]]+0.01</f>
        <v>21.726000000000003</v>
      </c>
      <c r="AD13" s="8" t="s">
        <v>21</v>
      </c>
      <c r="AE13" s="19" t="s">
        <v>5362</v>
      </c>
      <c r="AF13" s="20">
        <f>_xlfn.XLOOKUP(Tabla13[[#This Row],[TAG INICIO ESTACIONES]],'P6'!A:A,'P6'!G:G)</f>
        <v>45489</v>
      </c>
      <c r="AG13" s="19" t="s">
        <v>5363</v>
      </c>
      <c r="AH13" s="20">
        <f>_xlfn.XLOOKUP(Tabla13[[#This Row],[TAG FINAL ESTACIONES]],'P6'!A:A,'P6'!H:H)</f>
        <v>45748</v>
      </c>
      <c r="AI13" s="8"/>
      <c r="AJ13" s="19"/>
      <c r="AK13" s="19"/>
      <c r="AL13" s="19"/>
      <c r="AM13" s="20">
        <f>_xlfn.XLOOKUP(Tabla13[[#This Row],[TAG INICO PUENTE]],'P6'!A:A,'P6'!G:G)</f>
        <v>0</v>
      </c>
      <c r="AN13" s="19"/>
      <c r="AO13" s="20">
        <f>_xlfn.XLOOKUP(Tabla13[[#This Row],[TAG FINAL PUENTES]],'P6'!A:A,'P6'!H:H)</f>
        <v>0</v>
      </c>
      <c r="AP13" s="20" t="s">
        <v>10039</v>
      </c>
      <c r="AQ13" s="19" t="s">
        <v>10050</v>
      </c>
      <c r="AR13" s="20">
        <f>_xlfn.XLOOKUP(Tabla13[[#This Row],[TAG FINAL CABLE DE CATENARIA]],'P6'!A:A,'P6'!H:H)</f>
        <v>45829</v>
      </c>
      <c r="AS13" s="19" t="s">
        <v>10050</v>
      </c>
      <c r="AT13" s="20">
        <f>_xlfn.XLOOKUP(Tabla13[[#This Row],[TAG INICIO  CABLE DE CATENARIA]],'P6'!A:A,'P6'!G:G)</f>
        <v>45808</v>
      </c>
      <c r="AU13" s="49">
        <f>(Tabla13[[#This Row],[CANT  KM]]*40)/5.1</f>
        <v>15.843137254901958</v>
      </c>
      <c r="AV13" s="49">
        <f>(Tabla13[[#This Row],[CANT  KM]]*35)/5.1</f>
        <v>13.862745098039214</v>
      </c>
    </row>
    <row r="14" spans="1:53" ht="45" x14ac:dyDescent="0.35">
      <c r="A14" s="34">
        <v>46411</v>
      </c>
      <c r="B14" s="5" t="s">
        <v>5486</v>
      </c>
      <c r="C14" s="6">
        <f t="shared" si="1"/>
        <v>23</v>
      </c>
      <c r="D14" s="6">
        <v>24.92</v>
      </c>
      <c r="E14" s="7">
        <f t="shared" si="0"/>
        <v>1.9200000000000017</v>
      </c>
      <c r="F14" s="6" t="s">
        <v>7</v>
      </c>
      <c r="G14" s="8" t="s">
        <v>25</v>
      </c>
      <c r="H14" s="8"/>
      <c r="I14" s="9"/>
      <c r="J14" s="22" t="s">
        <v>4583</v>
      </c>
      <c r="K14" s="19" t="s">
        <v>5252</v>
      </c>
      <c r="L14" s="20">
        <f>_xlfn.XLOOKUP(Tabla13[[#This Row],[TAG FINAL  VIA FERREA]],'P6'!A:A,'P6'!H:H)</f>
        <v>45783</v>
      </c>
      <c r="M14" s="19" t="s">
        <v>5252</v>
      </c>
      <c r="N14" s="20">
        <f>_xlfn.XLOOKUP(Tabla13[[#This Row],[TAG INICIO VIA FERREA]],'P6'!A:A,'P6'!G:G)</f>
        <v>45763</v>
      </c>
      <c r="O14" s="25">
        <f>Tabla13[[#This Row],[INICIO VIA FERREA]]-L13</f>
        <v>-37</v>
      </c>
      <c r="P14" s="25" t="s">
        <v>5252</v>
      </c>
      <c r="Q14" s="20">
        <f>_xlfn.XLOOKUP(Tabla13[[#This Row],[TAG SOLDARUA DE RIELES]],'P6'!A:A,'P6'!G:G)</f>
        <v>45763</v>
      </c>
      <c r="R14" s="25" t="s">
        <v>10003</v>
      </c>
      <c r="S14" s="19" t="s">
        <v>9967</v>
      </c>
      <c r="T14" s="20">
        <f>_xlfn.XLOOKUP(Tabla13[[#This Row],[TAG FIN MOV. TIERRAS]],'P6'!A:A,'P6'!H:H)</f>
        <v>45569</v>
      </c>
      <c r="U14" s="30" t="s">
        <v>9966</v>
      </c>
      <c r="V14" s="20">
        <f>_xlfn.XLOOKUP(Tabla13[[#This Row],[TAG INICIO M TIERRAS]],'P6'!A:A,'P6'!G:G)</f>
        <v>45463</v>
      </c>
      <c r="W14" s="20" t="s">
        <v>5317</v>
      </c>
      <c r="X14" s="19" t="s">
        <v>5294</v>
      </c>
      <c r="Y14" s="20">
        <f>_xlfn.XLOOKUP(Tabla13[[#This Row],[TAG FINAL SISTEMAS FERREOS]],'P6'!A:A,'P6'!H:H)</f>
        <v>45967</v>
      </c>
      <c r="Z14" s="19" t="s">
        <v>5293</v>
      </c>
      <c r="AA14" s="20">
        <f>_xlfn.XLOOKUP(Tabla13[[#This Row],[TAG INICIO  SISTEMAS FERREOS]],'P6'!A:A,'P6'!G:G)</f>
        <v>45686</v>
      </c>
      <c r="AB14" s="25">
        <v>24.821000000000002</v>
      </c>
      <c r="AC14" s="25">
        <f>Tabla13[[#This Row],[INICO PK ESTACION]]+0.01</f>
        <v>24.831000000000003</v>
      </c>
      <c r="AD14" s="8" t="s">
        <v>25</v>
      </c>
      <c r="AE14" s="19" t="s">
        <v>5364</v>
      </c>
      <c r="AF14" s="20">
        <f>_xlfn.XLOOKUP(Tabla13[[#This Row],[TAG INICIO ESTACIONES]],'P6'!A:A,'P6'!G:G)</f>
        <v>45468</v>
      </c>
      <c r="AG14" s="19" t="s">
        <v>5365</v>
      </c>
      <c r="AH14" s="20">
        <f>_xlfn.XLOOKUP(Tabla13[[#This Row],[TAG FINAL ESTACIONES]],'P6'!A:A,'P6'!H:H)</f>
        <v>45730</v>
      </c>
      <c r="AI14" s="8"/>
      <c r="AJ14" s="19"/>
      <c r="AK14" s="19"/>
      <c r="AL14" s="19"/>
      <c r="AM14" s="20">
        <f>_xlfn.XLOOKUP(Tabla13[[#This Row],[TAG INICO PUENTE]],'P6'!A:A,'P6'!G:G)</f>
        <v>0</v>
      </c>
      <c r="AN14" s="19"/>
      <c r="AO14" s="20">
        <f>_xlfn.XLOOKUP(Tabla13[[#This Row],[TAG FINAL PUENTES]],'P6'!A:A,'P6'!H:H)</f>
        <v>0</v>
      </c>
      <c r="AP14" s="20" t="s">
        <v>10040</v>
      </c>
      <c r="AQ14" s="19" t="s">
        <v>10049</v>
      </c>
      <c r="AR14" s="20">
        <f>_xlfn.XLOOKUP(Tabla13[[#This Row],[TAG FINAL CABLE DE CATENARIA]],'P6'!A:A,'P6'!H:H)</f>
        <v>45808</v>
      </c>
      <c r="AS14" s="19" t="s">
        <v>10049</v>
      </c>
      <c r="AT14" s="20">
        <f>_xlfn.XLOOKUP(Tabla13[[#This Row],[TAG INICIO  CABLE DE CATENARIA]],'P6'!A:A,'P6'!G:G)</f>
        <v>45790</v>
      </c>
      <c r="AU14" s="49">
        <f>(Tabla13[[#This Row],[CANT  KM]]*40)/5.1</f>
        <v>15.058823529411779</v>
      </c>
      <c r="AV14" s="49">
        <f>(Tabla13[[#This Row],[CANT  KM]]*35)/5.1</f>
        <v>13.176470588235306</v>
      </c>
    </row>
    <row r="15" spans="1:53" ht="45" x14ac:dyDescent="0.35">
      <c r="A15" s="34">
        <v>46380</v>
      </c>
      <c r="B15" s="5" t="s">
        <v>5487</v>
      </c>
      <c r="C15" s="6">
        <f t="shared" si="1"/>
        <v>24.92</v>
      </c>
      <c r="D15" s="6">
        <v>26.54</v>
      </c>
      <c r="E15" s="7">
        <f t="shared" si="0"/>
        <v>1.6199999999999974</v>
      </c>
      <c r="F15" s="6" t="s">
        <v>7</v>
      </c>
      <c r="G15" s="8" t="s">
        <v>22</v>
      </c>
      <c r="H15" s="8" t="s">
        <v>30</v>
      </c>
      <c r="I15" s="9" t="s">
        <v>12</v>
      </c>
      <c r="J15" s="22" t="s">
        <v>4584</v>
      </c>
      <c r="K15" s="19" t="s">
        <v>5251</v>
      </c>
      <c r="L15" s="20">
        <f>_xlfn.XLOOKUP(Tabla13[[#This Row],[TAG FINAL  VIA FERREA]],'P6'!A:A,'P6'!H:H)</f>
        <v>45763</v>
      </c>
      <c r="M15" s="19" t="s">
        <v>5251</v>
      </c>
      <c r="N15" s="20">
        <f>_xlfn.XLOOKUP(Tabla13[[#This Row],[TAG INICIO VIA FERREA]],'P6'!A:A,'P6'!G:G)</f>
        <v>45750</v>
      </c>
      <c r="O15" s="25">
        <f>Tabla13[[#This Row],[INICIO VIA FERREA]]-L14</f>
        <v>-33</v>
      </c>
      <c r="P15" s="25" t="s">
        <v>5251</v>
      </c>
      <c r="Q15" s="20">
        <f>_xlfn.XLOOKUP(Tabla13[[#This Row],[TAG SOLDARUA DE RIELES]],'P6'!A:A,'P6'!G:G)</f>
        <v>45750</v>
      </c>
      <c r="R15" s="25" t="s">
        <v>10004</v>
      </c>
      <c r="S15" s="19" t="s">
        <v>9965</v>
      </c>
      <c r="T15" s="20">
        <f>_xlfn.XLOOKUP(Tabla13[[#This Row],[TAG FIN MOV. TIERRAS]],'P6'!A:A,'P6'!H:H)</f>
        <v>45605</v>
      </c>
      <c r="U15" s="20" t="s">
        <v>9964</v>
      </c>
      <c r="V15" s="20">
        <f>_xlfn.XLOOKUP(Tabla13[[#This Row],[TAG INICIO M TIERRAS]],'P6'!A:A,'P6'!G:G)</f>
        <v>45485</v>
      </c>
      <c r="W15" s="20" t="s">
        <v>5318</v>
      </c>
      <c r="X15" s="19" t="s">
        <v>5300</v>
      </c>
      <c r="Y15" s="20">
        <f>_xlfn.XLOOKUP(Tabla13[[#This Row],[TAG FINAL SISTEMAS FERREOS]],'P6'!A:A,'P6'!H:H)</f>
        <v>45945</v>
      </c>
      <c r="Z15" s="19" t="s">
        <v>5299</v>
      </c>
      <c r="AA15" s="20">
        <f>_xlfn.XLOOKUP(Tabla13[[#This Row],[TAG INICIO  SISTEMAS FERREOS]],'P6'!A:A,'P6'!G:G)</f>
        <v>45713</v>
      </c>
      <c r="AB15" s="25">
        <v>26.373000000000001</v>
      </c>
      <c r="AC15" s="25">
        <f>Tabla13[[#This Row],[INICO PK ESTACION]]+0.01</f>
        <v>26.383000000000003</v>
      </c>
      <c r="AD15" s="8" t="s">
        <v>22</v>
      </c>
      <c r="AE15" s="19" t="s">
        <v>5368</v>
      </c>
      <c r="AF15" s="20">
        <f>_xlfn.XLOOKUP(Tabla13[[#This Row],[TAG INICIO ESTACIONES]],'P6'!A:A,'P6'!G:G)</f>
        <v>45447</v>
      </c>
      <c r="AG15" s="19" t="s">
        <v>5369</v>
      </c>
      <c r="AH15" s="20">
        <f>_xlfn.XLOOKUP(Tabla13[[#This Row],[TAG FINAL ESTACIONES]],'P6'!A:A,'P6'!H:H)</f>
        <v>45706</v>
      </c>
      <c r="AI15" s="8" t="s">
        <v>30</v>
      </c>
      <c r="AJ15" s="19">
        <v>26.492000000000001</v>
      </c>
      <c r="AK15" s="19">
        <v>26.492000000000001</v>
      </c>
      <c r="AL15" s="19" t="s">
        <v>5393</v>
      </c>
      <c r="AM15" s="20">
        <f>_xlfn.XLOOKUP(Tabla13[[#This Row],[TAG INICO PUENTE]],'P6'!A:A,'P6'!G:G)</f>
        <v>45468</v>
      </c>
      <c r="AN15" s="19" t="s">
        <v>5394</v>
      </c>
      <c r="AO15" s="20">
        <f>_xlfn.XLOOKUP(Tabla13[[#This Row],[TAG FINAL PUENTES]],'P6'!A:A,'P6'!H:H)</f>
        <v>45700</v>
      </c>
      <c r="AP15" s="20" t="s">
        <v>10041</v>
      </c>
      <c r="AQ15" s="19" t="s">
        <v>10048</v>
      </c>
      <c r="AR15" s="20">
        <f>_xlfn.XLOOKUP(Tabla13[[#This Row],[TAG FINAL CABLE DE CATENARIA]],'P6'!A:A,'P6'!H:H)</f>
        <v>45790</v>
      </c>
      <c r="AS15" s="19" t="s">
        <v>10048</v>
      </c>
      <c r="AT15" s="20">
        <f>_xlfn.XLOOKUP(Tabla13[[#This Row],[TAG INICIO  CABLE DE CATENARIA]],'P6'!A:A,'P6'!G:G)</f>
        <v>45772</v>
      </c>
      <c r="AU15" s="49">
        <f>(Tabla13[[#This Row],[CANT  KM]]*40)/5.1</f>
        <v>12.705882352941158</v>
      </c>
      <c r="AV15" s="49">
        <f>(Tabla13[[#This Row],[CANT  KM]]*35)/5.1</f>
        <v>11.117647058823513</v>
      </c>
    </row>
    <row r="16" spans="1:53" ht="45" x14ac:dyDescent="0.35">
      <c r="A16" s="34">
        <v>46411</v>
      </c>
      <c r="B16" s="5" t="s">
        <v>5488</v>
      </c>
      <c r="C16" s="6">
        <f t="shared" si="1"/>
        <v>26.54</v>
      </c>
      <c r="D16" s="6">
        <v>30.86</v>
      </c>
      <c r="E16" s="7">
        <f t="shared" si="0"/>
        <v>4.32</v>
      </c>
      <c r="F16" s="6" t="s">
        <v>7</v>
      </c>
      <c r="G16" s="8"/>
      <c r="H16" s="8"/>
      <c r="I16" s="9"/>
      <c r="J16" s="22" t="s">
        <v>4585</v>
      </c>
      <c r="K16" s="20" t="s">
        <v>5250</v>
      </c>
      <c r="L16" s="20">
        <f>_xlfn.XLOOKUP(Tabla13[[#This Row],[TAG FINAL  VIA FERREA]],'P6'!A:A,'P6'!H:H)</f>
        <v>45750</v>
      </c>
      <c r="M16" s="20" t="s">
        <v>5250</v>
      </c>
      <c r="N16" s="20">
        <f>_xlfn.XLOOKUP(Tabla13[[#This Row],[TAG INICIO VIA FERREA]],'P6'!A:A,'P6'!G:G)</f>
        <v>45710</v>
      </c>
      <c r="O16" s="25">
        <f>Tabla13[[#This Row],[INICIO VIA FERREA]]-L15</f>
        <v>-53</v>
      </c>
      <c r="P16" s="25" t="s">
        <v>5250</v>
      </c>
      <c r="Q16" s="20">
        <f>_xlfn.XLOOKUP(Tabla13[[#This Row],[TAG SOLDARUA DE RIELES]],'P6'!A:A,'P6'!G:G)</f>
        <v>45710</v>
      </c>
      <c r="R16" s="25" t="s">
        <v>10005</v>
      </c>
      <c r="S16" s="19" t="s">
        <v>9962</v>
      </c>
      <c r="T16" s="20">
        <f>_xlfn.XLOOKUP(Tabla13[[#This Row],[TAG FIN MOV. TIERRAS]],'P6'!A:A,'P6'!H:H)</f>
        <v>45587</v>
      </c>
      <c r="U16" s="20" t="s">
        <v>9963</v>
      </c>
      <c r="V16" s="20">
        <f>_xlfn.XLOOKUP(Tabla13[[#This Row],[TAG INICIO M TIERRAS]],'P6'!A:A,'P6'!G:G)</f>
        <v>45483</v>
      </c>
      <c r="W16" s="20" t="s">
        <v>5319</v>
      </c>
      <c r="X16" s="19" t="s">
        <v>5296</v>
      </c>
      <c r="Y16" s="20">
        <f>_xlfn.XLOOKUP(Tabla13[[#This Row],[TAG FINAL SISTEMAS FERREOS]],'P6'!A:A,'P6'!H:H)</f>
        <v>45933</v>
      </c>
      <c r="Z16" s="19" t="s">
        <v>5295</v>
      </c>
      <c r="AA16" s="20">
        <f>_xlfn.XLOOKUP(Tabla13[[#This Row],[TAG INICIO  SISTEMAS FERREOS]],'P6'!A:A,'P6'!G:G)</f>
        <v>45713</v>
      </c>
      <c r="AB16" s="25"/>
      <c r="AC16" s="25">
        <f>Tabla13[[#This Row],[INICO PK ESTACION]]+0.01</f>
        <v>0.01</v>
      </c>
      <c r="AD16" s="8"/>
      <c r="AE16" s="19"/>
      <c r="AF16" s="20">
        <f>_xlfn.XLOOKUP(Tabla13[[#This Row],[TAG INICIO ESTACIONES]],'P6'!A:A,'P6'!G:G)</f>
        <v>0</v>
      </c>
      <c r="AG16" s="19"/>
      <c r="AH16" s="20">
        <f>_xlfn.XLOOKUP(Tabla13[[#This Row],[TAG FINAL ESTACIONES]],'P6'!A:A,'P6'!H:H)</f>
        <v>0</v>
      </c>
      <c r="AI16" s="8"/>
      <c r="AJ16" s="19"/>
      <c r="AK16" s="19"/>
      <c r="AL16" s="19"/>
      <c r="AM16" s="20">
        <f>_xlfn.XLOOKUP(Tabla13[[#This Row],[TAG INICO PUENTE]],'P6'!A:A,'P6'!G:G)</f>
        <v>0</v>
      </c>
      <c r="AN16" s="19"/>
      <c r="AO16" s="20">
        <f>_xlfn.XLOOKUP(Tabla13[[#This Row],[TAG FINAL PUENTES]],'P6'!A:A,'P6'!H:H)</f>
        <v>0</v>
      </c>
      <c r="AP16" s="20" t="s">
        <v>10042</v>
      </c>
      <c r="AQ16" s="19" t="s">
        <v>10047</v>
      </c>
      <c r="AR16" s="20">
        <f>_xlfn.XLOOKUP(Tabla13[[#This Row],[TAG FINAL CABLE DE CATENARIA]],'P6'!A:A,'P6'!H:H)</f>
        <v>45772</v>
      </c>
      <c r="AS16" s="19" t="s">
        <v>10047</v>
      </c>
      <c r="AT16" s="20">
        <f>_xlfn.XLOOKUP(Tabla13[[#This Row],[TAG INICIO  CABLE DE CATENARIA]],'P6'!A:A,'P6'!G:G)</f>
        <v>45727</v>
      </c>
      <c r="AU16" s="49">
        <f>(Tabla13[[#This Row],[CANT  KM]]*40)/5.1</f>
        <v>33.882352941176478</v>
      </c>
      <c r="AV16" s="49">
        <f>(Tabla13[[#This Row],[CANT  KM]]*35)/5.1</f>
        <v>29.647058823529417</v>
      </c>
    </row>
    <row r="17" spans="1:48" ht="45" x14ac:dyDescent="0.35">
      <c r="A17" s="34">
        <v>46380</v>
      </c>
      <c r="B17" s="5" t="s">
        <v>5489</v>
      </c>
      <c r="C17" s="6">
        <f t="shared" si="1"/>
        <v>30.86</v>
      </c>
      <c r="D17" s="6">
        <v>35.96</v>
      </c>
      <c r="E17" s="7">
        <f t="shared" si="0"/>
        <v>5.1000000000000014</v>
      </c>
      <c r="F17" s="6" t="s">
        <v>8</v>
      </c>
      <c r="G17" s="8" t="s">
        <v>26</v>
      </c>
      <c r="H17" s="42" t="s">
        <v>31</v>
      </c>
      <c r="I17" s="9" t="s">
        <v>12</v>
      </c>
      <c r="J17" s="22" t="s">
        <v>4586</v>
      </c>
      <c r="K17" s="27" t="s">
        <v>10021</v>
      </c>
      <c r="L17" s="20">
        <f>_xlfn.XLOOKUP(Tabla13[[#This Row],[TAG FINAL  VIA FERREA]],'P6'!A:A,'P6'!H:H)</f>
        <v>45707</v>
      </c>
      <c r="M17" s="27" t="s">
        <v>10021</v>
      </c>
      <c r="N17" s="20">
        <f>_xlfn.XLOOKUP(Tabla13[[#This Row],[TAG INICIO VIA FERREA]],'P6'!A:A,'P6'!G:G)</f>
        <v>45664</v>
      </c>
      <c r="O17" s="25">
        <f>Tabla13[[#This Row],[INICIO VIA FERREA]]-L16</f>
        <v>-86</v>
      </c>
      <c r="P17" s="25" t="s">
        <v>5249</v>
      </c>
      <c r="Q17" s="20">
        <f>_xlfn.XLOOKUP(Tabla13[[#This Row],[TAG SOLDARUA DE RIELES]],'P6'!A:A,'P6'!G:G)</f>
        <v>45586</v>
      </c>
      <c r="R17" s="25" t="s">
        <v>10006</v>
      </c>
      <c r="S17" s="19" t="s">
        <v>9961</v>
      </c>
      <c r="T17" s="20">
        <f>_xlfn.XLOOKUP(Tabla13[[#This Row],[TAG FIN MOV. TIERRAS]],'P6'!A:A,'P6'!H:H)</f>
        <v>45587</v>
      </c>
      <c r="U17" s="20" t="s">
        <v>9907</v>
      </c>
      <c r="V17" s="20">
        <f>_xlfn.XLOOKUP(Tabla13[[#This Row],[TAG INICIO M TIERRAS]],'P6'!A:A,'P6'!G:G)</f>
        <v>45455</v>
      </c>
      <c r="W17" s="20" t="s">
        <v>5320</v>
      </c>
      <c r="X17" s="19" t="s">
        <v>5298</v>
      </c>
      <c r="Y17" s="20">
        <f>_xlfn.XLOOKUP(Tabla13[[#This Row],[TAG FINAL SISTEMAS FERREOS]],'P6'!A:A,'P6'!H:H)</f>
        <v>45902</v>
      </c>
      <c r="Z17" s="19" t="s">
        <v>5297</v>
      </c>
      <c r="AA17" s="20">
        <f>_xlfn.XLOOKUP(Tabla13[[#This Row],[TAG INICIO  SISTEMAS FERREOS]],'P6'!A:A,'P6'!G:G)</f>
        <v>45602</v>
      </c>
      <c r="AB17" s="25">
        <v>35.767000000000003</v>
      </c>
      <c r="AC17" s="25">
        <f>Tabla13[[#This Row],[INICO PK ESTACION]]+0.01</f>
        <v>35.777000000000001</v>
      </c>
      <c r="AD17" s="8" t="s">
        <v>26</v>
      </c>
      <c r="AE17" s="19" t="s">
        <v>5366</v>
      </c>
      <c r="AF17" s="20">
        <f>_xlfn.XLOOKUP(Tabla13[[#This Row],[TAG INICIO ESTACIONES]],'P6'!A:A,'P6'!G:G)</f>
        <v>45426</v>
      </c>
      <c r="AG17" s="19" t="s">
        <v>5367</v>
      </c>
      <c r="AH17" s="20">
        <f>_xlfn.XLOOKUP(Tabla13[[#This Row],[TAG FINAL ESTACIONES]],'P6'!A:A,'P6'!H:H)</f>
        <v>45688</v>
      </c>
      <c r="AI17" s="42" t="s">
        <v>31</v>
      </c>
      <c r="AJ17" s="31">
        <v>34.149000000000001</v>
      </c>
      <c r="AK17" s="31">
        <v>34.149000000000001</v>
      </c>
      <c r="AL17" s="19" t="s">
        <v>5395</v>
      </c>
      <c r="AM17" s="20">
        <f>_xlfn.XLOOKUP(Tabla13[[#This Row],[TAG INICO PUENTE]],'P6'!A:A,'P6'!G:G)</f>
        <v>45257</v>
      </c>
      <c r="AN17" s="19" t="s">
        <v>5396</v>
      </c>
      <c r="AO17" s="20">
        <f>_xlfn.XLOOKUP(Tabla13[[#This Row],[TAG FINAL PUENTES]],'P6'!A:A,'P6'!H:H)</f>
        <v>45637</v>
      </c>
      <c r="AP17" s="20" t="s">
        <v>10043</v>
      </c>
      <c r="AQ17" s="19" t="s">
        <v>10046</v>
      </c>
      <c r="AR17" s="20">
        <f>_xlfn.XLOOKUP(Tabla13[[#This Row],[TAG FINAL CABLE DE CATENARIA]],'P6'!A:A,'P6'!H:H)</f>
        <v>45727</v>
      </c>
      <c r="AS17" s="19" t="s">
        <v>10046</v>
      </c>
      <c r="AT17" s="20">
        <f>_xlfn.XLOOKUP(Tabla13[[#This Row],[TAG INICIO  CABLE DE CATENARIA]],'P6'!A:A,'P6'!G:G)</f>
        <v>45677</v>
      </c>
      <c r="AU17" s="49">
        <f>(Tabla13[[#This Row],[CANT  KM]]*40)/5.1</f>
        <v>40.000000000000014</v>
      </c>
      <c r="AV17" s="49">
        <f>(Tabla13[[#This Row],[CANT  KM]]*35)/5.1</f>
        <v>35.000000000000014</v>
      </c>
    </row>
    <row r="18" spans="1:48" ht="45" x14ac:dyDescent="0.35">
      <c r="A18" s="34">
        <v>46411</v>
      </c>
      <c r="B18" s="5" t="s">
        <v>5490</v>
      </c>
      <c r="C18" s="6">
        <f t="shared" si="1"/>
        <v>35.96</v>
      </c>
      <c r="D18" s="6">
        <v>37.799999999999997</v>
      </c>
      <c r="E18" s="7">
        <f t="shared" si="0"/>
        <v>1.8399999999999963</v>
      </c>
      <c r="F18" s="6" t="s">
        <v>8</v>
      </c>
      <c r="G18" s="8"/>
      <c r="H18" s="8"/>
      <c r="I18" s="9"/>
      <c r="J18" s="22" t="s">
        <v>4587</v>
      </c>
      <c r="K18" s="46" t="s">
        <v>5265</v>
      </c>
      <c r="L18" s="20">
        <f>_xlfn.XLOOKUP(Tabla13[[#This Row],[TAG FINAL  VIA FERREA]],'P6'!A:A,'P6'!G:G)</f>
        <v>46011</v>
      </c>
      <c r="M18" s="30" t="s">
        <v>5265</v>
      </c>
      <c r="N18" s="20">
        <f>_xlfn.XLOOKUP(Tabla13[[#This Row],[TAG INICIO VIA FERREA]],'P6'!A:A,'P6'!H:H)</f>
        <v>46035</v>
      </c>
      <c r="O18" s="25">
        <f>Tabla13[[#This Row],[INICIO VIA FERREA]]-L17</f>
        <v>328</v>
      </c>
      <c r="P18" s="25" t="s">
        <v>5265</v>
      </c>
      <c r="Q18" s="20">
        <f>_xlfn.XLOOKUP(Tabla13[[#This Row],[TAG SOLDARUA DE RIELES]],'P6'!A:A,'P6'!G:G)</f>
        <v>46011</v>
      </c>
      <c r="R18" s="25" t="s">
        <v>10007</v>
      </c>
      <c r="S18" s="30" t="s">
        <v>10012</v>
      </c>
      <c r="T18" s="20">
        <f>_xlfn.XLOOKUP(Tabla13[[#This Row],[TAG FIN MOV. TIERRAS]],'P6'!A:A,'P6'!G:G)</f>
        <v>45768</v>
      </c>
      <c r="U18" s="30" t="s">
        <v>10011</v>
      </c>
      <c r="V18" s="20">
        <f>_xlfn.XLOOKUP(Tabla13[[#This Row],[TAG INICIO M TIERRAS]],'P6'!A:A,'P6'!H:H)</f>
        <v>45892</v>
      </c>
      <c r="W18" s="20" t="s">
        <v>5321</v>
      </c>
      <c r="X18" s="19" t="s">
        <v>5301</v>
      </c>
      <c r="Y18" s="20">
        <f>_xlfn.XLOOKUP(Tabla13[[#This Row],[TAG FINAL SISTEMAS FERREOS]],'P6'!A:A,'P6'!H:H)</f>
        <v>46098</v>
      </c>
      <c r="Z18" s="30" t="s">
        <v>5302</v>
      </c>
      <c r="AA18" s="20">
        <f>_xlfn.XLOOKUP(Tabla13[[#This Row],[TAG INICIO  SISTEMAS FERREOS]],'P6'!A:A,'P6'!G:G)</f>
        <v>46125</v>
      </c>
      <c r="AB18" s="25"/>
      <c r="AC18" s="25">
        <f>Tabla13[[#This Row],[INICO PK ESTACION]]+0.01</f>
        <v>0.01</v>
      </c>
      <c r="AD18" s="8"/>
      <c r="AE18" s="19"/>
      <c r="AF18" s="20">
        <f>_xlfn.XLOOKUP(Tabla13[[#This Row],[TAG INICIO ESTACIONES]],'P6'!A:A,'P6'!G:G)</f>
        <v>0</v>
      </c>
      <c r="AG18" s="19"/>
      <c r="AH18" s="20">
        <f>_xlfn.XLOOKUP(Tabla13[[#This Row],[TAG FINAL ESTACIONES]],'P6'!A:A,'P6'!H:H)</f>
        <v>0</v>
      </c>
      <c r="AI18" s="8"/>
      <c r="AJ18" s="19"/>
      <c r="AK18" s="19"/>
      <c r="AL18" s="19"/>
      <c r="AM18" s="20">
        <f>_xlfn.XLOOKUP(Tabla13[[#This Row],[TAG INICO PUENTE]],'P6'!A:A,'P6'!G:G)</f>
        <v>0</v>
      </c>
      <c r="AN18" s="19"/>
      <c r="AO18" s="20">
        <f>_xlfn.XLOOKUP(Tabla13[[#This Row],[TAG FINAL PUENTES]],'P6'!A:A,'P6'!H:H)</f>
        <v>0</v>
      </c>
      <c r="AP18" s="20" t="s">
        <v>10044</v>
      </c>
      <c r="AQ18" s="19" t="s">
        <v>10062</v>
      </c>
      <c r="AR18" s="20">
        <f>_xlfn.XLOOKUP(Tabla13[[#This Row],[TAG FINAL CABLE DE CATENARIA]],'P6'!A:A,'P6'!G:G)</f>
        <v>46041</v>
      </c>
      <c r="AS18" s="19" t="s">
        <v>10062</v>
      </c>
      <c r="AT18" s="20">
        <f>_xlfn.XLOOKUP(Tabla13[[#This Row],[TAG INICIO  CABLE DE CATENARIA]],'P6'!A:A,'P6'!H:H)</f>
        <v>46057</v>
      </c>
      <c r="AU18" s="49">
        <f>(Tabla13[[#This Row],[CANT  KM]]*40)/5.1</f>
        <v>14.43137254901958</v>
      </c>
      <c r="AV18" s="49">
        <f>(Tabla13[[#This Row],[CANT  KM]]*35)/5.1</f>
        <v>12.627450980392132</v>
      </c>
    </row>
    <row r="19" spans="1:48" ht="45.75" thickBot="1" x14ac:dyDescent="0.4">
      <c r="A19" s="34">
        <v>46380</v>
      </c>
      <c r="B19" s="5" t="s">
        <v>5491</v>
      </c>
      <c r="C19" s="11">
        <f t="shared" si="1"/>
        <v>37.799999999999997</v>
      </c>
      <c r="D19" s="11">
        <v>39.659999999999997</v>
      </c>
      <c r="E19" s="12">
        <f t="shared" si="0"/>
        <v>1.8599999999999994</v>
      </c>
      <c r="F19" s="11" t="s">
        <v>8</v>
      </c>
      <c r="G19" s="13" t="s">
        <v>27</v>
      </c>
      <c r="H19" s="8" t="s">
        <v>32</v>
      </c>
      <c r="I19" s="14" t="s">
        <v>36</v>
      </c>
      <c r="J19" s="22" t="s">
        <v>4588</v>
      </c>
      <c r="K19" s="47" t="s">
        <v>5266</v>
      </c>
      <c r="L19" s="20">
        <f>_xlfn.XLOOKUP(Tabla13[[#This Row],[TAG FINAL  VIA FERREA]],'P6'!A:A,'P6'!G:G)</f>
        <v>46035</v>
      </c>
      <c r="M19" s="47" t="s">
        <v>5266</v>
      </c>
      <c r="N19" s="20">
        <f>_xlfn.XLOOKUP(Tabla13[[#This Row],[TAG INICIO VIA FERREA]],'P6'!A:A,'P6'!H:H)</f>
        <v>46051</v>
      </c>
      <c r="O19" s="25">
        <f>Tabla13[[#This Row],[INICIO VIA FERREA]]-L18</f>
        <v>40</v>
      </c>
      <c r="P19" s="25" t="s">
        <v>5266</v>
      </c>
      <c r="Q19" s="20">
        <f>_xlfn.XLOOKUP(Tabla13[[#This Row],[TAG SOLDARUA DE RIELES]],'P6'!A:A,'P6'!G:G)</f>
        <v>46035</v>
      </c>
      <c r="R19" s="25" t="s">
        <v>10008</v>
      </c>
      <c r="S19" s="32" t="s">
        <v>10013</v>
      </c>
      <c r="T19" s="20">
        <f>_xlfn.XLOOKUP(Tabla13[[#This Row],[TAG FIN MOV. TIERRAS]],'P6'!A:A,'P6'!G:G)</f>
        <v>45772</v>
      </c>
      <c r="U19" s="32" t="s">
        <v>10014</v>
      </c>
      <c r="V19" s="20">
        <f>_xlfn.XLOOKUP(Tabla13[[#This Row],[TAG INICIO M TIERRAS]],'P6'!A:A,'P6'!H:H)</f>
        <v>45888</v>
      </c>
      <c r="W19" s="20" t="s">
        <v>5322</v>
      </c>
      <c r="X19" s="19" t="s">
        <v>5303</v>
      </c>
      <c r="Y19" s="20">
        <f>_xlfn.XLOOKUP(Tabla13[[#This Row],[TAG FINAL SISTEMAS FERREOS]],'P6'!A:A,'P6'!H:H)</f>
        <v>46077</v>
      </c>
      <c r="Z19" s="32" t="s">
        <v>5304</v>
      </c>
      <c r="AA19" s="20">
        <f>_xlfn.XLOOKUP(Tabla13[[#This Row],[TAG INICIO  SISTEMAS FERREOS]],'P6'!A:A,'P6'!G:G)</f>
        <v>46129</v>
      </c>
      <c r="AB19" s="25">
        <v>39.533999999999999</v>
      </c>
      <c r="AC19" s="25">
        <f>Tabla13[[#This Row],[INICO PK ESTACION]]+0.01</f>
        <v>39.543999999999997</v>
      </c>
      <c r="AD19" s="13" t="s">
        <v>27</v>
      </c>
      <c r="AE19" s="19" t="s">
        <v>5370</v>
      </c>
      <c r="AF19" s="20">
        <f>_xlfn.XLOOKUP(Tabla13[[#This Row],[TAG INICIO ESTACIONES]],'P6'!A:A,'P6'!G:G)</f>
        <v>45743</v>
      </c>
      <c r="AG19" s="19" t="s">
        <v>5371</v>
      </c>
      <c r="AH19" s="20">
        <f>_xlfn.XLOOKUP(Tabla13[[#This Row],[TAG FINAL ESTACIONES]],'P6'!A:A,'P6'!H:H)</f>
        <v>46003</v>
      </c>
      <c r="AI19" s="8" t="s">
        <v>32</v>
      </c>
      <c r="AJ19" s="19">
        <v>38.78</v>
      </c>
      <c r="AK19" s="19">
        <v>38.78</v>
      </c>
      <c r="AL19" s="19" t="s">
        <v>5397</v>
      </c>
      <c r="AM19" s="20">
        <f>_xlfn.XLOOKUP(Tabla13[[#This Row],[TAG INICO PUENTE]],'P6'!A:A,'P6'!G:G)</f>
        <v>45789</v>
      </c>
      <c r="AN19" s="19" t="s">
        <v>5398</v>
      </c>
      <c r="AO19" s="20">
        <f>_xlfn.XLOOKUP(Tabla13[[#This Row],[TAG FINAL PUENTES]],'P6'!A:A,'P6'!H:H)</f>
        <v>46035</v>
      </c>
      <c r="AP19" s="20" t="s">
        <v>10045</v>
      </c>
      <c r="AQ19" s="19" t="s">
        <v>10063</v>
      </c>
      <c r="AR19" s="20">
        <f>_xlfn.XLOOKUP(Tabla13[[#This Row],[TAG FINAL CABLE DE CATENARIA]],'P6'!A:A,'P6'!G:G)</f>
        <v>46057</v>
      </c>
      <c r="AS19" s="32" t="s">
        <v>10063</v>
      </c>
      <c r="AT19" s="20">
        <f>_xlfn.XLOOKUP(Tabla13[[#This Row],[TAG INICIO  CABLE DE CATENARIA]],'P6'!A:A,'P6'!H:H)</f>
        <v>46088</v>
      </c>
      <c r="AU19" s="49">
        <f>(Tabla13[[#This Row],[CANT  KM]]*40)/5.1</f>
        <v>14.588235294117643</v>
      </c>
      <c r="AV19" s="49">
        <f>(Tabla13[[#This Row],[CANT  KM]]*35)/5.1</f>
        <v>12.764705882352938</v>
      </c>
    </row>
    <row r="20" spans="1:48" x14ac:dyDescent="0.35">
      <c r="B20" s="10"/>
      <c r="C20" s="11"/>
      <c r="D20" s="11"/>
      <c r="E20" s="12"/>
      <c r="F20" s="11"/>
      <c r="G20" s="13"/>
      <c r="H20" s="13"/>
      <c r="I20" s="14"/>
      <c r="J20" s="22"/>
      <c r="K20" s="19"/>
      <c r="L20" s="37"/>
      <c r="M20" s="38"/>
      <c r="N20" s="19"/>
      <c r="O20" s="20"/>
      <c r="P20" s="25"/>
      <c r="Q20" s="20"/>
      <c r="R20" s="25"/>
      <c r="S20" s="19"/>
      <c r="T20" s="20"/>
      <c r="U20" s="36"/>
      <c r="V20" s="20"/>
      <c r="W20" s="20"/>
      <c r="X20" s="20"/>
      <c r="Y20" s="20"/>
      <c r="Z20" s="19"/>
      <c r="AA20" s="20"/>
      <c r="AB20" s="25">
        <v>3.3140000000000001</v>
      </c>
      <c r="AC20" s="25">
        <f>Tabla13[[#This Row],[INICO PK ESTACION]]+0.01</f>
        <v>3.3239999999999998</v>
      </c>
      <c r="AD20" s="20" t="s">
        <v>5328</v>
      </c>
      <c r="AE20" s="19" t="s">
        <v>5342</v>
      </c>
      <c r="AF20" s="20">
        <f>_xlfn.XLOOKUP(Tabla13[[#This Row],[TAG INICIO ESTACIONES]],'P6'!A:A,'P6'!G:G)</f>
        <v>45681</v>
      </c>
      <c r="AG20" s="19" t="s">
        <v>5343</v>
      </c>
      <c r="AH20" s="20">
        <f>_xlfn.XLOOKUP(Tabla13[[#This Row],[TAG FINAL ESTACIONES]],'P6'!A:A,'P6'!H:H)</f>
        <v>45965</v>
      </c>
      <c r="AI20" s="13" t="s">
        <v>5376</v>
      </c>
      <c r="AJ20" s="19">
        <v>2.4039999999999999</v>
      </c>
      <c r="AK20" s="19">
        <v>2.4039999999999999</v>
      </c>
      <c r="AL20" s="19" t="s">
        <v>5385</v>
      </c>
      <c r="AM20" s="20">
        <f>_xlfn.XLOOKUP(Tabla13[[#This Row],[TAG INICO PUENTE]],'P6'!A:A,'P6'!G:G)</f>
        <v>45257</v>
      </c>
      <c r="AN20" s="19" t="s">
        <v>5386</v>
      </c>
      <c r="AO20" s="20">
        <f>_xlfn.XLOOKUP(Tabla13[[#This Row],[TAG FINAL PUENTES]],'P6'!A:A,'P6'!H:H)</f>
        <v>45575</v>
      </c>
      <c r="AP20" s="19"/>
      <c r="AQ20" s="19"/>
      <c r="AR20" s="20"/>
      <c r="AS20" s="19"/>
      <c r="AT20" s="20"/>
      <c r="AU20" s="49">
        <f>(Tabla13[[#This Row],[CANT  KM]]*40)/5.1</f>
        <v>0</v>
      </c>
      <c r="AV20" s="49">
        <f>(Tabla13[[#This Row],[CANT  KM]]*35)/5.1</f>
        <v>0</v>
      </c>
    </row>
    <row r="21" spans="1:48" x14ac:dyDescent="0.35">
      <c r="B21" s="10"/>
      <c r="C21" s="11"/>
      <c r="D21" s="11"/>
      <c r="E21" s="12"/>
      <c r="F21" s="11"/>
      <c r="G21" s="13"/>
      <c r="H21" s="13"/>
      <c r="I21" s="14"/>
      <c r="J21" s="22"/>
      <c r="K21" s="19"/>
      <c r="L21" s="37"/>
      <c r="M21" s="38"/>
      <c r="N21" s="19"/>
      <c r="O21" s="20"/>
      <c r="P21" s="25"/>
      <c r="Q21" s="20"/>
      <c r="R21" s="25"/>
      <c r="S21" s="19"/>
      <c r="T21" s="20"/>
      <c r="U21" s="36"/>
      <c r="V21" s="20"/>
      <c r="W21" s="20"/>
      <c r="X21" s="20"/>
      <c r="Y21" s="20"/>
      <c r="Z21" s="19"/>
      <c r="AA21" s="20"/>
      <c r="AB21" s="25">
        <v>4.9000000000000004</v>
      </c>
      <c r="AC21" s="25">
        <f>Tabla13[[#This Row],[INICO PK ESTACION]]+0.01</f>
        <v>4.91</v>
      </c>
      <c r="AD21" s="20" t="s">
        <v>5327</v>
      </c>
      <c r="AE21" s="19" t="s">
        <v>5346</v>
      </c>
      <c r="AF21" s="20">
        <f>_xlfn.XLOOKUP(Tabla13[[#This Row],[TAG INICIO ESTACIONES]],'P6'!A:A,'P6'!G:G)</f>
        <v>45633</v>
      </c>
      <c r="AG21" s="19" t="s">
        <v>5347</v>
      </c>
      <c r="AH21" s="20">
        <f>_xlfn.XLOOKUP(Tabla13[[#This Row],[TAG FINAL ESTACIONES]],'P6'!A:A,'P6'!H:H)</f>
        <v>45950</v>
      </c>
      <c r="AI21" s="13"/>
      <c r="AJ21" s="19"/>
      <c r="AK21" s="19"/>
      <c r="AL21" s="19"/>
      <c r="AM21" s="20">
        <f>_xlfn.XLOOKUP(Tabla13[[#This Row],[TAG INICO PUENTE]],'P6'!A:A,'P6'!G:G)</f>
        <v>0</v>
      </c>
      <c r="AN21" s="19"/>
      <c r="AO21" s="20">
        <f>_xlfn.XLOOKUP(Tabla13[[#This Row],[TAG FINAL PUENTES]],'P6'!A:A,'P6'!H:H)</f>
        <v>0</v>
      </c>
      <c r="AP21" s="19"/>
      <c r="AQ21" s="19"/>
      <c r="AR21" s="20"/>
      <c r="AS21" s="19"/>
      <c r="AT21" s="20"/>
      <c r="AU21" s="49">
        <f>(Tabla13[[#This Row],[CANT  KM]]*40)/5.1</f>
        <v>0</v>
      </c>
      <c r="AV21" s="49">
        <f>(Tabla13[[#This Row],[CANT  KM]]*35)/5.1</f>
        <v>0</v>
      </c>
    </row>
    <row r="22" spans="1:48" x14ac:dyDescent="0.35">
      <c r="B22" s="10"/>
      <c r="C22" s="11"/>
      <c r="D22" s="11"/>
      <c r="E22" s="12"/>
      <c r="F22" s="11"/>
      <c r="G22" s="13"/>
      <c r="H22" s="13"/>
      <c r="I22" s="14"/>
      <c r="J22" s="22"/>
      <c r="K22" s="19"/>
      <c r="L22" s="37"/>
      <c r="M22" s="38"/>
      <c r="N22" s="19"/>
      <c r="O22" s="20"/>
      <c r="P22" s="25"/>
      <c r="Q22" s="20"/>
      <c r="R22" s="25"/>
      <c r="S22" s="19"/>
      <c r="T22" s="20"/>
      <c r="U22" s="36"/>
      <c r="V22" s="20"/>
      <c r="W22" s="20"/>
      <c r="X22" s="20"/>
      <c r="Y22" s="20"/>
      <c r="Z22" s="19"/>
      <c r="AA22" s="20"/>
      <c r="AB22" s="25"/>
      <c r="AC22" s="25"/>
      <c r="AD22" s="43"/>
      <c r="AE22" s="19"/>
      <c r="AF22" s="20">
        <f>_xlfn.XLOOKUP(Tabla13[[#This Row],[TAG INICIO ESTACIONES]],'P6'!A:A,'P6'!G:G)</f>
        <v>0</v>
      </c>
      <c r="AG22" s="19"/>
      <c r="AH22" s="20">
        <f>_xlfn.XLOOKUP(Tabla13[[#This Row],[TAG FINAL ESTACIONES]],'P6'!A:A,'P6'!H:H)</f>
        <v>0</v>
      </c>
      <c r="AI22" s="41" t="s">
        <v>5402</v>
      </c>
      <c r="AJ22" s="19">
        <v>5.0999999999999996</v>
      </c>
      <c r="AK22" s="19">
        <v>5.0999999999999996</v>
      </c>
      <c r="AL22" s="19" t="s">
        <v>9905</v>
      </c>
      <c r="AM22" s="20">
        <f>_xlfn.XLOOKUP(Tabla13[[#This Row],[TAG INICO PUENTE]],'P6'!A:A,'P6'!G:G)</f>
        <v>45274</v>
      </c>
      <c r="AN22" s="19" t="s">
        <v>9906</v>
      </c>
      <c r="AO22" s="20">
        <f>_xlfn.XLOOKUP(Tabla13[[#This Row],[TAG FINAL PUENTES]],'P6'!A:A,'P6'!H:H)</f>
        <v>46066</v>
      </c>
      <c r="AP22" s="19"/>
      <c r="AQ22" s="19"/>
      <c r="AR22" s="20"/>
      <c r="AS22" s="19"/>
      <c r="AT22" s="20"/>
      <c r="AU22" s="49">
        <f>(Tabla13[[#This Row],[CANT  KM]]*40)/5.1</f>
        <v>0</v>
      </c>
      <c r="AV22" s="49">
        <f>(Tabla13[[#This Row],[CANT  KM]]*35)/5.1</f>
        <v>0</v>
      </c>
    </row>
    <row r="23" spans="1:48" x14ac:dyDescent="0.35">
      <c r="B23" s="10"/>
      <c r="C23" s="11"/>
      <c r="D23" s="11"/>
      <c r="E23" s="12"/>
      <c r="F23" s="11"/>
      <c r="G23" s="13"/>
      <c r="H23" s="13"/>
      <c r="I23" s="14"/>
      <c r="J23" s="22"/>
      <c r="K23" s="19"/>
      <c r="L23" s="37"/>
      <c r="M23" s="38"/>
      <c r="N23" s="19"/>
      <c r="O23" s="20"/>
      <c r="P23" s="25"/>
      <c r="Q23" s="20"/>
      <c r="R23" s="25"/>
      <c r="S23" s="19"/>
      <c r="T23" s="20"/>
      <c r="U23" s="36"/>
      <c r="V23" s="20"/>
      <c r="W23" s="20"/>
      <c r="X23" s="20"/>
      <c r="Y23" s="20"/>
      <c r="Z23" s="19"/>
      <c r="AA23" s="20"/>
      <c r="AB23" s="25">
        <v>0</v>
      </c>
      <c r="AC23" s="25">
        <v>39.659999999999997</v>
      </c>
      <c r="AD23" s="43" t="s">
        <v>5405</v>
      </c>
      <c r="AE23" s="19" t="s">
        <v>5406</v>
      </c>
      <c r="AF23" s="20">
        <f>_xlfn.XLOOKUP(Tabla13[[#This Row],[TAG INICIO ESTACIONES]],'P6'!A:A,'P6'!G:G)</f>
        <v>46167</v>
      </c>
      <c r="AG23" s="19" t="s">
        <v>5407</v>
      </c>
      <c r="AH23" s="20">
        <f>_xlfn.XLOOKUP(Tabla13[[#This Row],[TAG FINAL ESTACIONES]],'P6'!A:A,'P6'!H:H)</f>
        <v>46350</v>
      </c>
      <c r="AI23" s="41" t="s">
        <v>5403</v>
      </c>
      <c r="AJ23" s="19">
        <v>35.799999999999997</v>
      </c>
      <c r="AK23" s="19">
        <v>35.799999999999997</v>
      </c>
      <c r="AL23" s="19" t="s">
        <v>9904</v>
      </c>
      <c r="AM23" s="20">
        <f>_xlfn.XLOOKUP(Tabla13[[#This Row],[TAG INICO PUENTE]],'P6'!A:A,'P6'!G:G)</f>
        <v>45079</v>
      </c>
      <c r="AN23" s="19" t="s">
        <v>5404</v>
      </c>
      <c r="AO23" s="20">
        <f>_xlfn.XLOOKUP(Tabla13[[#This Row],[TAG FINAL PUENTES]],'P6'!A:A,'P6'!H:H)</f>
        <v>46122</v>
      </c>
      <c r="AP23" s="19"/>
      <c r="AQ23" s="19"/>
      <c r="AR23" s="20"/>
      <c r="AS23" s="19"/>
      <c r="AT23" s="20"/>
      <c r="AU23" s="49">
        <f>(Tabla13[[#This Row],[CANT  KM]]*40)/5.1</f>
        <v>0</v>
      </c>
      <c r="AV23" s="49">
        <f>(Tabla13[[#This Row],[CANT  KM]]*35)/5.1</f>
        <v>0</v>
      </c>
    </row>
    <row r="26" spans="1:48" x14ac:dyDescent="0.35">
      <c r="S26" s="30"/>
    </row>
    <row r="27" spans="1:48" ht="23.25" thickBot="1" x14ac:dyDescent="0.4">
      <c r="S27" s="32"/>
    </row>
  </sheetData>
  <phoneticPr fontId="1" type="noConversion"/>
  <pageMargins left="0.7" right="0.7" top="0.75" bottom="0.75" header="0.3" footer="0.3"/>
  <pageSetup paperSize="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7116-CF1B-49F3-8618-174C20CCD8B4}">
  <dimension ref="M103:AP106"/>
  <sheetViews>
    <sheetView tabSelected="1" topLeftCell="A17" zoomScale="40" zoomScaleNormal="40" workbookViewId="0">
      <selection activeCell="AY29" sqref="AY29"/>
    </sheetView>
  </sheetViews>
  <sheetFormatPr baseColWidth="10" defaultRowHeight="15" x14ac:dyDescent="0.25"/>
  <sheetData>
    <row r="103" spans="13:42" ht="32.25" x14ac:dyDescent="0.5">
      <c r="M103" s="45" t="s">
        <v>10075</v>
      </c>
      <c r="X103" s="45" t="s">
        <v>10077</v>
      </c>
      <c r="AE103" s="45" t="s">
        <v>10074</v>
      </c>
      <c r="AP103" s="45" t="s">
        <v>5372</v>
      </c>
    </row>
    <row r="106" spans="13:42" ht="32.25" x14ac:dyDescent="0.5">
      <c r="M106" s="45" t="s">
        <v>5374</v>
      </c>
      <c r="X106" s="45" t="s">
        <v>5411</v>
      </c>
      <c r="AE106" s="45" t="s">
        <v>5405</v>
      </c>
      <c r="AI106" s="45" t="s">
        <v>5413</v>
      </c>
      <c r="AJ106" s="45" t="s">
        <v>5412</v>
      </c>
      <c r="AM106" s="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4FFD-8D18-49CA-9F46-B7DB59CBBD8A}">
  <dimension ref="A1:M7844"/>
  <sheetViews>
    <sheetView workbookViewId="0">
      <selection activeCell="E15" sqref="E15"/>
    </sheetView>
  </sheetViews>
  <sheetFormatPr baseColWidth="10" defaultRowHeight="15" x14ac:dyDescent="0.25"/>
  <cols>
    <col min="1" max="1" width="20.42578125" customWidth="1"/>
    <col min="2" max="2" width="18.7109375" customWidth="1"/>
    <col min="3" max="3" width="54.28515625" customWidth="1"/>
    <col min="6" max="6" width="19" customWidth="1"/>
    <col min="8" max="8" width="14.85546875" customWidth="1"/>
  </cols>
  <sheetData>
    <row r="1" spans="1:13" x14ac:dyDescent="0.25">
      <c r="A1" t="s">
        <v>9903</v>
      </c>
      <c r="B1" t="s">
        <v>41</v>
      </c>
      <c r="C1" t="s">
        <v>42</v>
      </c>
      <c r="D1" t="s">
        <v>10076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10010</v>
      </c>
      <c r="L1" t="s">
        <v>10068</v>
      </c>
      <c r="M1" t="s">
        <v>10069</v>
      </c>
    </row>
    <row r="2" spans="1:13" x14ac:dyDescent="0.25">
      <c r="A2" t="str">
        <f>TRIM(B2)</f>
        <v>PROGRAMA DE PROYECTO REGIOTRAM LB-2 VR 1 (CONSTRUCCION)</v>
      </c>
      <c r="B2" t="s">
        <v>10072</v>
      </c>
      <c r="D2">
        <v>1790</v>
      </c>
      <c r="E2" s="23">
        <v>44006</v>
      </c>
      <c r="F2" s="23">
        <v>46350</v>
      </c>
      <c r="G2" s="23">
        <v>44006</v>
      </c>
      <c r="H2" s="23">
        <v>46350</v>
      </c>
      <c r="I2" s="24">
        <v>0</v>
      </c>
      <c r="J2" s="24">
        <v>0</v>
      </c>
      <c r="K2" s="24">
        <v>0</v>
      </c>
    </row>
    <row r="3" spans="1:13" x14ac:dyDescent="0.25">
      <c r="A3" t="str">
        <f t="shared" ref="A3:A66" si="0">TRIM(B3)</f>
        <v>Etapa Preoperativa / Preoperative Stage</v>
      </c>
      <c r="B3" t="s">
        <v>49</v>
      </c>
      <c r="D3">
        <v>1790</v>
      </c>
      <c r="E3" s="23">
        <v>44006</v>
      </c>
      <c r="F3" s="23">
        <v>46350</v>
      </c>
      <c r="G3" s="23">
        <v>44006</v>
      </c>
      <c r="H3" s="23">
        <v>46350</v>
      </c>
      <c r="I3" s="24">
        <v>0</v>
      </c>
      <c r="J3" s="24">
        <v>0</v>
      </c>
      <c r="K3" s="24">
        <v>0</v>
      </c>
    </row>
    <row r="4" spans="1:13" x14ac:dyDescent="0.25">
      <c r="A4" t="str">
        <f t="shared" si="0"/>
        <v>A1</v>
      </c>
      <c r="B4" t="s">
        <v>50</v>
      </c>
      <c r="C4" t="s">
        <v>51</v>
      </c>
      <c r="D4">
        <v>0</v>
      </c>
      <c r="E4" s="23">
        <v>44006</v>
      </c>
      <c r="F4" s="23"/>
      <c r="G4" s="23">
        <v>44006</v>
      </c>
      <c r="H4" s="23"/>
      <c r="I4" s="24">
        <v>0</v>
      </c>
      <c r="J4" s="24">
        <v>0</v>
      </c>
      <c r="K4" s="24">
        <v>0</v>
      </c>
      <c r="L4" t="s">
        <v>10070</v>
      </c>
      <c r="M4" t="s">
        <v>10071</v>
      </c>
    </row>
    <row r="5" spans="1:13" x14ac:dyDescent="0.25">
      <c r="A5" t="str">
        <f t="shared" si="0"/>
        <v>A2</v>
      </c>
      <c r="B5" t="s">
        <v>52</v>
      </c>
      <c r="C5" t="s">
        <v>53</v>
      </c>
      <c r="D5">
        <v>0</v>
      </c>
      <c r="E5" s="23"/>
      <c r="F5" s="23">
        <v>46350</v>
      </c>
      <c r="G5" s="23"/>
      <c r="H5" s="23">
        <v>46350</v>
      </c>
      <c r="I5" s="24">
        <v>0</v>
      </c>
      <c r="J5" s="24">
        <v>0</v>
      </c>
      <c r="K5" s="24">
        <v>5</v>
      </c>
      <c r="L5" t="s">
        <v>10070</v>
      </c>
      <c r="M5" t="s">
        <v>10073</v>
      </c>
    </row>
    <row r="6" spans="1:13" x14ac:dyDescent="0.25">
      <c r="A6" t="str">
        <f t="shared" si="0"/>
        <v>Finalización Unidades de Ejecución / Execution Units Finish Milestones</v>
      </c>
      <c r="B6" t="s">
        <v>54</v>
      </c>
      <c r="D6">
        <v>0</v>
      </c>
      <c r="E6" s="23">
        <v>46167</v>
      </c>
      <c r="F6" s="23">
        <v>46167</v>
      </c>
      <c r="G6" s="23">
        <v>46167</v>
      </c>
      <c r="H6" s="23">
        <v>46167</v>
      </c>
      <c r="I6" s="24">
        <v>0</v>
      </c>
      <c r="J6" s="24">
        <v>0</v>
      </c>
      <c r="K6" s="24">
        <v>4</v>
      </c>
      <c r="L6" t="s">
        <v>10070</v>
      </c>
      <c r="M6" t="s">
        <v>10073</v>
      </c>
    </row>
    <row r="7" spans="1:13" x14ac:dyDescent="0.25">
      <c r="A7" t="str">
        <f t="shared" si="0"/>
        <v>T18 Tramo 18 - Pte. Camino - estación Facatativá PK37+800 - PK39+660 (Final Unidades)</v>
      </c>
      <c r="B7" t="s">
        <v>5532</v>
      </c>
      <c r="D7">
        <v>0</v>
      </c>
      <c r="E7" s="23">
        <v>46167</v>
      </c>
      <c r="F7" s="23">
        <v>46167</v>
      </c>
      <c r="G7" s="23">
        <v>46167</v>
      </c>
      <c r="H7" s="23">
        <v>46167</v>
      </c>
      <c r="I7" s="24">
        <v>0</v>
      </c>
      <c r="J7" s="24">
        <v>0</v>
      </c>
      <c r="K7" s="24">
        <v>4</v>
      </c>
      <c r="L7" t="s">
        <v>10070</v>
      </c>
      <c r="M7" t="s">
        <v>10073</v>
      </c>
    </row>
    <row r="8" spans="1:13" x14ac:dyDescent="0.25">
      <c r="A8" t="str">
        <f t="shared" si="0"/>
        <v>FUE-154</v>
      </c>
      <c r="B8" t="s">
        <v>117</v>
      </c>
      <c r="C8" t="s">
        <v>5538</v>
      </c>
      <c r="D8">
        <v>0</v>
      </c>
      <c r="E8" s="23"/>
      <c r="F8" s="23">
        <v>46167</v>
      </c>
      <c r="G8" s="23"/>
      <c r="H8" s="23">
        <v>46167</v>
      </c>
      <c r="I8" s="24">
        <v>0</v>
      </c>
      <c r="J8" s="24">
        <v>0</v>
      </c>
      <c r="K8" s="24">
        <v>4</v>
      </c>
      <c r="L8" t="s">
        <v>10070</v>
      </c>
      <c r="M8" t="s">
        <v>10073</v>
      </c>
    </row>
    <row r="9" spans="1:13" x14ac:dyDescent="0.25">
      <c r="A9" t="str">
        <f t="shared" si="0"/>
        <v>Fase Previa / Previous Stage</v>
      </c>
      <c r="B9" t="s">
        <v>165</v>
      </c>
      <c r="D9">
        <v>484</v>
      </c>
      <c r="E9" s="23">
        <v>44006</v>
      </c>
      <c r="F9" s="23">
        <v>44722</v>
      </c>
      <c r="G9" s="23">
        <v>44006</v>
      </c>
      <c r="H9" s="23">
        <v>44722</v>
      </c>
      <c r="I9" s="24">
        <v>0</v>
      </c>
      <c r="J9" s="24">
        <v>0</v>
      </c>
      <c r="K9" s="24">
        <v>0</v>
      </c>
      <c r="L9" t="s">
        <v>10070</v>
      </c>
      <c r="M9" t="s">
        <v>10071</v>
      </c>
    </row>
    <row r="10" spans="1:13" x14ac:dyDescent="0.25">
      <c r="A10" t="str">
        <f t="shared" si="0"/>
        <v>FP-1</v>
      </c>
      <c r="B10" t="s">
        <v>166</v>
      </c>
      <c r="C10" t="s">
        <v>167</v>
      </c>
      <c r="D10">
        <v>0</v>
      </c>
      <c r="E10" s="23">
        <v>44006</v>
      </c>
      <c r="F10" s="23"/>
      <c r="G10" s="23">
        <v>44006</v>
      </c>
      <c r="H10" s="23"/>
      <c r="I10" s="24">
        <v>0</v>
      </c>
      <c r="J10" s="24">
        <v>0</v>
      </c>
      <c r="K10" s="24">
        <v>0</v>
      </c>
    </row>
    <row r="11" spans="1:13" x14ac:dyDescent="0.25">
      <c r="A11" t="str">
        <f t="shared" si="0"/>
        <v>Estudios y Diseños /Field Studies &amp; Designs</v>
      </c>
      <c r="B11" t="s">
        <v>4590</v>
      </c>
      <c r="D11">
        <v>484</v>
      </c>
      <c r="E11" s="23">
        <v>44006</v>
      </c>
      <c r="F11" s="23">
        <v>44722</v>
      </c>
      <c r="G11" s="23">
        <v>44006</v>
      </c>
      <c r="H11" s="23">
        <v>44722</v>
      </c>
      <c r="I11" s="24">
        <v>0</v>
      </c>
      <c r="J11" s="24">
        <v>0</v>
      </c>
      <c r="K11" s="24">
        <v>76</v>
      </c>
      <c r="L11" t="s">
        <v>10070</v>
      </c>
      <c r="M11" t="s">
        <v>10073</v>
      </c>
    </row>
    <row r="12" spans="1:13" x14ac:dyDescent="0.25">
      <c r="A12" t="str">
        <f t="shared" si="0"/>
        <v>Estudios y Diseños Taller ANI / Design of ANI Workshop</v>
      </c>
      <c r="B12" t="s">
        <v>214</v>
      </c>
      <c r="D12">
        <v>484</v>
      </c>
      <c r="E12" s="23">
        <v>44006</v>
      </c>
      <c r="F12" s="23">
        <v>44722</v>
      </c>
      <c r="G12" s="23">
        <v>44006</v>
      </c>
      <c r="H12" s="23">
        <v>44722</v>
      </c>
      <c r="I12" s="24">
        <v>0</v>
      </c>
      <c r="J12" s="24">
        <v>0</v>
      </c>
      <c r="K12" s="24">
        <v>34</v>
      </c>
      <c r="L12" t="s">
        <v>10070</v>
      </c>
      <c r="M12" t="s">
        <v>10073</v>
      </c>
    </row>
    <row r="13" spans="1:13" x14ac:dyDescent="0.25">
      <c r="A13" t="str">
        <f t="shared" si="0"/>
        <v>FP-130</v>
      </c>
      <c r="B13" t="s">
        <v>215</v>
      </c>
      <c r="C13" t="s">
        <v>216</v>
      </c>
      <c r="D13">
        <v>0</v>
      </c>
      <c r="F13" s="23">
        <v>44006</v>
      </c>
      <c r="G13" s="23"/>
      <c r="H13" s="23">
        <v>44006</v>
      </c>
      <c r="I13" s="24">
        <v>0</v>
      </c>
      <c r="J13" s="24">
        <v>0</v>
      </c>
      <c r="K13" s="24">
        <v>139</v>
      </c>
      <c r="L13" t="s">
        <v>10070</v>
      </c>
      <c r="M13" t="s">
        <v>10073</v>
      </c>
    </row>
    <row r="14" spans="1:13" x14ac:dyDescent="0.25">
      <c r="A14" t="str">
        <f t="shared" si="0"/>
        <v>FP-135</v>
      </c>
      <c r="B14" t="s">
        <v>217</v>
      </c>
      <c r="C14" t="s">
        <v>218</v>
      </c>
      <c r="D14">
        <v>229</v>
      </c>
      <c r="E14" s="23">
        <v>44095</v>
      </c>
      <c r="F14" s="23">
        <v>44438</v>
      </c>
      <c r="G14" s="23">
        <v>44095</v>
      </c>
      <c r="H14" s="23">
        <v>44438</v>
      </c>
      <c r="I14" s="24">
        <v>0</v>
      </c>
      <c r="J14" s="24">
        <v>0</v>
      </c>
      <c r="K14" s="24">
        <v>106</v>
      </c>
      <c r="L14" t="s">
        <v>10070</v>
      </c>
      <c r="M14" t="s">
        <v>10073</v>
      </c>
    </row>
    <row r="15" spans="1:13" x14ac:dyDescent="0.25">
      <c r="A15" t="str">
        <f t="shared" si="0"/>
        <v>FP-145</v>
      </c>
      <c r="B15" t="s">
        <v>221</v>
      </c>
      <c r="C15" t="s">
        <v>222</v>
      </c>
      <c r="D15">
        <v>153</v>
      </c>
      <c r="E15" s="23">
        <v>44439</v>
      </c>
      <c r="F15" s="23">
        <v>44664</v>
      </c>
      <c r="G15" s="23">
        <v>44439</v>
      </c>
      <c r="H15" s="23">
        <v>44664</v>
      </c>
      <c r="I15" s="24">
        <v>0</v>
      </c>
      <c r="J15" s="24">
        <v>0</v>
      </c>
      <c r="K15" s="24">
        <v>0</v>
      </c>
      <c r="M15" t="s">
        <v>10071</v>
      </c>
    </row>
    <row r="16" spans="1:13" x14ac:dyDescent="0.25">
      <c r="A16" t="str">
        <f t="shared" si="0"/>
        <v>FP-180</v>
      </c>
      <c r="B16" t="s">
        <v>235</v>
      </c>
      <c r="C16" t="s">
        <v>236</v>
      </c>
      <c r="D16">
        <v>0</v>
      </c>
      <c r="F16" s="23">
        <v>44664</v>
      </c>
      <c r="G16" s="23"/>
      <c r="H16" s="23">
        <v>44664</v>
      </c>
      <c r="I16" s="24">
        <v>0</v>
      </c>
      <c r="J16" s="24">
        <v>0</v>
      </c>
      <c r="K16" s="24">
        <v>130</v>
      </c>
      <c r="L16" t="s">
        <v>10070</v>
      </c>
      <c r="M16" t="s">
        <v>10071</v>
      </c>
    </row>
    <row r="17" spans="1:13" x14ac:dyDescent="0.25">
      <c r="A17" t="str">
        <f t="shared" si="0"/>
        <v>FP-185</v>
      </c>
      <c r="B17" t="s">
        <v>237</v>
      </c>
      <c r="C17" t="s">
        <v>238</v>
      </c>
      <c r="D17">
        <v>10</v>
      </c>
      <c r="E17" s="23">
        <v>44669</v>
      </c>
      <c r="F17" s="23">
        <v>44683</v>
      </c>
      <c r="G17" s="23">
        <v>44669</v>
      </c>
      <c r="H17" s="23">
        <v>44683</v>
      </c>
      <c r="I17" s="24">
        <v>0</v>
      </c>
      <c r="J17" s="24">
        <v>0</v>
      </c>
      <c r="K17" s="24">
        <v>212</v>
      </c>
      <c r="L17" t="s">
        <v>10070</v>
      </c>
      <c r="M17" t="s">
        <v>10071</v>
      </c>
    </row>
    <row r="18" spans="1:13" x14ac:dyDescent="0.25">
      <c r="A18" t="str">
        <f t="shared" si="0"/>
        <v>FP-195</v>
      </c>
      <c r="B18" t="s">
        <v>241</v>
      </c>
      <c r="C18" t="s">
        <v>242</v>
      </c>
      <c r="D18">
        <v>9</v>
      </c>
      <c r="E18" s="23">
        <v>44684</v>
      </c>
      <c r="F18" s="23">
        <v>44697</v>
      </c>
      <c r="G18" s="23">
        <v>44684</v>
      </c>
      <c r="H18" s="23">
        <v>44697</v>
      </c>
      <c r="I18" s="24">
        <v>0</v>
      </c>
      <c r="J18" s="24">
        <v>0</v>
      </c>
      <c r="K18" s="24">
        <v>70</v>
      </c>
      <c r="L18" t="s">
        <v>10070</v>
      </c>
      <c r="M18" t="s">
        <v>10071</v>
      </c>
    </row>
    <row r="19" spans="1:13" x14ac:dyDescent="0.25">
      <c r="A19" t="str">
        <f t="shared" si="0"/>
        <v>FP-200</v>
      </c>
      <c r="B19" t="s">
        <v>243</v>
      </c>
      <c r="C19" t="s">
        <v>238</v>
      </c>
      <c r="D19">
        <v>7</v>
      </c>
      <c r="E19" s="23">
        <v>44699</v>
      </c>
      <c r="F19" s="23">
        <v>44707</v>
      </c>
      <c r="G19" s="23">
        <v>44699</v>
      </c>
      <c r="H19" s="23">
        <v>44707</v>
      </c>
      <c r="I19" s="24">
        <v>0</v>
      </c>
      <c r="J19" s="24">
        <v>0</v>
      </c>
      <c r="K19" s="24">
        <v>59</v>
      </c>
      <c r="L19" t="s">
        <v>10070</v>
      </c>
      <c r="M19" t="s">
        <v>10071</v>
      </c>
    </row>
    <row r="20" spans="1:13" x14ac:dyDescent="0.25">
      <c r="A20" t="str">
        <f t="shared" si="0"/>
        <v>FP-205</v>
      </c>
      <c r="B20" t="s">
        <v>244</v>
      </c>
      <c r="C20" t="s">
        <v>245</v>
      </c>
      <c r="D20">
        <v>11</v>
      </c>
      <c r="E20" s="23">
        <v>44708</v>
      </c>
      <c r="F20" s="23">
        <v>44722</v>
      </c>
      <c r="G20" s="23">
        <v>44708</v>
      </c>
      <c r="H20" s="23">
        <v>44722</v>
      </c>
      <c r="I20" s="24">
        <v>0</v>
      </c>
      <c r="J20" s="24">
        <v>0</v>
      </c>
      <c r="K20" s="24">
        <v>21</v>
      </c>
      <c r="L20" t="s">
        <v>10070</v>
      </c>
      <c r="M20" t="s">
        <v>10071</v>
      </c>
    </row>
    <row r="21" spans="1:13" x14ac:dyDescent="0.25">
      <c r="A21" t="str">
        <f t="shared" si="0"/>
        <v>Taller ANI</v>
      </c>
      <c r="B21" t="s">
        <v>821</v>
      </c>
      <c r="D21">
        <v>274</v>
      </c>
      <c r="E21" s="23">
        <v>44735</v>
      </c>
      <c r="F21" s="23">
        <v>45101</v>
      </c>
      <c r="G21" s="23">
        <v>44735</v>
      </c>
      <c r="H21" s="23">
        <v>45101</v>
      </c>
      <c r="I21" s="24">
        <v>0</v>
      </c>
      <c r="J21" s="24">
        <v>0</v>
      </c>
      <c r="K21" s="24">
        <v>21</v>
      </c>
      <c r="L21" t="s">
        <v>10070</v>
      </c>
      <c r="M21" t="s">
        <v>10071</v>
      </c>
    </row>
    <row r="22" spans="1:13" x14ac:dyDescent="0.25">
      <c r="A22" t="str">
        <f t="shared" si="0"/>
        <v>Obras del Taller ANI (Recibo Funcional) / ANI's Workshop Construction</v>
      </c>
      <c r="B22" t="s">
        <v>5767</v>
      </c>
      <c r="D22">
        <v>274</v>
      </c>
      <c r="E22" s="23">
        <v>44735</v>
      </c>
      <c r="F22" s="23">
        <v>45101</v>
      </c>
      <c r="G22" s="23">
        <v>44735</v>
      </c>
      <c r="H22" s="23">
        <v>45101</v>
      </c>
      <c r="I22" s="24">
        <v>0</v>
      </c>
      <c r="J22" s="24">
        <v>0</v>
      </c>
      <c r="K22" s="24">
        <v>17</v>
      </c>
      <c r="L22" t="s">
        <v>10070</v>
      </c>
      <c r="M22" t="s">
        <v>10071</v>
      </c>
    </row>
    <row r="23" spans="1:13" x14ac:dyDescent="0.25">
      <c r="A23" t="str">
        <f t="shared" si="0"/>
        <v>Inicio / Start</v>
      </c>
      <c r="B23" t="s">
        <v>822</v>
      </c>
      <c r="D23">
        <v>17</v>
      </c>
      <c r="E23" s="23">
        <v>44735</v>
      </c>
      <c r="F23" s="23">
        <v>44760</v>
      </c>
      <c r="G23" s="23">
        <v>44735</v>
      </c>
      <c r="H23" s="23">
        <v>44760</v>
      </c>
      <c r="I23" s="24">
        <v>0</v>
      </c>
      <c r="J23" s="24">
        <v>0</v>
      </c>
      <c r="K23" s="24">
        <v>0</v>
      </c>
      <c r="L23" t="s">
        <v>10070</v>
      </c>
      <c r="M23" t="s">
        <v>10071</v>
      </c>
    </row>
    <row r="24" spans="1:13" x14ac:dyDescent="0.25">
      <c r="A24" t="str">
        <f t="shared" si="0"/>
        <v>Cons_ANI 00</v>
      </c>
      <c r="B24" t="s">
        <v>823</v>
      </c>
      <c r="C24" t="s">
        <v>824</v>
      </c>
      <c r="D24">
        <v>0</v>
      </c>
      <c r="E24" s="23">
        <v>44735</v>
      </c>
      <c r="F24" s="23"/>
      <c r="G24" s="23">
        <v>44735</v>
      </c>
      <c r="H24" s="23"/>
      <c r="I24" s="24">
        <v>0</v>
      </c>
      <c r="J24" s="24">
        <v>0</v>
      </c>
      <c r="K24" s="24">
        <v>0</v>
      </c>
      <c r="L24" t="s">
        <v>10070</v>
      </c>
      <c r="M24" t="s">
        <v>10071</v>
      </c>
    </row>
    <row r="25" spans="1:13" x14ac:dyDescent="0.25">
      <c r="A25" t="str">
        <f t="shared" si="0"/>
        <v>Cons_ANI 10</v>
      </c>
      <c r="B25" t="s">
        <v>825</v>
      </c>
      <c r="C25" t="s">
        <v>826</v>
      </c>
      <c r="D25">
        <v>17</v>
      </c>
      <c r="E25" s="23">
        <v>44735</v>
      </c>
      <c r="F25" s="23">
        <v>44760</v>
      </c>
      <c r="G25" s="23">
        <v>44735</v>
      </c>
      <c r="H25" s="23">
        <v>44760</v>
      </c>
      <c r="I25" s="24">
        <v>0</v>
      </c>
      <c r="J25" s="24">
        <v>0</v>
      </c>
      <c r="K25" s="24">
        <v>12</v>
      </c>
      <c r="M25" t="s">
        <v>10071</v>
      </c>
    </row>
    <row r="26" spans="1:13" x14ac:dyDescent="0.25">
      <c r="A26" t="str">
        <f t="shared" si="0"/>
        <v>Cons_ANI 01</v>
      </c>
      <c r="B26" t="s">
        <v>827</v>
      </c>
      <c r="C26" t="s">
        <v>828</v>
      </c>
      <c r="D26">
        <v>0</v>
      </c>
      <c r="E26" s="23">
        <v>44740</v>
      </c>
      <c r="F26" s="23"/>
      <c r="G26" s="23">
        <v>44740</v>
      </c>
      <c r="H26" s="23"/>
      <c r="I26" s="24">
        <v>0</v>
      </c>
      <c r="J26" s="24">
        <v>0</v>
      </c>
      <c r="K26" s="24">
        <v>27</v>
      </c>
      <c r="L26" t="s">
        <v>10070</v>
      </c>
      <c r="M26" t="s">
        <v>10071</v>
      </c>
    </row>
    <row r="27" spans="1:13" x14ac:dyDescent="0.25">
      <c r="A27" t="str">
        <f t="shared" si="0"/>
        <v>1. Hitos / Milestones</v>
      </c>
      <c r="B27" t="s">
        <v>831</v>
      </c>
      <c r="D27">
        <v>0</v>
      </c>
      <c r="E27" s="23">
        <v>45101</v>
      </c>
      <c r="F27" s="23">
        <v>45101</v>
      </c>
      <c r="G27" s="23">
        <v>45101</v>
      </c>
      <c r="H27" s="23">
        <v>45101</v>
      </c>
      <c r="I27" s="24">
        <v>0</v>
      </c>
      <c r="J27" s="24">
        <v>0</v>
      </c>
      <c r="K27" s="24">
        <v>176</v>
      </c>
      <c r="L27" t="s">
        <v>10070</v>
      </c>
      <c r="M27" t="s">
        <v>10071</v>
      </c>
    </row>
    <row r="28" spans="1:13" x14ac:dyDescent="0.25">
      <c r="A28" t="str">
        <f t="shared" si="0"/>
        <v>Cons_ANI_15</v>
      </c>
      <c r="B28" t="s">
        <v>854</v>
      </c>
      <c r="C28" t="s">
        <v>855</v>
      </c>
      <c r="D28">
        <v>0</v>
      </c>
      <c r="E28" s="23"/>
      <c r="F28" s="23">
        <v>45101</v>
      </c>
      <c r="G28" s="23"/>
      <c r="H28" s="23">
        <v>45101</v>
      </c>
      <c r="I28" s="24">
        <v>0</v>
      </c>
      <c r="J28" s="24">
        <v>0</v>
      </c>
      <c r="K28" s="24">
        <v>176</v>
      </c>
      <c r="L28" t="s">
        <v>10070</v>
      </c>
      <c r="M28" t="s">
        <v>10071</v>
      </c>
    </row>
    <row r="29" spans="1:13" x14ac:dyDescent="0.25">
      <c r="A29" t="str">
        <f t="shared" si="0"/>
        <v>Cons_ANI_330</v>
      </c>
      <c r="B29" t="s">
        <v>856</v>
      </c>
      <c r="C29" t="s">
        <v>5768</v>
      </c>
      <c r="D29">
        <v>0</v>
      </c>
      <c r="E29" s="23"/>
      <c r="F29" s="23">
        <v>45101</v>
      </c>
      <c r="G29" s="23"/>
      <c r="H29" s="23">
        <v>45101</v>
      </c>
      <c r="I29" s="24">
        <v>0</v>
      </c>
      <c r="J29" s="24">
        <v>0</v>
      </c>
      <c r="K29" s="24">
        <v>239</v>
      </c>
      <c r="L29" t="s">
        <v>10070</v>
      </c>
      <c r="M29" t="s">
        <v>10071</v>
      </c>
    </row>
    <row r="30" spans="1:13" x14ac:dyDescent="0.25">
      <c r="A30" t="str">
        <f t="shared" si="0"/>
        <v>2. Construcción principal del proyecto / Construction</v>
      </c>
      <c r="B30" t="s">
        <v>857</v>
      </c>
      <c r="D30">
        <v>261</v>
      </c>
      <c r="E30" s="23">
        <v>44754</v>
      </c>
      <c r="F30" s="23">
        <v>45101</v>
      </c>
      <c r="G30" s="23">
        <v>44754</v>
      </c>
      <c r="H30" s="23">
        <v>45101</v>
      </c>
      <c r="I30" s="24">
        <v>0</v>
      </c>
      <c r="J30" s="24">
        <v>0</v>
      </c>
      <c r="K30" s="24">
        <v>210</v>
      </c>
      <c r="L30" t="s">
        <v>10070</v>
      </c>
      <c r="M30" t="s">
        <v>10071</v>
      </c>
    </row>
    <row r="31" spans="1:13" x14ac:dyDescent="0.25">
      <c r="A31" t="str">
        <f t="shared" si="0"/>
        <v>Zona 2 - Construcción Zona Operativa del Taller / Operative Zone</v>
      </c>
      <c r="B31" t="s">
        <v>878</v>
      </c>
      <c r="D31">
        <v>261</v>
      </c>
      <c r="E31" s="23">
        <v>44754</v>
      </c>
      <c r="F31" s="23">
        <v>45101</v>
      </c>
      <c r="G31" s="23">
        <v>44754</v>
      </c>
      <c r="H31" s="23">
        <v>45101</v>
      </c>
      <c r="I31" s="24">
        <v>0</v>
      </c>
      <c r="J31" s="24">
        <v>0</v>
      </c>
      <c r="K31" s="24">
        <v>65</v>
      </c>
      <c r="L31" t="s">
        <v>10070</v>
      </c>
      <c r="M31" t="s">
        <v>10071</v>
      </c>
    </row>
    <row r="32" spans="1:13" x14ac:dyDescent="0.25">
      <c r="A32" t="str">
        <f t="shared" si="0"/>
        <v>Construcción Edificio (Estructura de acero) /Steel Structure Erection</v>
      </c>
      <c r="B32" t="s">
        <v>916</v>
      </c>
      <c r="D32">
        <v>260</v>
      </c>
      <c r="E32" s="23">
        <v>44754</v>
      </c>
      <c r="F32" s="23">
        <v>45100</v>
      </c>
      <c r="G32" s="23">
        <v>44754</v>
      </c>
      <c r="H32" s="23">
        <v>45100</v>
      </c>
      <c r="I32" s="24">
        <v>0</v>
      </c>
      <c r="J32" s="24">
        <v>0</v>
      </c>
      <c r="K32" s="24">
        <v>115</v>
      </c>
      <c r="L32" t="s">
        <v>10070</v>
      </c>
      <c r="M32" t="s">
        <v>10071</v>
      </c>
    </row>
    <row r="33" spans="1:13" x14ac:dyDescent="0.25">
      <c r="A33" t="str">
        <f t="shared" si="0"/>
        <v>Cons_ANI_122</v>
      </c>
      <c r="B33" t="s">
        <v>917</v>
      </c>
      <c r="C33" t="s">
        <v>918</v>
      </c>
      <c r="D33">
        <v>20</v>
      </c>
      <c r="E33" s="23">
        <v>44754</v>
      </c>
      <c r="F33" s="23">
        <v>44781</v>
      </c>
      <c r="G33" s="23">
        <v>44754</v>
      </c>
      <c r="H33" s="23">
        <v>44781</v>
      </c>
      <c r="I33" s="24">
        <v>0</v>
      </c>
      <c r="J33" s="24">
        <v>0</v>
      </c>
      <c r="K33" s="24">
        <v>115</v>
      </c>
      <c r="L33" t="s">
        <v>10070</v>
      </c>
      <c r="M33" t="s">
        <v>10071</v>
      </c>
    </row>
    <row r="34" spans="1:13" x14ac:dyDescent="0.25">
      <c r="A34" t="str">
        <f t="shared" si="0"/>
        <v>Cons_ANI_52</v>
      </c>
      <c r="B34" t="s">
        <v>919</v>
      </c>
      <c r="C34" t="s">
        <v>920</v>
      </c>
      <c r="D34">
        <v>90</v>
      </c>
      <c r="E34" s="23">
        <v>44782</v>
      </c>
      <c r="F34" s="23">
        <v>44897</v>
      </c>
      <c r="G34" s="23">
        <v>44782</v>
      </c>
      <c r="H34" s="23">
        <v>44897</v>
      </c>
      <c r="I34" s="24">
        <v>0</v>
      </c>
      <c r="J34" s="24">
        <v>0</v>
      </c>
      <c r="K34" s="24">
        <v>109</v>
      </c>
      <c r="L34" t="s">
        <v>10070</v>
      </c>
      <c r="M34" t="s">
        <v>10071</v>
      </c>
    </row>
    <row r="35" spans="1:13" x14ac:dyDescent="0.25">
      <c r="A35" t="str">
        <f t="shared" si="0"/>
        <v>Cons_ANI_53</v>
      </c>
      <c r="B35" t="s">
        <v>921</v>
      </c>
      <c r="C35" t="s">
        <v>922</v>
      </c>
      <c r="D35">
        <v>14</v>
      </c>
      <c r="E35" s="23">
        <v>44846</v>
      </c>
      <c r="F35" s="23">
        <v>44865</v>
      </c>
      <c r="G35" s="23">
        <v>44846</v>
      </c>
      <c r="H35" s="23">
        <v>44865</v>
      </c>
      <c r="I35" s="24">
        <v>0</v>
      </c>
      <c r="J35" s="24">
        <v>0</v>
      </c>
      <c r="K35" s="24">
        <v>86</v>
      </c>
      <c r="L35" t="s">
        <v>10070</v>
      </c>
      <c r="M35" t="s">
        <v>10071</v>
      </c>
    </row>
    <row r="36" spans="1:13" x14ac:dyDescent="0.25">
      <c r="A36" t="str">
        <f t="shared" si="0"/>
        <v>Cons_ANI_54</v>
      </c>
      <c r="B36" t="s">
        <v>923</v>
      </c>
      <c r="C36" t="s">
        <v>924</v>
      </c>
      <c r="D36">
        <v>30</v>
      </c>
      <c r="E36" s="23">
        <v>44865</v>
      </c>
      <c r="F36" s="23">
        <v>44904</v>
      </c>
      <c r="G36" s="23">
        <v>44865</v>
      </c>
      <c r="H36" s="23">
        <v>44904</v>
      </c>
      <c r="I36" s="24">
        <v>0</v>
      </c>
      <c r="J36" s="24">
        <v>0</v>
      </c>
      <c r="K36" s="24">
        <v>81</v>
      </c>
      <c r="L36" t="s">
        <v>10070</v>
      </c>
      <c r="M36" t="s">
        <v>10071</v>
      </c>
    </row>
    <row r="37" spans="1:13" x14ac:dyDescent="0.25">
      <c r="A37" t="str">
        <f t="shared" si="0"/>
        <v>Cons_ANI_58</v>
      </c>
      <c r="B37" t="s">
        <v>925</v>
      </c>
      <c r="C37" t="s">
        <v>926</v>
      </c>
      <c r="D37">
        <v>19</v>
      </c>
      <c r="E37" s="23">
        <v>44897</v>
      </c>
      <c r="F37" s="23">
        <v>44932</v>
      </c>
      <c r="G37" s="23">
        <v>44897</v>
      </c>
      <c r="H37" s="23">
        <v>44932</v>
      </c>
      <c r="I37" s="24">
        <v>0</v>
      </c>
      <c r="J37" s="24">
        <v>0</v>
      </c>
      <c r="K37" s="24">
        <v>81</v>
      </c>
      <c r="L37" t="s">
        <v>10070</v>
      </c>
      <c r="M37" t="s">
        <v>10071</v>
      </c>
    </row>
    <row r="38" spans="1:13" x14ac:dyDescent="0.25">
      <c r="A38" t="str">
        <f t="shared" si="0"/>
        <v>Cons_ANI_59</v>
      </c>
      <c r="B38" t="s">
        <v>927</v>
      </c>
      <c r="C38" t="s">
        <v>928</v>
      </c>
      <c r="D38">
        <v>144</v>
      </c>
      <c r="E38" s="23">
        <v>44905</v>
      </c>
      <c r="F38" s="23">
        <v>45100</v>
      </c>
      <c r="G38" s="23">
        <v>44905</v>
      </c>
      <c r="H38" s="23">
        <v>45100</v>
      </c>
      <c r="I38" s="24">
        <v>0</v>
      </c>
      <c r="J38" s="24">
        <v>0</v>
      </c>
      <c r="K38" s="24">
        <v>17</v>
      </c>
      <c r="L38" t="s">
        <v>10070</v>
      </c>
      <c r="M38" t="s">
        <v>10071</v>
      </c>
    </row>
    <row r="39" spans="1:13" x14ac:dyDescent="0.25">
      <c r="A39" t="str">
        <f t="shared" si="0"/>
        <v>Construcción Edificio (Concretos y acabados) / Concrete &amp; finishes</v>
      </c>
      <c r="B39" t="s">
        <v>935</v>
      </c>
      <c r="D39">
        <v>119</v>
      </c>
      <c r="E39" s="23">
        <v>44947</v>
      </c>
      <c r="F39" s="23">
        <v>45101</v>
      </c>
      <c r="G39" s="23">
        <v>44947</v>
      </c>
      <c r="H39" s="23">
        <v>45101</v>
      </c>
      <c r="I39" s="24">
        <v>0</v>
      </c>
      <c r="J39" s="24">
        <v>0</v>
      </c>
      <c r="K39" s="24">
        <v>12</v>
      </c>
      <c r="L39" t="s">
        <v>10070</v>
      </c>
      <c r="M39" t="s">
        <v>10071</v>
      </c>
    </row>
    <row r="40" spans="1:13" x14ac:dyDescent="0.25">
      <c r="A40" t="str">
        <f t="shared" si="0"/>
        <v>Cons_ANI_61</v>
      </c>
      <c r="B40" t="s">
        <v>936</v>
      </c>
      <c r="C40" t="s">
        <v>937</v>
      </c>
      <c r="D40">
        <v>29</v>
      </c>
      <c r="E40" s="23">
        <v>44947</v>
      </c>
      <c r="F40" s="23">
        <v>44982</v>
      </c>
      <c r="G40" s="23">
        <v>44947</v>
      </c>
      <c r="H40" s="23">
        <v>44982</v>
      </c>
      <c r="I40" s="24">
        <v>0</v>
      </c>
      <c r="J40" s="24">
        <v>0</v>
      </c>
      <c r="K40" s="24">
        <v>0</v>
      </c>
      <c r="M40" t="s">
        <v>10071</v>
      </c>
    </row>
    <row r="41" spans="1:13" x14ac:dyDescent="0.25">
      <c r="A41" t="str">
        <f t="shared" si="0"/>
        <v>Cons_ANI_62</v>
      </c>
      <c r="B41" t="s">
        <v>938</v>
      </c>
      <c r="C41" t="s">
        <v>939</v>
      </c>
      <c r="D41">
        <v>98</v>
      </c>
      <c r="E41" s="23">
        <v>44973</v>
      </c>
      <c r="F41" s="23">
        <v>45101</v>
      </c>
      <c r="G41" s="23">
        <v>44973</v>
      </c>
      <c r="H41" s="23">
        <v>45101</v>
      </c>
      <c r="I41" s="24">
        <v>0</v>
      </c>
      <c r="J41" s="24">
        <v>0</v>
      </c>
      <c r="K41" s="24">
        <v>80</v>
      </c>
      <c r="L41" t="s">
        <v>10070</v>
      </c>
      <c r="M41" t="s">
        <v>10071</v>
      </c>
    </row>
    <row r="42" spans="1:13" x14ac:dyDescent="0.25">
      <c r="A42" t="str">
        <f t="shared" si="0"/>
        <v>Cons_ANI_63</v>
      </c>
      <c r="B42" t="s">
        <v>940</v>
      </c>
      <c r="C42" t="s">
        <v>941</v>
      </c>
      <c r="D42">
        <v>71</v>
      </c>
      <c r="E42" s="23">
        <v>45002</v>
      </c>
      <c r="F42" s="23">
        <v>45098</v>
      </c>
      <c r="G42" s="23">
        <v>45002</v>
      </c>
      <c r="H42" s="23">
        <v>45098</v>
      </c>
      <c r="I42" s="24">
        <v>0</v>
      </c>
      <c r="J42" s="24">
        <v>0</v>
      </c>
      <c r="K42" s="24">
        <v>44</v>
      </c>
      <c r="L42" t="s">
        <v>10070</v>
      </c>
      <c r="M42" t="s">
        <v>10071</v>
      </c>
    </row>
    <row r="43" spans="1:13" x14ac:dyDescent="0.25">
      <c r="A43" t="str">
        <f t="shared" si="0"/>
        <v>Cons_ANI_64</v>
      </c>
      <c r="B43" t="s">
        <v>942</v>
      </c>
      <c r="C43" t="s">
        <v>943</v>
      </c>
      <c r="D43">
        <v>38</v>
      </c>
      <c r="E43" s="23">
        <v>45051</v>
      </c>
      <c r="F43" s="23">
        <v>45101</v>
      </c>
      <c r="G43" s="23">
        <v>45051</v>
      </c>
      <c r="H43" s="23">
        <v>45101</v>
      </c>
      <c r="I43" s="24">
        <v>0</v>
      </c>
      <c r="J43" s="24">
        <v>0</v>
      </c>
      <c r="K43" s="24">
        <v>130</v>
      </c>
      <c r="L43" t="s">
        <v>10070</v>
      </c>
      <c r="M43" t="s">
        <v>10071</v>
      </c>
    </row>
    <row r="44" spans="1:13" x14ac:dyDescent="0.25">
      <c r="A44" t="str">
        <f t="shared" si="0"/>
        <v>Actividades Preliminares de Construcción / Preliminaries Construction Works</v>
      </c>
      <c r="B44" t="s">
        <v>1644</v>
      </c>
      <c r="D44">
        <v>0</v>
      </c>
      <c r="E44" s="23">
        <v>45147</v>
      </c>
      <c r="F44" s="23">
        <v>45147</v>
      </c>
      <c r="G44" s="23">
        <v>45147</v>
      </c>
      <c r="H44" s="23">
        <v>45147</v>
      </c>
      <c r="I44" s="24">
        <v>0</v>
      </c>
      <c r="J44" s="24">
        <v>0</v>
      </c>
      <c r="K44" s="24">
        <v>4</v>
      </c>
      <c r="L44" t="s">
        <v>10070</v>
      </c>
      <c r="M44" t="s">
        <v>10071</v>
      </c>
    </row>
    <row r="45" spans="1:13" x14ac:dyDescent="0.25">
      <c r="A45" t="str">
        <f t="shared" si="0"/>
        <v>FPCON-1</v>
      </c>
      <c r="B45" t="s">
        <v>5445</v>
      </c>
      <c r="C45" t="s">
        <v>1645</v>
      </c>
      <c r="D45">
        <v>0</v>
      </c>
      <c r="E45" s="23">
        <v>45147</v>
      </c>
      <c r="F45" s="23"/>
      <c r="G45" s="23">
        <v>45147</v>
      </c>
      <c r="H45" s="23"/>
      <c r="I45" s="24">
        <v>0</v>
      </c>
      <c r="J45" s="24">
        <v>0</v>
      </c>
      <c r="K45" s="24">
        <v>4</v>
      </c>
      <c r="L45" t="s">
        <v>10070</v>
      </c>
      <c r="M45" t="s">
        <v>10071</v>
      </c>
    </row>
    <row r="46" spans="1:13" x14ac:dyDescent="0.25">
      <c r="A46" t="str">
        <f t="shared" si="0"/>
        <v>Fase de Construcción / Construction Stage</v>
      </c>
      <c r="B46" t="s">
        <v>1647</v>
      </c>
      <c r="D46">
        <v>691</v>
      </c>
      <c r="E46" s="23">
        <v>45254</v>
      </c>
      <c r="F46" s="23">
        <v>46167</v>
      </c>
      <c r="G46" s="23">
        <v>45254</v>
      </c>
      <c r="H46" s="23">
        <v>46167</v>
      </c>
      <c r="I46" s="24">
        <v>0</v>
      </c>
      <c r="J46" s="24">
        <v>0</v>
      </c>
      <c r="K46" s="24">
        <v>101</v>
      </c>
      <c r="L46" t="s">
        <v>10070</v>
      </c>
      <c r="M46" t="s">
        <v>10071</v>
      </c>
    </row>
    <row r="47" spans="1:13" x14ac:dyDescent="0.25">
      <c r="A47" t="str">
        <f t="shared" si="0"/>
        <v>FCON-1</v>
      </c>
      <c r="B47" t="s">
        <v>1648</v>
      </c>
      <c r="C47" t="s">
        <v>1649</v>
      </c>
      <c r="D47">
        <v>0</v>
      </c>
      <c r="E47" s="23">
        <v>45254</v>
      </c>
      <c r="F47" s="23"/>
      <c r="G47" s="23">
        <v>45254</v>
      </c>
      <c r="H47" s="23"/>
      <c r="I47" s="24">
        <v>0</v>
      </c>
      <c r="J47" s="24">
        <v>0</v>
      </c>
      <c r="K47" s="24">
        <v>30</v>
      </c>
      <c r="L47" t="s">
        <v>10070</v>
      </c>
      <c r="M47" t="s">
        <v>10071</v>
      </c>
    </row>
    <row r="48" spans="1:13" x14ac:dyDescent="0.25">
      <c r="A48" t="str">
        <f t="shared" si="0"/>
        <v>FCON-20</v>
      </c>
      <c r="B48" t="s">
        <v>1650</v>
      </c>
      <c r="C48" t="s">
        <v>1651</v>
      </c>
      <c r="D48">
        <v>0</v>
      </c>
      <c r="E48" s="23">
        <v>45254</v>
      </c>
      <c r="F48" s="23"/>
      <c r="G48" s="23">
        <v>45254</v>
      </c>
      <c r="H48" s="23"/>
      <c r="I48" s="24">
        <v>0</v>
      </c>
      <c r="J48" s="24">
        <v>0</v>
      </c>
      <c r="K48" s="24">
        <v>30</v>
      </c>
      <c r="L48" t="s">
        <v>10070</v>
      </c>
      <c r="M48" t="s">
        <v>10071</v>
      </c>
    </row>
    <row r="49" spans="1:13" x14ac:dyDescent="0.25">
      <c r="A49" t="str">
        <f t="shared" si="0"/>
        <v>FCON-2</v>
      </c>
      <c r="B49" t="s">
        <v>1652</v>
      </c>
      <c r="C49" t="s">
        <v>6100</v>
      </c>
      <c r="D49">
        <v>0</v>
      </c>
      <c r="E49" s="23">
        <v>45254</v>
      </c>
      <c r="F49" s="23"/>
      <c r="G49" s="23">
        <v>45254</v>
      </c>
      <c r="H49" s="23"/>
      <c r="I49" s="24">
        <v>0</v>
      </c>
      <c r="J49" s="24">
        <v>0</v>
      </c>
      <c r="K49" s="24">
        <v>30</v>
      </c>
      <c r="L49" t="s">
        <v>10070</v>
      </c>
      <c r="M49" t="s">
        <v>10071</v>
      </c>
    </row>
    <row r="50" spans="1:13" x14ac:dyDescent="0.25">
      <c r="A50" t="str">
        <f t="shared" si="0"/>
        <v>FCON-10</v>
      </c>
      <c r="B50" t="s">
        <v>1655</v>
      </c>
      <c r="C50" t="s">
        <v>1656</v>
      </c>
      <c r="D50">
        <v>0</v>
      </c>
      <c r="E50" s="23"/>
      <c r="F50" s="23">
        <v>46167</v>
      </c>
      <c r="G50" s="23"/>
      <c r="H50" s="23">
        <v>46167</v>
      </c>
      <c r="I50" s="24">
        <v>0</v>
      </c>
      <c r="J50" s="24">
        <v>0</v>
      </c>
      <c r="K50" s="24">
        <v>28</v>
      </c>
      <c r="L50" t="s">
        <v>10070</v>
      </c>
      <c r="M50" t="s">
        <v>10071</v>
      </c>
    </row>
    <row r="51" spans="1:13" x14ac:dyDescent="0.25">
      <c r="A51" t="str">
        <f t="shared" si="0"/>
        <v>Hitos Principales / Milestones</v>
      </c>
      <c r="B51" t="s">
        <v>1703</v>
      </c>
      <c r="D51">
        <v>0</v>
      </c>
      <c r="E51" s="23">
        <v>46167</v>
      </c>
      <c r="F51" s="23">
        <v>46167</v>
      </c>
      <c r="G51" s="23">
        <v>46167</v>
      </c>
      <c r="H51" s="23">
        <v>46167</v>
      </c>
      <c r="I51" s="24">
        <v>0</v>
      </c>
      <c r="J51" s="24">
        <v>0</v>
      </c>
      <c r="K51" s="24">
        <v>0</v>
      </c>
      <c r="L51" t="s">
        <v>10070</v>
      </c>
      <c r="M51" t="s">
        <v>10071</v>
      </c>
    </row>
    <row r="52" spans="1:13" x14ac:dyDescent="0.25">
      <c r="A52" t="str">
        <f t="shared" si="0"/>
        <v>Finalización Tramos / Finish of Sections</v>
      </c>
      <c r="B52" t="s">
        <v>1714</v>
      </c>
      <c r="D52">
        <v>0</v>
      </c>
      <c r="E52" s="23">
        <v>46167</v>
      </c>
      <c r="F52" s="23">
        <v>46167</v>
      </c>
      <c r="G52" s="23">
        <v>46167</v>
      </c>
      <c r="H52" s="23">
        <v>46167</v>
      </c>
      <c r="I52" s="24">
        <v>0</v>
      </c>
      <c r="J52" s="24">
        <v>0</v>
      </c>
      <c r="K52" s="24">
        <v>0</v>
      </c>
      <c r="L52" t="s">
        <v>10070</v>
      </c>
      <c r="M52" t="s">
        <v>10071</v>
      </c>
    </row>
    <row r="53" spans="1:13" x14ac:dyDescent="0.25">
      <c r="A53" t="str">
        <f t="shared" si="0"/>
        <v>FCON-135</v>
      </c>
      <c r="B53" t="s">
        <v>1729</v>
      </c>
      <c r="C53" t="s">
        <v>5471</v>
      </c>
      <c r="D53">
        <v>0</v>
      </c>
      <c r="E53" s="23"/>
      <c r="F53" s="23">
        <v>46167</v>
      </c>
      <c r="G53" s="23"/>
      <c r="H53" s="23">
        <v>46167</v>
      </c>
      <c r="I53" s="24">
        <v>0</v>
      </c>
      <c r="J53" s="24">
        <v>0</v>
      </c>
      <c r="K53" s="24">
        <v>0</v>
      </c>
      <c r="L53" t="s">
        <v>10070</v>
      </c>
      <c r="M53" t="s">
        <v>10071</v>
      </c>
    </row>
    <row r="54" spans="1:13" x14ac:dyDescent="0.25">
      <c r="A54" t="str">
        <f t="shared" si="0"/>
        <v>Traslado de Redes / Utilities Relocation</v>
      </c>
      <c r="B54" t="s">
        <v>1806</v>
      </c>
      <c r="D54">
        <v>245</v>
      </c>
      <c r="E54" s="23">
        <v>45254</v>
      </c>
      <c r="F54" s="23">
        <v>45580</v>
      </c>
      <c r="G54" s="23">
        <v>45254</v>
      </c>
      <c r="H54" s="23">
        <v>45580</v>
      </c>
      <c r="I54" s="24">
        <v>0</v>
      </c>
      <c r="J54" s="24">
        <v>0</v>
      </c>
      <c r="K54" s="24">
        <v>6</v>
      </c>
      <c r="M54" t="s">
        <v>10071</v>
      </c>
    </row>
    <row r="55" spans="1:13" x14ac:dyDescent="0.25">
      <c r="A55" t="str">
        <f t="shared" si="0"/>
        <v>FCON-2950</v>
      </c>
      <c r="B55" t="s">
        <v>1807</v>
      </c>
      <c r="C55" t="s">
        <v>6137</v>
      </c>
      <c r="D55">
        <v>83</v>
      </c>
      <c r="E55" s="23">
        <v>45254</v>
      </c>
      <c r="F55" s="23">
        <v>45366</v>
      </c>
      <c r="G55" s="23">
        <v>45254</v>
      </c>
      <c r="H55" s="23">
        <v>45366</v>
      </c>
      <c r="I55" s="24">
        <v>0</v>
      </c>
      <c r="J55" s="24">
        <v>0</v>
      </c>
      <c r="K55" s="24">
        <v>17</v>
      </c>
      <c r="L55" t="s">
        <v>10070</v>
      </c>
      <c r="M55" t="s">
        <v>10071</v>
      </c>
    </row>
    <row r="56" spans="1:13" x14ac:dyDescent="0.25">
      <c r="A56" t="str">
        <f t="shared" si="0"/>
        <v>T5 (K7+558 K8+860)</v>
      </c>
      <c r="B56" t="s">
        <v>6816</v>
      </c>
      <c r="D56">
        <v>94</v>
      </c>
      <c r="E56" s="23">
        <v>45458</v>
      </c>
      <c r="F56" s="23">
        <v>45580</v>
      </c>
      <c r="G56" s="23">
        <v>45458</v>
      </c>
      <c r="H56" s="23">
        <v>45580</v>
      </c>
      <c r="I56" s="24">
        <v>0</v>
      </c>
      <c r="J56" s="24">
        <v>0</v>
      </c>
      <c r="K56" s="24">
        <v>47</v>
      </c>
      <c r="L56" t="s">
        <v>10070</v>
      </c>
      <c r="M56" t="s">
        <v>10071</v>
      </c>
    </row>
    <row r="57" spans="1:13" x14ac:dyDescent="0.25">
      <c r="A57" t="str">
        <f t="shared" si="0"/>
        <v>ENEL (Electric power)</v>
      </c>
      <c r="B57" t="s">
        <v>6235</v>
      </c>
      <c r="D57">
        <v>78</v>
      </c>
      <c r="E57" s="23">
        <v>45458</v>
      </c>
      <c r="F57" s="23">
        <v>45559</v>
      </c>
      <c r="G57" s="23">
        <v>45458</v>
      </c>
      <c r="H57" s="23">
        <v>45559</v>
      </c>
      <c r="I57" s="24">
        <v>0</v>
      </c>
      <c r="J57" s="24">
        <v>0</v>
      </c>
      <c r="K57" s="24">
        <v>154</v>
      </c>
      <c r="L57" t="s">
        <v>10070</v>
      </c>
      <c r="M57" t="s">
        <v>10071</v>
      </c>
    </row>
    <row r="58" spans="1:13" x14ac:dyDescent="0.25">
      <c r="A58" t="str">
        <f t="shared" si="0"/>
        <v>RED-610</v>
      </c>
      <c r="B58" t="s">
        <v>6853</v>
      </c>
      <c r="C58" t="s">
        <v>6854</v>
      </c>
      <c r="D58">
        <v>10</v>
      </c>
      <c r="E58" s="23">
        <v>45458</v>
      </c>
      <c r="F58" s="23">
        <v>45471</v>
      </c>
      <c r="G58" s="23">
        <v>45458</v>
      </c>
      <c r="H58" s="23">
        <v>45471</v>
      </c>
      <c r="I58" s="24">
        <v>0</v>
      </c>
      <c r="J58" s="24">
        <v>0</v>
      </c>
      <c r="K58" s="24">
        <v>7</v>
      </c>
      <c r="L58" t="s">
        <v>10070</v>
      </c>
      <c r="M58" t="s">
        <v>10071</v>
      </c>
    </row>
    <row r="59" spans="1:13" x14ac:dyDescent="0.25">
      <c r="A59" t="str">
        <f t="shared" si="0"/>
        <v>RED-640</v>
      </c>
      <c r="B59" t="s">
        <v>6841</v>
      </c>
      <c r="C59" t="s">
        <v>6842</v>
      </c>
      <c r="D59">
        <v>10</v>
      </c>
      <c r="E59" s="23">
        <v>45471</v>
      </c>
      <c r="F59" s="23">
        <v>45484</v>
      </c>
      <c r="G59" s="23">
        <v>45471</v>
      </c>
      <c r="H59" s="23">
        <v>45484</v>
      </c>
      <c r="I59" s="24">
        <v>0</v>
      </c>
      <c r="J59" s="24">
        <v>0</v>
      </c>
      <c r="K59" s="24">
        <v>109</v>
      </c>
      <c r="L59" t="s">
        <v>10070</v>
      </c>
      <c r="M59" t="s">
        <v>10071</v>
      </c>
    </row>
    <row r="60" spans="1:13" x14ac:dyDescent="0.25">
      <c r="A60" t="str">
        <f t="shared" si="0"/>
        <v>RED-645</v>
      </c>
      <c r="B60" t="s">
        <v>6839</v>
      </c>
      <c r="C60" t="s">
        <v>6840</v>
      </c>
      <c r="D60">
        <v>16</v>
      </c>
      <c r="E60" s="23">
        <v>45484</v>
      </c>
      <c r="F60" s="23">
        <v>45504</v>
      </c>
      <c r="G60" s="23">
        <v>45484</v>
      </c>
      <c r="H60" s="23">
        <v>45504</v>
      </c>
      <c r="I60" s="24">
        <v>0</v>
      </c>
      <c r="J60" s="24">
        <v>0</v>
      </c>
      <c r="K60" s="24">
        <v>41</v>
      </c>
      <c r="L60" t="s">
        <v>10070</v>
      </c>
      <c r="M60" t="s">
        <v>10071</v>
      </c>
    </row>
    <row r="61" spans="1:13" x14ac:dyDescent="0.25">
      <c r="A61" t="str">
        <f t="shared" si="0"/>
        <v>RED-650</v>
      </c>
      <c r="B61" t="s">
        <v>6837</v>
      </c>
      <c r="C61" t="s">
        <v>6838</v>
      </c>
      <c r="D61">
        <v>20</v>
      </c>
      <c r="E61" s="23">
        <v>45504</v>
      </c>
      <c r="F61" s="23">
        <v>45532</v>
      </c>
      <c r="G61" s="23">
        <v>45504</v>
      </c>
      <c r="H61" s="23">
        <v>45532</v>
      </c>
      <c r="I61" s="24">
        <v>0</v>
      </c>
      <c r="J61" s="24">
        <v>0</v>
      </c>
      <c r="K61" s="24">
        <v>40</v>
      </c>
      <c r="L61" t="s">
        <v>10070</v>
      </c>
      <c r="M61" t="s">
        <v>10071</v>
      </c>
    </row>
    <row r="62" spans="1:13" x14ac:dyDescent="0.25">
      <c r="A62" t="str">
        <f t="shared" si="0"/>
        <v>RED-655</v>
      </c>
      <c r="B62" t="s">
        <v>6835</v>
      </c>
      <c r="C62" t="s">
        <v>6836</v>
      </c>
      <c r="D62">
        <v>10</v>
      </c>
      <c r="E62" s="23">
        <v>45532</v>
      </c>
      <c r="F62" s="23">
        <v>45544</v>
      </c>
      <c r="G62" s="23">
        <v>45532</v>
      </c>
      <c r="H62" s="23">
        <v>45544</v>
      </c>
      <c r="I62" s="24">
        <v>0</v>
      </c>
      <c r="J62" s="24">
        <v>0</v>
      </c>
      <c r="K62" s="24">
        <v>7</v>
      </c>
      <c r="L62" t="s">
        <v>10070</v>
      </c>
      <c r="M62" t="s">
        <v>10071</v>
      </c>
    </row>
    <row r="63" spans="1:13" x14ac:dyDescent="0.25">
      <c r="A63" t="str">
        <f t="shared" si="0"/>
        <v>RED-660</v>
      </c>
      <c r="B63" t="s">
        <v>6833</v>
      </c>
      <c r="C63" t="s">
        <v>6834</v>
      </c>
      <c r="D63">
        <v>12</v>
      </c>
      <c r="E63" s="23">
        <v>45544</v>
      </c>
      <c r="F63" s="23">
        <v>45559</v>
      </c>
      <c r="G63" s="23">
        <v>45544</v>
      </c>
      <c r="H63" s="23">
        <v>45559</v>
      </c>
      <c r="I63" s="24">
        <v>0</v>
      </c>
      <c r="J63" s="24">
        <v>0</v>
      </c>
      <c r="K63" s="24">
        <v>6</v>
      </c>
      <c r="L63" t="s">
        <v>10070</v>
      </c>
      <c r="M63" t="s">
        <v>10071</v>
      </c>
    </row>
    <row r="64" spans="1:13" x14ac:dyDescent="0.25">
      <c r="A64" t="str">
        <f t="shared" si="0"/>
        <v>TIGO-UNE (Communications)</v>
      </c>
      <c r="B64" t="s">
        <v>6365</v>
      </c>
      <c r="D64">
        <v>8</v>
      </c>
      <c r="E64" s="23">
        <v>45559</v>
      </c>
      <c r="F64" s="23">
        <v>45568</v>
      </c>
      <c r="G64" s="23">
        <v>45559</v>
      </c>
      <c r="H64" s="23">
        <v>45568</v>
      </c>
      <c r="I64" s="24">
        <v>0</v>
      </c>
      <c r="J64" s="24">
        <v>0</v>
      </c>
      <c r="K64" s="24">
        <v>62</v>
      </c>
      <c r="M64" t="s">
        <v>10071</v>
      </c>
    </row>
    <row r="65" spans="1:13" x14ac:dyDescent="0.25">
      <c r="A65" t="str">
        <f t="shared" si="0"/>
        <v>RED-715</v>
      </c>
      <c r="B65" t="s">
        <v>6873</v>
      </c>
      <c r="C65" t="s">
        <v>6874</v>
      </c>
      <c r="D65">
        <v>8</v>
      </c>
      <c r="E65" s="23">
        <v>45559</v>
      </c>
      <c r="F65" s="23">
        <v>45568</v>
      </c>
      <c r="G65" s="23">
        <v>45559</v>
      </c>
      <c r="H65" s="23">
        <v>45568</v>
      </c>
      <c r="I65" s="24">
        <v>0</v>
      </c>
      <c r="J65" s="24">
        <v>0</v>
      </c>
      <c r="K65" s="24">
        <v>234</v>
      </c>
      <c r="L65" t="s">
        <v>10070</v>
      </c>
      <c r="M65" t="s">
        <v>10071</v>
      </c>
    </row>
    <row r="66" spans="1:13" x14ac:dyDescent="0.25">
      <c r="A66" t="str">
        <f t="shared" si="0"/>
        <v>UFINET (Communications)</v>
      </c>
      <c r="B66" t="s">
        <v>6418</v>
      </c>
      <c r="D66">
        <v>8</v>
      </c>
      <c r="E66" s="23">
        <v>45568</v>
      </c>
      <c r="F66" s="23">
        <v>45580</v>
      </c>
      <c r="G66" s="23">
        <v>45568</v>
      </c>
      <c r="H66" s="23">
        <v>45580</v>
      </c>
      <c r="I66" s="24">
        <v>0</v>
      </c>
      <c r="J66" s="24">
        <v>0</v>
      </c>
      <c r="K66" s="24">
        <v>212</v>
      </c>
      <c r="L66" t="s">
        <v>10070</v>
      </c>
      <c r="M66" t="s">
        <v>10071</v>
      </c>
    </row>
    <row r="67" spans="1:13" x14ac:dyDescent="0.25">
      <c r="A67" t="str">
        <f t="shared" ref="A67:A130" si="1">TRIM(B67)</f>
        <v>RED-710</v>
      </c>
      <c r="B67" t="s">
        <v>6875</v>
      </c>
      <c r="C67" t="s">
        <v>6876</v>
      </c>
      <c r="D67">
        <v>8</v>
      </c>
      <c r="E67" s="23">
        <v>45568</v>
      </c>
      <c r="F67" s="23">
        <v>45580</v>
      </c>
      <c r="G67" s="23">
        <v>45568</v>
      </c>
      <c r="H67" s="23">
        <v>45580</v>
      </c>
      <c r="I67" s="24">
        <v>0</v>
      </c>
      <c r="J67" s="24">
        <v>0</v>
      </c>
      <c r="K67" s="24">
        <v>163</v>
      </c>
      <c r="L67" t="s">
        <v>10070</v>
      </c>
      <c r="M67" t="s">
        <v>10071</v>
      </c>
    </row>
    <row r="68" spans="1:13" x14ac:dyDescent="0.25">
      <c r="A68" t="str">
        <f t="shared" si="1"/>
        <v>T6 (K8+860 K10+260)</v>
      </c>
      <c r="B68" t="s">
        <v>6881</v>
      </c>
      <c r="D68">
        <v>68</v>
      </c>
      <c r="E68" s="23">
        <v>45366</v>
      </c>
      <c r="F68" s="23">
        <v>45458</v>
      </c>
      <c r="G68" s="23">
        <v>45366</v>
      </c>
      <c r="H68" s="23">
        <v>45458</v>
      </c>
      <c r="I68" s="24">
        <v>0</v>
      </c>
      <c r="J68" s="24">
        <v>0</v>
      </c>
      <c r="K68" s="24">
        <v>166</v>
      </c>
      <c r="L68" t="s">
        <v>10070</v>
      </c>
      <c r="M68" t="s">
        <v>10071</v>
      </c>
    </row>
    <row r="69" spans="1:13" x14ac:dyDescent="0.25">
      <c r="A69" t="str">
        <f t="shared" si="1"/>
        <v>ENEL (Electric power)</v>
      </c>
      <c r="B69" t="s">
        <v>6235</v>
      </c>
      <c r="D69">
        <v>68</v>
      </c>
      <c r="E69" s="23">
        <v>45366</v>
      </c>
      <c r="F69" s="23">
        <v>45458</v>
      </c>
      <c r="G69" s="23">
        <v>45366</v>
      </c>
      <c r="H69" s="23">
        <v>45458</v>
      </c>
      <c r="I69" s="24">
        <v>0</v>
      </c>
      <c r="J69" s="24">
        <v>0</v>
      </c>
      <c r="K69" s="24">
        <v>127</v>
      </c>
      <c r="L69" t="s">
        <v>10070</v>
      </c>
      <c r="M69" t="s">
        <v>10071</v>
      </c>
    </row>
    <row r="70" spans="1:13" x14ac:dyDescent="0.25">
      <c r="A70" t="str">
        <f t="shared" si="1"/>
        <v>RED-985</v>
      </c>
      <c r="B70" t="s">
        <v>6940</v>
      </c>
      <c r="C70" t="s">
        <v>6941</v>
      </c>
      <c r="D70">
        <v>10</v>
      </c>
      <c r="E70" s="23">
        <v>45366</v>
      </c>
      <c r="F70" s="23">
        <v>45383</v>
      </c>
      <c r="G70" s="23">
        <v>45366</v>
      </c>
      <c r="H70" s="23">
        <v>45383</v>
      </c>
      <c r="I70" s="24">
        <v>0</v>
      </c>
      <c r="J70" s="24">
        <v>0</v>
      </c>
      <c r="K70" s="24">
        <v>104</v>
      </c>
      <c r="L70" t="s">
        <v>10070</v>
      </c>
      <c r="M70" t="s">
        <v>10071</v>
      </c>
    </row>
    <row r="71" spans="1:13" x14ac:dyDescent="0.25">
      <c r="A71" t="str">
        <f t="shared" si="1"/>
        <v>RED-990</v>
      </c>
      <c r="B71" t="s">
        <v>6938</v>
      </c>
      <c r="C71" t="s">
        <v>6939</v>
      </c>
      <c r="D71">
        <v>14</v>
      </c>
      <c r="E71" s="23">
        <v>45383</v>
      </c>
      <c r="F71" s="23">
        <v>45399</v>
      </c>
      <c r="G71" s="23">
        <v>45383</v>
      </c>
      <c r="H71" s="23">
        <v>45399</v>
      </c>
      <c r="I71" s="24">
        <v>0</v>
      </c>
      <c r="J71" s="24">
        <v>0</v>
      </c>
      <c r="K71" s="24">
        <v>103</v>
      </c>
      <c r="L71" t="s">
        <v>10070</v>
      </c>
      <c r="M71" t="s">
        <v>10071</v>
      </c>
    </row>
    <row r="72" spans="1:13" x14ac:dyDescent="0.25">
      <c r="A72" t="str">
        <f t="shared" si="1"/>
        <v>RED-995</v>
      </c>
      <c r="B72" t="s">
        <v>6936</v>
      </c>
      <c r="C72" t="s">
        <v>6937</v>
      </c>
      <c r="D72">
        <v>10</v>
      </c>
      <c r="E72" s="23">
        <v>45399</v>
      </c>
      <c r="F72" s="23">
        <v>45412</v>
      </c>
      <c r="G72" s="23">
        <v>45399</v>
      </c>
      <c r="H72" s="23">
        <v>45412</v>
      </c>
      <c r="I72" s="24">
        <v>0</v>
      </c>
      <c r="J72" s="24">
        <v>0</v>
      </c>
      <c r="K72" s="24">
        <v>70</v>
      </c>
      <c r="L72" t="s">
        <v>10070</v>
      </c>
      <c r="M72" t="s">
        <v>10071</v>
      </c>
    </row>
    <row r="73" spans="1:13" x14ac:dyDescent="0.25">
      <c r="A73" t="str">
        <f t="shared" si="1"/>
        <v>RED-1000</v>
      </c>
      <c r="B73" t="s">
        <v>6934</v>
      </c>
      <c r="C73" t="s">
        <v>6935</v>
      </c>
      <c r="D73">
        <v>10</v>
      </c>
      <c r="E73" s="23">
        <v>45412</v>
      </c>
      <c r="F73" s="23">
        <v>45427</v>
      </c>
      <c r="G73" s="23">
        <v>45412</v>
      </c>
      <c r="H73" s="23">
        <v>45427</v>
      </c>
      <c r="I73" s="24">
        <v>0</v>
      </c>
      <c r="J73" s="24">
        <v>0</v>
      </c>
      <c r="K73" s="24">
        <v>62</v>
      </c>
      <c r="L73" t="s">
        <v>10070</v>
      </c>
      <c r="M73" t="s">
        <v>10071</v>
      </c>
    </row>
    <row r="74" spans="1:13" x14ac:dyDescent="0.25">
      <c r="A74" t="str">
        <f t="shared" si="1"/>
        <v>RED-1010</v>
      </c>
      <c r="B74" t="s">
        <v>6932</v>
      </c>
      <c r="C74" t="s">
        <v>6933</v>
      </c>
      <c r="D74">
        <v>14</v>
      </c>
      <c r="E74" s="23">
        <v>45427</v>
      </c>
      <c r="F74" s="23">
        <v>45443</v>
      </c>
      <c r="G74" s="23">
        <v>45427</v>
      </c>
      <c r="H74" s="23">
        <v>45443</v>
      </c>
      <c r="I74" s="24">
        <v>0</v>
      </c>
      <c r="J74" s="24">
        <v>0</v>
      </c>
      <c r="K74" s="24">
        <v>39</v>
      </c>
      <c r="M74" t="s">
        <v>10071</v>
      </c>
    </row>
    <row r="75" spans="1:13" x14ac:dyDescent="0.25">
      <c r="A75" t="str">
        <f t="shared" si="1"/>
        <v>RED-1015</v>
      </c>
      <c r="B75" t="s">
        <v>6930</v>
      </c>
      <c r="C75" t="s">
        <v>6931</v>
      </c>
      <c r="D75">
        <v>10</v>
      </c>
      <c r="E75" s="23">
        <v>45443</v>
      </c>
      <c r="F75" s="23">
        <v>45458</v>
      </c>
      <c r="G75" s="23">
        <v>45443</v>
      </c>
      <c r="H75" s="23">
        <v>45458</v>
      </c>
      <c r="I75" s="24">
        <v>0</v>
      </c>
      <c r="J75" s="24">
        <v>0</v>
      </c>
      <c r="K75" s="24">
        <v>188</v>
      </c>
      <c r="L75" t="s">
        <v>10070</v>
      </c>
      <c r="M75" t="s">
        <v>10071</v>
      </c>
    </row>
    <row r="76" spans="1:13" x14ac:dyDescent="0.25">
      <c r="A76" t="str">
        <f t="shared" si="1"/>
        <v>T1 Tramo 1 - Ramal Metro PK0+000 - PK0+994</v>
      </c>
      <c r="B76" t="s">
        <v>55</v>
      </c>
      <c r="D76">
        <v>9</v>
      </c>
      <c r="E76" s="23">
        <v>46029</v>
      </c>
      <c r="F76" s="23">
        <v>46041</v>
      </c>
      <c r="G76" s="23">
        <v>46029</v>
      </c>
      <c r="H76" s="23">
        <v>46041</v>
      </c>
      <c r="I76" s="24">
        <v>0</v>
      </c>
      <c r="J76" s="24">
        <v>0</v>
      </c>
      <c r="K76" s="24">
        <v>195</v>
      </c>
      <c r="L76" t="s">
        <v>10070</v>
      </c>
      <c r="M76" t="s">
        <v>10071</v>
      </c>
    </row>
    <row r="77" spans="1:13" x14ac:dyDescent="0.25">
      <c r="A77" t="str">
        <f t="shared" si="1"/>
        <v>T1-3B Vía férrea Ramal Metro con sistemas férreos verificados, probados y funcionando</v>
      </c>
      <c r="B77" t="s">
        <v>7890</v>
      </c>
      <c r="D77">
        <v>9</v>
      </c>
      <c r="E77" s="23">
        <v>46029</v>
      </c>
      <c r="F77" s="23">
        <v>46041</v>
      </c>
      <c r="G77" s="23">
        <v>46029</v>
      </c>
      <c r="H77" s="23">
        <v>46041</v>
      </c>
      <c r="I77" s="24">
        <v>0</v>
      </c>
      <c r="J77" s="24">
        <v>0</v>
      </c>
      <c r="K77" s="24">
        <v>178</v>
      </c>
      <c r="L77" t="s">
        <v>10070</v>
      </c>
      <c r="M77" t="s">
        <v>10071</v>
      </c>
    </row>
    <row r="78" spans="1:13" x14ac:dyDescent="0.25">
      <c r="A78" t="str">
        <f t="shared" si="1"/>
        <v>Sistema de Catenaria</v>
      </c>
      <c r="B78" t="s">
        <v>1837</v>
      </c>
      <c r="D78">
        <v>9</v>
      </c>
      <c r="E78" s="23">
        <v>46029</v>
      </c>
      <c r="F78" s="23">
        <v>46041</v>
      </c>
      <c r="G78" s="23">
        <v>46029</v>
      </c>
      <c r="H78" s="23">
        <v>46041</v>
      </c>
      <c r="I78" s="24">
        <v>0</v>
      </c>
      <c r="J78" s="24">
        <v>0</v>
      </c>
      <c r="K78" s="24">
        <v>141</v>
      </c>
      <c r="L78" t="s">
        <v>10070</v>
      </c>
      <c r="M78" t="s">
        <v>10071</v>
      </c>
    </row>
    <row r="79" spans="1:13" x14ac:dyDescent="0.25">
      <c r="A79" t="str">
        <f t="shared" si="1"/>
        <v>FCON-430</v>
      </c>
      <c r="B79" t="s">
        <v>1844</v>
      </c>
      <c r="C79" t="s">
        <v>1845</v>
      </c>
      <c r="D79">
        <v>9</v>
      </c>
      <c r="E79" s="23">
        <v>46029</v>
      </c>
      <c r="F79" s="23">
        <v>46041</v>
      </c>
      <c r="G79" s="23">
        <v>46029</v>
      </c>
      <c r="H79" s="23">
        <v>46041</v>
      </c>
      <c r="I79" s="24">
        <v>0</v>
      </c>
      <c r="J79" s="24">
        <v>0</v>
      </c>
      <c r="K79" s="24">
        <v>74</v>
      </c>
      <c r="L79" t="s">
        <v>10070</v>
      </c>
      <c r="M79" t="s">
        <v>10071</v>
      </c>
    </row>
    <row r="80" spans="1:13" x14ac:dyDescent="0.25">
      <c r="A80" t="str">
        <f t="shared" si="1"/>
        <v>T2 Tramo 2- Ramal Metro - Estación Cr 40 PK0+994 - PK3+420</v>
      </c>
      <c r="B80" t="s">
        <v>56</v>
      </c>
      <c r="D80">
        <v>15</v>
      </c>
      <c r="E80" s="23">
        <v>46003</v>
      </c>
      <c r="F80" s="23">
        <v>46029</v>
      </c>
      <c r="G80" s="23">
        <v>46003</v>
      </c>
      <c r="H80" s="23">
        <v>46029</v>
      </c>
      <c r="I80" s="24">
        <v>0</v>
      </c>
      <c r="J80" s="24">
        <v>0</v>
      </c>
      <c r="K80" s="24">
        <v>73</v>
      </c>
      <c r="L80" t="s">
        <v>10070</v>
      </c>
      <c r="M80" t="s">
        <v>10071</v>
      </c>
    </row>
    <row r="81" spans="1:13" x14ac:dyDescent="0.25">
      <c r="A81" t="str">
        <f t="shared" si="1"/>
        <v>T2-3B Vía férrea T2 con sistemas férreos verificados, probados y funcionado</v>
      </c>
      <c r="B81" t="s">
        <v>7942</v>
      </c>
      <c r="D81">
        <v>15</v>
      </c>
      <c r="E81" s="23">
        <v>46003</v>
      </c>
      <c r="F81" s="23">
        <v>46029</v>
      </c>
      <c r="G81" s="23">
        <v>46003</v>
      </c>
      <c r="H81" s="23">
        <v>46029</v>
      </c>
      <c r="I81" s="24">
        <v>0</v>
      </c>
      <c r="J81" s="24">
        <v>0</v>
      </c>
      <c r="K81" s="24">
        <v>40</v>
      </c>
      <c r="L81" t="s">
        <v>10070</v>
      </c>
      <c r="M81" t="s">
        <v>10071</v>
      </c>
    </row>
    <row r="82" spans="1:13" x14ac:dyDescent="0.25">
      <c r="A82" t="str">
        <f t="shared" si="1"/>
        <v>Sistema de Catenaria</v>
      </c>
      <c r="B82" t="s">
        <v>1837</v>
      </c>
      <c r="D82">
        <v>15</v>
      </c>
      <c r="E82" s="23">
        <v>46003</v>
      </c>
      <c r="F82" s="23">
        <v>46029</v>
      </c>
      <c r="G82" s="23">
        <v>46003</v>
      </c>
      <c r="H82" s="23">
        <v>46029</v>
      </c>
      <c r="I82" s="24">
        <v>0</v>
      </c>
      <c r="J82" s="24">
        <v>0</v>
      </c>
      <c r="K82" s="24">
        <v>39</v>
      </c>
      <c r="L82" t="s">
        <v>10070</v>
      </c>
      <c r="M82" t="s">
        <v>10071</v>
      </c>
    </row>
    <row r="83" spans="1:13" x14ac:dyDescent="0.25">
      <c r="A83" t="str">
        <f t="shared" si="1"/>
        <v>FCON-1045</v>
      </c>
      <c r="B83" t="s">
        <v>2032</v>
      </c>
      <c r="C83" t="s">
        <v>1845</v>
      </c>
      <c r="D83">
        <v>15</v>
      </c>
      <c r="E83" s="23">
        <v>46003</v>
      </c>
      <c r="F83" s="23">
        <v>46029</v>
      </c>
      <c r="G83" s="23">
        <v>46003</v>
      </c>
      <c r="H83" s="23">
        <v>46029</v>
      </c>
      <c r="I83" s="24">
        <v>0</v>
      </c>
      <c r="J83" s="24">
        <v>0</v>
      </c>
      <c r="K83" s="24">
        <v>35</v>
      </c>
      <c r="M83" t="s">
        <v>10071</v>
      </c>
    </row>
    <row r="84" spans="1:13" x14ac:dyDescent="0.25">
      <c r="A84" t="str">
        <f t="shared" si="1"/>
        <v>T3 Tramo 3- Estación Cr 40 - Pte. Cr 68 PK3+420 - PK5+887</v>
      </c>
      <c r="B84" t="s">
        <v>57</v>
      </c>
      <c r="D84">
        <v>15</v>
      </c>
      <c r="E84" s="23">
        <v>45983</v>
      </c>
      <c r="F84" s="23">
        <v>46003</v>
      </c>
      <c r="G84" s="23">
        <v>45983</v>
      </c>
      <c r="H84" s="23">
        <v>46003</v>
      </c>
      <c r="I84" s="24">
        <v>0</v>
      </c>
      <c r="J84" s="24">
        <v>0</v>
      </c>
      <c r="K84" s="24">
        <v>154</v>
      </c>
      <c r="L84" t="s">
        <v>10070</v>
      </c>
      <c r="M84" t="s">
        <v>10071</v>
      </c>
    </row>
    <row r="85" spans="1:13" x14ac:dyDescent="0.25">
      <c r="A85" t="str">
        <f t="shared" si="1"/>
        <v>T3-3B Vía férrea Tramo 3 con sistemas férreos verificados, probados y funcionado</v>
      </c>
      <c r="B85" t="s">
        <v>7994</v>
      </c>
      <c r="D85">
        <v>15</v>
      </c>
      <c r="E85" s="23">
        <v>45983</v>
      </c>
      <c r="F85" s="23">
        <v>46003</v>
      </c>
      <c r="G85" s="23">
        <v>45983</v>
      </c>
      <c r="H85" s="23">
        <v>46003</v>
      </c>
      <c r="I85" s="24">
        <v>0</v>
      </c>
      <c r="J85" s="24">
        <v>0</v>
      </c>
      <c r="K85" s="24">
        <v>224</v>
      </c>
      <c r="L85" t="s">
        <v>10070</v>
      </c>
      <c r="M85" t="s">
        <v>10071</v>
      </c>
    </row>
    <row r="86" spans="1:13" x14ac:dyDescent="0.25">
      <c r="A86" t="str">
        <f t="shared" si="1"/>
        <v>Sistema de Catenaria</v>
      </c>
      <c r="B86" t="s">
        <v>1837</v>
      </c>
      <c r="D86">
        <v>15</v>
      </c>
      <c r="E86" s="23">
        <v>45983</v>
      </c>
      <c r="F86" s="23">
        <v>46003</v>
      </c>
      <c r="G86" s="23">
        <v>45983</v>
      </c>
      <c r="H86" s="23">
        <v>46003</v>
      </c>
      <c r="I86" s="24">
        <v>0</v>
      </c>
      <c r="J86" s="24">
        <v>0</v>
      </c>
      <c r="K86" s="24">
        <v>155</v>
      </c>
      <c r="L86" t="s">
        <v>10070</v>
      </c>
      <c r="M86" t="s">
        <v>10071</v>
      </c>
    </row>
    <row r="87" spans="1:13" x14ac:dyDescent="0.25">
      <c r="A87" t="str">
        <f t="shared" si="1"/>
        <v>FCON-2150</v>
      </c>
      <c r="B87" t="s">
        <v>2275</v>
      </c>
      <c r="C87" t="s">
        <v>1845</v>
      </c>
      <c r="D87">
        <v>15</v>
      </c>
      <c r="E87" s="23">
        <v>45983</v>
      </c>
      <c r="F87" s="23">
        <v>46003</v>
      </c>
      <c r="G87" s="23">
        <v>45983</v>
      </c>
      <c r="H87" s="23">
        <v>46003</v>
      </c>
      <c r="I87" s="24">
        <v>0</v>
      </c>
      <c r="J87" s="24">
        <v>0</v>
      </c>
      <c r="K87" s="24">
        <v>35</v>
      </c>
      <c r="L87" t="s">
        <v>10070</v>
      </c>
      <c r="M87" t="s">
        <v>10071</v>
      </c>
    </row>
    <row r="88" spans="1:13" x14ac:dyDescent="0.25">
      <c r="A88" t="str">
        <f t="shared" si="1"/>
        <v>T4 Tramo 4- Pte Cr 68 - Pte. Av. Boyacá PK5+887 - PK7+558</v>
      </c>
      <c r="B88" t="s">
        <v>58</v>
      </c>
      <c r="D88">
        <v>13</v>
      </c>
      <c r="E88" s="23">
        <v>45966</v>
      </c>
      <c r="F88" s="23">
        <v>45983</v>
      </c>
      <c r="G88" s="23">
        <v>45966</v>
      </c>
      <c r="H88" s="23">
        <v>45983</v>
      </c>
      <c r="I88" s="24">
        <v>0</v>
      </c>
      <c r="J88" s="24">
        <v>0</v>
      </c>
      <c r="K88" s="24">
        <v>85</v>
      </c>
      <c r="L88" t="s">
        <v>10070</v>
      </c>
      <c r="M88" t="s">
        <v>10071</v>
      </c>
    </row>
    <row r="89" spans="1:13" x14ac:dyDescent="0.25">
      <c r="A89" t="str">
        <f t="shared" si="1"/>
        <v>T4-3B Vía férrea Tramo 4 con sistemas férreos verificados, probados y funcionado</v>
      </c>
      <c r="B89" t="s">
        <v>8018</v>
      </c>
      <c r="D89">
        <v>13</v>
      </c>
      <c r="E89" s="23">
        <v>45966</v>
      </c>
      <c r="F89" s="23">
        <v>45983</v>
      </c>
      <c r="G89" s="23">
        <v>45966</v>
      </c>
      <c r="H89" s="23">
        <v>45983</v>
      </c>
      <c r="I89" s="24">
        <v>0</v>
      </c>
      <c r="J89" s="24">
        <v>0</v>
      </c>
      <c r="K89" s="24">
        <v>69</v>
      </c>
      <c r="L89" t="s">
        <v>10070</v>
      </c>
      <c r="M89" t="s">
        <v>10071</v>
      </c>
    </row>
    <row r="90" spans="1:13" x14ac:dyDescent="0.25">
      <c r="A90" t="str">
        <f t="shared" si="1"/>
        <v>Sistema de Catenaria</v>
      </c>
      <c r="B90" t="s">
        <v>1837</v>
      </c>
      <c r="D90">
        <v>13</v>
      </c>
      <c r="E90" s="23">
        <v>45966</v>
      </c>
      <c r="F90" s="23">
        <v>45983</v>
      </c>
      <c r="G90" s="23">
        <v>45966</v>
      </c>
      <c r="H90" s="23">
        <v>45983</v>
      </c>
      <c r="I90" s="24">
        <v>0</v>
      </c>
      <c r="J90" s="24">
        <v>0</v>
      </c>
      <c r="K90" s="24">
        <v>52</v>
      </c>
      <c r="L90" t="s">
        <v>10070</v>
      </c>
      <c r="M90" t="s">
        <v>10071</v>
      </c>
    </row>
    <row r="91" spans="1:13" x14ac:dyDescent="0.25">
      <c r="A91" t="str">
        <f t="shared" si="1"/>
        <v>FCON-3075</v>
      </c>
      <c r="B91" t="s">
        <v>2458</v>
      </c>
      <c r="C91" t="s">
        <v>1845</v>
      </c>
      <c r="D91">
        <v>13</v>
      </c>
      <c r="E91" s="23">
        <v>45966</v>
      </c>
      <c r="F91" s="23">
        <v>45983</v>
      </c>
      <c r="G91" s="23">
        <v>45966</v>
      </c>
      <c r="H91" s="23">
        <v>45983</v>
      </c>
      <c r="I91" s="24">
        <v>0</v>
      </c>
      <c r="J91" s="24">
        <v>0</v>
      </c>
      <c r="K91" s="24">
        <v>35</v>
      </c>
      <c r="L91" t="s">
        <v>10070</v>
      </c>
      <c r="M91" t="s">
        <v>10071</v>
      </c>
    </row>
    <row r="92" spans="1:13" x14ac:dyDescent="0.25">
      <c r="A92" t="str">
        <f t="shared" si="1"/>
        <v>T5 Tramo 5- Pte. Av. Boyacá - Estación Av. Cali PK7+558 - PK8+860</v>
      </c>
      <c r="B92" t="s">
        <v>59</v>
      </c>
      <c r="D92">
        <v>292</v>
      </c>
      <c r="E92" s="23">
        <v>45580</v>
      </c>
      <c r="F92" s="23">
        <v>45966</v>
      </c>
      <c r="G92" s="23">
        <v>45580</v>
      </c>
      <c r="H92" s="23">
        <v>45966</v>
      </c>
      <c r="I92" s="24">
        <v>0</v>
      </c>
      <c r="J92" s="24">
        <v>0</v>
      </c>
      <c r="K92" s="24">
        <v>65</v>
      </c>
      <c r="M92" t="s">
        <v>10071</v>
      </c>
    </row>
    <row r="93" spans="1:13" x14ac:dyDescent="0.25">
      <c r="A93" t="str">
        <f t="shared" si="1"/>
        <v>T5-1 Tramo 5 - Movimiento de tierra finalizado y sistema de drenaje finalizados</v>
      </c>
      <c r="B93" t="s">
        <v>2565</v>
      </c>
      <c r="D93">
        <v>35</v>
      </c>
      <c r="E93" s="23">
        <v>45580</v>
      </c>
      <c r="F93" s="23">
        <v>45625</v>
      </c>
      <c r="G93" s="23">
        <v>45580</v>
      </c>
      <c r="H93" s="23">
        <v>45625</v>
      </c>
      <c r="I93" s="24">
        <v>0</v>
      </c>
      <c r="J93" s="24">
        <v>0</v>
      </c>
      <c r="K93" s="24">
        <v>290</v>
      </c>
      <c r="L93" t="s">
        <v>10070</v>
      </c>
      <c r="M93" t="s">
        <v>10071</v>
      </c>
    </row>
    <row r="94" spans="1:13" x14ac:dyDescent="0.25">
      <c r="A94" t="str">
        <f t="shared" si="1"/>
        <v>FCON-3635</v>
      </c>
      <c r="B94" t="s">
        <v>2566</v>
      </c>
      <c r="C94" t="s">
        <v>2567</v>
      </c>
      <c r="D94">
        <v>35</v>
      </c>
      <c r="E94" s="23">
        <v>45580</v>
      </c>
      <c r="F94" s="23">
        <v>45625</v>
      </c>
      <c r="G94" s="23">
        <v>45580</v>
      </c>
      <c r="H94" s="23">
        <v>45625</v>
      </c>
      <c r="I94" s="24">
        <v>0</v>
      </c>
      <c r="J94" s="24">
        <v>0</v>
      </c>
      <c r="K94" s="24">
        <v>31</v>
      </c>
      <c r="L94" t="s">
        <v>10070</v>
      </c>
      <c r="M94" t="s">
        <v>10071</v>
      </c>
    </row>
    <row r="95" spans="1:13" x14ac:dyDescent="0.25">
      <c r="A95" t="str">
        <f t="shared" si="1"/>
        <v>T5-3A Vía férrea Tramo 5 con sistemas férreos instalados</v>
      </c>
      <c r="B95" t="s">
        <v>2588</v>
      </c>
      <c r="D95">
        <v>45</v>
      </c>
      <c r="E95" s="23">
        <v>45857</v>
      </c>
      <c r="F95" s="23">
        <v>45916</v>
      </c>
      <c r="G95" s="23">
        <v>45857</v>
      </c>
      <c r="H95" s="23">
        <v>45916</v>
      </c>
      <c r="I95" s="24">
        <v>0</v>
      </c>
      <c r="J95" s="24">
        <v>0</v>
      </c>
      <c r="K95" s="24">
        <v>123</v>
      </c>
      <c r="L95" t="s">
        <v>10070</v>
      </c>
      <c r="M95" t="s">
        <v>10071</v>
      </c>
    </row>
    <row r="96" spans="1:13" x14ac:dyDescent="0.25">
      <c r="A96" t="str">
        <f t="shared" si="1"/>
        <v>Sistema de Catenaria</v>
      </c>
      <c r="B96" t="s">
        <v>1837</v>
      </c>
      <c r="D96">
        <v>45</v>
      </c>
      <c r="E96" s="23">
        <v>45857</v>
      </c>
      <c r="F96" s="23">
        <v>45916</v>
      </c>
      <c r="G96" s="23">
        <v>45857</v>
      </c>
      <c r="H96" s="23">
        <v>45916</v>
      </c>
      <c r="I96" s="24">
        <v>0</v>
      </c>
      <c r="J96" s="24">
        <v>0</v>
      </c>
      <c r="K96" s="24">
        <v>166</v>
      </c>
      <c r="L96" t="s">
        <v>10070</v>
      </c>
      <c r="M96" t="s">
        <v>10071</v>
      </c>
    </row>
    <row r="97" spans="1:13" x14ac:dyDescent="0.25">
      <c r="A97" t="str">
        <f t="shared" si="1"/>
        <v>FCON-3760</v>
      </c>
      <c r="B97" t="s">
        <v>2590</v>
      </c>
      <c r="C97" t="s">
        <v>1353</v>
      </c>
      <c r="D97">
        <v>45</v>
      </c>
      <c r="E97" s="23">
        <v>45857</v>
      </c>
      <c r="F97" s="23">
        <v>45916</v>
      </c>
      <c r="G97" s="23">
        <v>45857</v>
      </c>
      <c r="H97" s="23">
        <v>45916</v>
      </c>
      <c r="I97" s="24">
        <v>0</v>
      </c>
      <c r="J97" s="24">
        <v>0</v>
      </c>
      <c r="K97" s="24">
        <v>99</v>
      </c>
      <c r="L97" t="s">
        <v>10070</v>
      </c>
      <c r="M97" t="s">
        <v>10071</v>
      </c>
    </row>
    <row r="98" spans="1:13" x14ac:dyDescent="0.25">
      <c r="A98" t="str">
        <f t="shared" si="1"/>
        <v>T5-3B Vía férrea Tramo 5 con sistemas férreos verificados, probados y funcionado-</v>
      </c>
      <c r="B98" t="s">
        <v>8032</v>
      </c>
      <c r="D98">
        <v>39</v>
      </c>
      <c r="E98" s="23">
        <v>45916</v>
      </c>
      <c r="F98" s="23">
        <v>45966</v>
      </c>
      <c r="G98" s="23">
        <v>45916</v>
      </c>
      <c r="H98" s="23">
        <v>45966</v>
      </c>
      <c r="I98" s="24">
        <v>0</v>
      </c>
      <c r="J98" s="24">
        <v>0</v>
      </c>
      <c r="K98" s="24">
        <v>65</v>
      </c>
      <c r="L98" t="s">
        <v>10070</v>
      </c>
      <c r="M98" t="s">
        <v>10071</v>
      </c>
    </row>
    <row r="99" spans="1:13" x14ac:dyDescent="0.25">
      <c r="A99" t="str">
        <f t="shared" si="1"/>
        <v>Sistema de Catenaria</v>
      </c>
      <c r="B99" t="s">
        <v>1837</v>
      </c>
      <c r="D99">
        <v>39</v>
      </c>
      <c r="E99" s="23">
        <v>45916</v>
      </c>
      <c r="F99" s="23">
        <v>45966</v>
      </c>
      <c r="G99" s="23">
        <v>45916</v>
      </c>
      <c r="H99" s="23">
        <v>45966</v>
      </c>
      <c r="I99" s="24">
        <v>0</v>
      </c>
      <c r="J99" s="24">
        <v>0</v>
      </c>
      <c r="K99" s="24">
        <v>83</v>
      </c>
      <c r="M99" t="s">
        <v>10071</v>
      </c>
    </row>
    <row r="100" spans="1:13" x14ac:dyDescent="0.25">
      <c r="A100" t="str">
        <f t="shared" si="1"/>
        <v>FCON-3765</v>
      </c>
      <c r="B100" t="s">
        <v>2592</v>
      </c>
      <c r="C100" t="s">
        <v>2031</v>
      </c>
      <c r="D100">
        <v>21</v>
      </c>
      <c r="E100" s="23">
        <v>45916</v>
      </c>
      <c r="F100" s="23">
        <v>45941</v>
      </c>
      <c r="G100" s="23">
        <v>45916</v>
      </c>
      <c r="H100" s="23">
        <v>45941</v>
      </c>
      <c r="I100" s="24">
        <v>0</v>
      </c>
      <c r="J100" s="24">
        <v>0</v>
      </c>
      <c r="K100" s="24">
        <v>329</v>
      </c>
      <c r="L100" t="s">
        <v>10070</v>
      </c>
      <c r="M100" t="s">
        <v>10071</v>
      </c>
    </row>
    <row r="101" spans="1:13" x14ac:dyDescent="0.25">
      <c r="A101" t="str">
        <f t="shared" si="1"/>
        <v>FCON-3770</v>
      </c>
      <c r="B101" t="s">
        <v>2593</v>
      </c>
      <c r="C101" t="s">
        <v>1845</v>
      </c>
      <c r="D101">
        <v>10</v>
      </c>
      <c r="E101" s="23">
        <v>45953</v>
      </c>
      <c r="F101" s="23">
        <v>45966</v>
      </c>
      <c r="G101" s="23">
        <v>45953</v>
      </c>
      <c r="H101" s="23">
        <v>45966</v>
      </c>
      <c r="I101" s="24">
        <v>0</v>
      </c>
      <c r="J101" s="24">
        <v>0</v>
      </c>
      <c r="K101" s="24">
        <v>207</v>
      </c>
      <c r="L101" t="s">
        <v>10070</v>
      </c>
      <c r="M101" t="s">
        <v>10071</v>
      </c>
    </row>
    <row r="102" spans="1:13" x14ac:dyDescent="0.25">
      <c r="A102" t="str">
        <f t="shared" si="1"/>
        <v>T5-4 Construcción Estructura Canal de S. Francisco</v>
      </c>
      <c r="B102" t="s">
        <v>2631</v>
      </c>
      <c r="D102">
        <v>173</v>
      </c>
      <c r="E102" s="23">
        <v>45625</v>
      </c>
      <c r="F102" s="23">
        <v>45857</v>
      </c>
      <c r="G102" s="23">
        <v>45625</v>
      </c>
      <c r="H102" s="23">
        <v>45857</v>
      </c>
      <c r="I102" s="24">
        <v>0</v>
      </c>
      <c r="J102" s="24">
        <v>0</v>
      </c>
      <c r="K102" s="24">
        <v>169</v>
      </c>
      <c r="L102" t="s">
        <v>10070</v>
      </c>
      <c r="M102" t="s">
        <v>10071</v>
      </c>
    </row>
    <row r="103" spans="1:13" x14ac:dyDescent="0.25">
      <c r="A103" t="str">
        <f t="shared" si="1"/>
        <v>FCON-3960</v>
      </c>
      <c r="B103" t="s">
        <v>2632</v>
      </c>
      <c r="C103" t="s">
        <v>2176</v>
      </c>
      <c r="D103">
        <v>5</v>
      </c>
      <c r="E103" s="23">
        <v>45625</v>
      </c>
      <c r="F103" s="23">
        <v>45631</v>
      </c>
      <c r="G103" s="23">
        <v>45625</v>
      </c>
      <c r="H103" s="23">
        <v>45631</v>
      </c>
      <c r="I103" s="24">
        <v>0</v>
      </c>
      <c r="J103" s="24">
        <v>0</v>
      </c>
      <c r="K103" s="24">
        <v>189</v>
      </c>
      <c r="L103" t="s">
        <v>10070</v>
      </c>
      <c r="M103" t="s">
        <v>10071</v>
      </c>
    </row>
    <row r="104" spans="1:13" x14ac:dyDescent="0.25">
      <c r="A104" t="str">
        <f t="shared" si="1"/>
        <v>FCON-3965</v>
      </c>
      <c r="B104" t="s">
        <v>2633</v>
      </c>
      <c r="C104" t="s">
        <v>2178</v>
      </c>
      <c r="D104">
        <v>30</v>
      </c>
      <c r="E104" s="23">
        <v>45631</v>
      </c>
      <c r="F104" s="23">
        <v>45677</v>
      </c>
      <c r="G104" s="23">
        <v>45631</v>
      </c>
      <c r="H104" s="23">
        <v>45677</v>
      </c>
      <c r="I104" s="24">
        <v>0</v>
      </c>
      <c r="J104" s="24">
        <v>0</v>
      </c>
      <c r="K104" s="24">
        <v>117</v>
      </c>
      <c r="L104" t="s">
        <v>10070</v>
      </c>
      <c r="M104" t="s">
        <v>10071</v>
      </c>
    </row>
    <row r="105" spans="1:13" x14ac:dyDescent="0.25">
      <c r="A105" t="str">
        <f t="shared" si="1"/>
        <v>FCON-3970</v>
      </c>
      <c r="B105" t="s">
        <v>2634</v>
      </c>
      <c r="C105" t="s">
        <v>2182</v>
      </c>
      <c r="D105">
        <v>14</v>
      </c>
      <c r="E105" s="23">
        <v>45677</v>
      </c>
      <c r="F105" s="23">
        <v>45694</v>
      </c>
      <c r="G105" s="23">
        <v>45677</v>
      </c>
      <c r="H105" s="23">
        <v>45694</v>
      </c>
      <c r="I105" s="24">
        <v>0</v>
      </c>
      <c r="J105" s="24">
        <v>0</v>
      </c>
      <c r="K105" s="24">
        <v>117</v>
      </c>
      <c r="L105" t="s">
        <v>10070</v>
      </c>
      <c r="M105" t="s">
        <v>10071</v>
      </c>
    </row>
    <row r="106" spans="1:13" x14ac:dyDescent="0.25">
      <c r="A106" t="str">
        <f t="shared" si="1"/>
        <v>FCON-3980</v>
      </c>
      <c r="B106" t="s">
        <v>2636</v>
      </c>
      <c r="C106" t="s">
        <v>2184</v>
      </c>
      <c r="D106">
        <v>14</v>
      </c>
      <c r="E106" s="23">
        <v>45694</v>
      </c>
      <c r="F106" s="23">
        <v>45713</v>
      </c>
      <c r="G106" s="23">
        <v>45694</v>
      </c>
      <c r="H106" s="23">
        <v>45713</v>
      </c>
      <c r="I106" s="24">
        <v>0</v>
      </c>
      <c r="J106" s="24">
        <v>0</v>
      </c>
      <c r="K106" s="24">
        <v>84</v>
      </c>
      <c r="L106" t="s">
        <v>10070</v>
      </c>
      <c r="M106" t="s">
        <v>10071</v>
      </c>
    </row>
    <row r="107" spans="1:13" x14ac:dyDescent="0.25">
      <c r="A107" t="str">
        <f t="shared" si="1"/>
        <v>FCON-3985</v>
      </c>
      <c r="B107" t="s">
        <v>2637</v>
      </c>
      <c r="C107" t="s">
        <v>2188</v>
      </c>
      <c r="D107">
        <v>2</v>
      </c>
      <c r="E107" s="23">
        <v>45713</v>
      </c>
      <c r="F107" s="23">
        <v>45715</v>
      </c>
      <c r="G107" s="23">
        <v>45713</v>
      </c>
      <c r="H107" s="23">
        <v>45715</v>
      </c>
      <c r="I107" s="24">
        <v>0</v>
      </c>
      <c r="J107" s="24">
        <v>0</v>
      </c>
      <c r="K107" s="24">
        <v>83</v>
      </c>
      <c r="L107" t="s">
        <v>10070</v>
      </c>
      <c r="M107" t="s">
        <v>10071</v>
      </c>
    </row>
    <row r="108" spans="1:13" x14ac:dyDescent="0.25">
      <c r="A108" t="str">
        <f t="shared" si="1"/>
        <v>FCON-3990</v>
      </c>
      <c r="B108" t="s">
        <v>2638</v>
      </c>
      <c r="C108" t="s">
        <v>2190</v>
      </c>
      <c r="D108">
        <v>11</v>
      </c>
      <c r="E108" s="23">
        <v>45715</v>
      </c>
      <c r="F108" s="23">
        <v>45728</v>
      </c>
      <c r="G108" s="23">
        <v>45715</v>
      </c>
      <c r="H108" s="23">
        <v>45728</v>
      </c>
      <c r="I108" s="24">
        <v>0</v>
      </c>
      <c r="J108" s="24">
        <v>0</v>
      </c>
      <c r="K108" s="24">
        <v>63</v>
      </c>
      <c r="M108" t="s">
        <v>10071</v>
      </c>
    </row>
    <row r="109" spans="1:13" x14ac:dyDescent="0.25">
      <c r="A109" t="str">
        <f t="shared" si="1"/>
        <v>FCON-3995</v>
      </c>
      <c r="B109" t="s">
        <v>2639</v>
      </c>
      <c r="C109" t="s">
        <v>2192</v>
      </c>
      <c r="D109">
        <v>4</v>
      </c>
      <c r="E109" s="23">
        <v>45728</v>
      </c>
      <c r="F109" s="23">
        <v>45733</v>
      </c>
      <c r="G109" s="23">
        <v>45728</v>
      </c>
      <c r="H109" s="23">
        <v>45733</v>
      </c>
      <c r="I109" s="24">
        <v>0</v>
      </c>
      <c r="J109" s="24">
        <v>0</v>
      </c>
      <c r="K109" s="24">
        <v>168</v>
      </c>
      <c r="L109" t="s">
        <v>10070</v>
      </c>
      <c r="M109" t="s">
        <v>10071</v>
      </c>
    </row>
    <row r="110" spans="1:13" x14ac:dyDescent="0.25">
      <c r="A110" t="str">
        <f t="shared" si="1"/>
        <v>FCON-4000</v>
      </c>
      <c r="B110" t="s">
        <v>2640</v>
      </c>
      <c r="C110" t="s">
        <v>2194</v>
      </c>
      <c r="D110">
        <v>6</v>
      </c>
      <c r="E110" s="23">
        <v>45733</v>
      </c>
      <c r="F110" s="23">
        <v>45741</v>
      </c>
      <c r="G110" s="23">
        <v>45733</v>
      </c>
      <c r="H110" s="23">
        <v>45741</v>
      </c>
      <c r="I110" s="24">
        <v>0</v>
      </c>
      <c r="J110" s="24">
        <v>0</v>
      </c>
      <c r="K110" s="24">
        <v>201</v>
      </c>
      <c r="L110" t="s">
        <v>10070</v>
      </c>
      <c r="M110" t="s">
        <v>10071</v>
      </c>
    </row>
    <row r="111" spans="1:13" x14ac:dyDescent="0.25">
      <c r="A111" t="str">
        <f t="shared" si="1"/>
        <v>FCON-4005</v>
      </c>
      <c r="B111" t="s">
        <v>2641</v>
      </c>
      <c r="C111" t="s">
        <v>2196</v>
      </c>
      <c r="D111">
        <v>24</v>
      </c>
      <c r="E111" s="23">
        <v>45741</v>
      </c>
      <c r="F111" s="23">
        <v>45772</v>
      </c>
      <c r="G111" s="23">
        <v>45741</v>
      </c>
      <c r="H111" s="23">
        <v>45772</v>
      </c>
      <c r="I111" s="24">
        <v>0</v>
      </c>
      <c r="J111" s="24">
        <v>0</v>
      </c>
      <c r="K111" s="24">
        <v>63</v>
      </c>
      <c r="L111" t="s">
        <v>10070</v>
      </c>
      <c r="M111" t="s">
        <v>10071</v>
      </c>
    </row>
    <row r="112" spans="1:13" x14ac:dyDescent="0.25">
      <c r="A112" t="str">
        <f t="shared" si="1"/>
        <v>FCON-4010</v>
      </c>
      <c r="B112" t="s">
        <v>2642</v>
      </c>
      <c r="C112" t="s">
        <v>2198</v>
      </c>
      <c r="D112">
        <v>4</v>
      </c>
      <c r="E112" s="23">
        <v>45772</v>
      </c>
      <c r="F112" s="23">
        <v>45777</v>
      </c>
      <c r="G112" s="23">
        <v>45772</v>
      </c>
      <c r="H112" s="23">
        <v>45777</v>
      </c>
      <c r="I112" s="24">
        <v>0</v>
      </c>
      <c r="J112" s="24">
        <v>0</v>
      </c>
      <c r="K112" s="24">
        <v>131</v>
      </c>
      <c r="L112" t="s">
        <v>10070</v>
      </c>
      <c r="M112" t="s">
        <v>10071</v>
      </c>
    </row>
    <row r="113" spans="1:13" x14ac:dyDescent="0.25">
      <c r="A113" t="str">
        <f t="shared" si="1"/>
        <v>FCON-4015</v>
      </c>
      <c r="B113" t="s">
        <v>2643</v>
      </c>
      <c r="C113" t="s">
        <v>2200</v>
      </c>
      <c r="D113">
        <v>6</v>
      </c>
      <c r="E113" s="23">
        <v>45777</v>
      </c>
      <c r="F113" s="23">
        <v>45785</v>
      </c>
      <c r="G113" s="23">
        <v>45777</v>
      </c>
      <c r="H113" s="23">
        <v>45785</v>
      </c>
      <c r="I113" s="24">
        <v>0</v>
      </c>
      <c r="J113" s="24">
        <v>0</v>
      </c>
      <c r="K113" s="24">
        <v>97</v>
      </c>
      <c r="L113" t="s">
        <v>10070</v>
      </c>
      <c r="M113" t="s">
        <v>10071</v>
      </c>
    </row>
    <row r="114" spans="1:13" x14ac:dyDescent="0.25">
      <c r="A114" t="str">
        <f t="shared" si="1"/>
        <v>FCON-4020</v>
      </c>
      <c r="B114" t="s">
        <v>2644</v>
      </c>
      <c r="C114" t="s">
        <v>2202</v>
      </c>
      <c r="D114">
        <v>2</v>
      </c>
      <c r="E114" s="23">
        <v>45785</v>
      </c>
      <c r="F114" s="23">
        <v>45789</v>
      </c>
      <c r="G114" s="23">
        <v>45785</v>
      </c>
      <c r="H114" s="23">
        <v>45789</v>
      </c>
      <c r="I114" s="24">
        <v>0</v>
      </c>
      <c r="J114" s="24">
        <v>0</v>
      </c>
      <c r="K114" s="24">
        <v>88</v>
      </c>
      <c r="L114" t="s">
        <v>10070</v>
      </c>
      <c r="M114" t="s">
        <v>10071</v>
      </c>
    </row>
    <row r="115" spans="1:13" x14ac:dyDescent="0.25">
      <c r="A115" t="str">
        <f t="shared" si="1"/>
        <v>FCON-4025</v>
      </c>
      <c r="B115" t="s">
        <v>2645</v>
      </c>
      <c r="C115" t="s">
        <v>2204</v>
      </c>
      <c r="D115">
        <v>6</v>
      </c>
      <c r="E115" s="23">
        <v>45789</v>
      </c>
      <c r="F115" s="23">
        <v>45796</v>
      </c>
      <c r="G115" s="23">
        <v>45789</v>
      </c>
      <c r="H115" s="23">
        <v>45796</v>
      </c>
      <c r="I115" s="24">
        <v>0</v>
      </c>
      <c r="J115" s="24">
        <v>0</v>
      </c>
      <c r="K115" s="24">
        <v>69</v>
      </c>
      <c r="L115" t="s">
        <v>10070</v>
      </c>
      <c r="M115" t="s">
        <v>10071</v>
      </c>
    </row>
    <row r="116" spans="1:13" x14ac:dyDescent="0.25">
      <c r="A116" t="str">
        <f t="shared" si="1"/>
        <v>FCON-4030</v>
      </c>
      <c r="B116" t="s">
        <v>2646</v>
      </c>
      <c r="C116" t="s">
        <v>2206</v>
      </c>
      <c r="D116">
        <v>30</v>
      </c>
      <c r="E116" s="23">
        <v>45796</v>
      </c>
      <c r="F116" s="23">
        <v>45835</v>
      </c>
      <c r="G116" s="23">
        <v>45796</v>
      </c>
      <c r="H116" s="23">
        <v>45835</v>
      </c>
      <c r="I116" s="24">
        <v>0</v>
      </c>
      <c r="J116" s="24">
        <v>0</v>
      </c>
      <c r="K116" s="24">
        <v>63</v>
      </c>
      <c r="L116" t="s">
        <v>10070</v>
      </c>
      <c r="M116" t="s">
        <v>10071</v>
      </c>
    </row>
    <row r="117" spans="1:13" x14ac:dyDescent="0.25">
      <c r="A117" t="str">
        <f t="shared" si="1"/>
        <v>FCON-4035</v>
      </c>
      <c r="B117" t="s">
        <v>2647</v>
      </c>
      <c r="C117" t="s">
        <v>2208</v>
      </c>
      <c r="D117">
        <v>17</v>
      </c>
      <c r="E117" s="23">
        <v>45835</v>
      </c>
      <c r="F117" s="23">
        <v>45857</v>
      </c>
      <c r="G117" s="23">
        <v>45835</v>
      </c>
      <c r="H117" s="23">
        <v>45857</v>
      </c>
      <c r="I117" s="24">
        <v>0</v>
      </c>
      <c r="J117" s="24">
        <v>0</v>
      </c>
      <c r="K117" s="24">
        <v>38</v>
      </c>
      <c r="M117" t="s">
        <v>10071</v>
      </c>
    </row>
    <row r="118" spans="1:13" x14ac:dyDescent="0.25">
      <c r="A118" t="str">
        <f t="shared" si="1"/>
        <v>T17 Tramo 17 - Estación El Corzo - Pte. Camino PK35+960 - PK37+800</v>
      </c>
      <c r="B118" t="s">
        <v>102</v>
      </c>
      <c r="D118">
        <v>14</v>
      </c>
      <c r="E118" s="23">
        <v>46041</v>
      </c>
      <c r="F118" s="23">
        <v>46057</v>
      </c>
      <c r="G118" s="23">
        <v>46041</v>
      </c>
      <c r="H118" s="23">
        <v>46057</v>
      </c>
      <c r="I118" s="24">
        <v>0</v>
      </c>
      <c r="J118" s="24">
        <v>0</v>
      </c>
      <c r="K118" s="24">
        <v>127</v>
      </c>
      <c r="L118" t="s">
        <v>10070</v>
      </c>
      <c r="M118" t="s">
        <v>10071</v>
      </c>
    </row>
    <row r="119" spans="1:13" x14ac:dyDescent="0.25">
      <c r="A119" t="str">
        <f t="shared" si="1"/>
        <v>T17-3B Vía férrea Tramo 17 con sistemas férreos verificados, probados y funcionado</v>
      </c>
      <c r="B119" t="s">
        <v>8564</v>
      </c>
      <c r="D119">
        <v>14</v>
      </c>
      <c r="E119" s="23">
        <v>46041</v>
      </c>
      <c r="F119" s="23">
        <v>46057</v>
      </c>
      <c r="G119" s="23">
        <v>46041</v>
      </c>
      <c r="H119" s="23">
        <v>46057</v>
      </c>
      <c r="I119" s="24">
        <v>0</v>
      </c>
      <c r="J119" s="24">
        <v>0</v>
      </c>
      <c r="K119" s="24">
        <v>214</v>
      </c>
      <c r="L119" t="s">
        <v>10070</v>
      </c>
      <c r="M119" t="s">
        <v>10071</v>
      </c>
    </row>
    <row r="120" spans="1:13" x14ac:dyDescent="0.25">
      <c r="A120" t="str">
        <f t="shared" si="1"/>
        <v>Sistema de Catenaria</v>
      </c>
      <c r="B120" t="s">
        <v>1837</v>
      </c>
      <c r="D120">
        <v>14</v>
      </c>
      <c r="E120" s="23">
        <v>46041</v>
      </c>
      <c r="F120" s="23">
        <v>46057</v>
      </c>
      <c r="G120" s="23">
        <v>46041</v>
      </c>
      <c r="H120" s="23">
        <v>46057</v>
      </c>
      <c r="I120" s="24">
        <v>0</v>
      </c>
      <c r="J120" s="24">
        <v>0</v>
      </c>
      <c r="K120" s="24">
        <v>147</v>
      </c>
      <c r="L120" t="s">
        <v>10070</v>
      </c>
      <c r="M120" t="s">
        <v>10071</v>
      </c>
    </row>
    <row r="121" spans="1:13" x14ac:dyDescent="0.25">
      <c r="A121" t="str">
        <f t="shared" si="1"/>
        <v>FCON-10925</v>
      </c>
      <c r="B121" t="s">
        <v>3968</v>
      </c>
      <c r="C121" t="s">
        <v>1845</v>
      </c>
      <c r="D121">
        <v>14</v>
      </c>
      <c r="E121" s="23">
        <v>46041</v>
      </c>
      <c r="F121" s="23">
        <v>46057</v>
      </c>
      <c r="G121" s="23">
        <v>46041</v>
      </c>
      <c r="H121" s="23">
        <v>46057</v>
      </c>
      <c r="I121" s="24">
        <v>0</v>
      </c>
      <c r="J121" s="24">
        <v>0</v>
      </c>
      <c r="K121" s="24">
        <v>38</v>
      </c>
      <c r="L121" t="s">
        <v>10070</v>
      </c>
      <c r="M121" t="s">
        <v>10071</v>
      </c>
    </row>
    <row r="122" spans="1:13" x14ac:dyDescent="0.25">
      <c r="A122" t="str">
        <f t="shared" si="1"/>
        <v>T18 Tramo 18 - Pte. Camino - estación Facatativá PK37+800 - PK39+660</v>
      </c>
      <c r="B122" t="s">
        <v>108</v>
      </c>
      <c r="D122">
        <v>88</v>
      </c>
      <c r="E122" s="23">
        <v>46057</v>
      </c>
      <c r="F122" s="23">
        <v>46167</v>
      </c>
      <c r="G122" s="23">
        <v>46057</v>
      </c>
      <c r="H122" s="23">
        <v>46167</v>
      </c>
      <c r="I122" s="24">
        <v>0</v>
      </c>
      <c r="J122" s="24">
        <v>0</v>
      </c>
      <c r="K122" s="24">
        <v>136</v>
      </c>
      <c r="L122" t="s">
        <v>10070</v>
      </c>
      <c r="M122" t="s">
        <v>10071</v>
      </c>
    </row>
    <row r="123" spans="1:13" x14ac:dyDescent="0.25">
      <c r="A123" t="str">
        <f t="shared" si="1"/>
        <v>T18-4B Vía férrea Tramo 18 con sistemas férreos verificados, probados y funcionado</v>
      </c>
      <c r="B123" t="s">
        <v>8643</v>
      </c>
      <c r="D123">
        <v>88</v>
      </c>
      <c r="E123" s="23">
        <v>46057</v>
      </c>
      <c r="F123" s="23">
        <v>46167</v>
      </c>
      <c r="G123" s="23">
        <v>46057</v>
      </c>
      <c r="H123" s="23">
        <v>46167</v>
      </c>
      <c r="I123" s="24">
        <v>0</v>
      </c>
      <c r="J123" s="24">
        <v>0</v>
      </c>
      <c r="K123" s="24">
        <v>83</v>
      </c>
      <c r="L123" t="s">
        <v>10070</v>
      </c>
      <c r="M123" t="s">
        <v>10071</v>
      </c>
    </row>
    <row r="124" spans="1:13" x14ac:dyDescent="0.25">
      <c r="A124" t="str">
        <f t="shared" si="1"/>
        <v>Sistema de Catenaria</v>
      </c>
      <c r="B124" t="s">
        <v>1837</v>
      </c>
      <c r="D124">
        <v>88</v>
      </c>
      <c r="E124" s="23">
        <v>46057</v>
      </c>
      <c r="F124" s="23">
        <v>46167</v>
      </c>
      <c r="G124" s="23">
        <v>46057</v>
      </c>
      <c r="H124" s="23">
        <v>46167</v>
      </c>
      <c r="I124" s="24">
        <v>0</v>
      </c>
      <c r="J124" s="24">
        <v>0</v>
      </c>
      <c r="K124" s="24">
        <v>73</v>
      </c>
      <c r="L124" t="s">
        <v>10070</v>
      </c>
      <c r="M124" t="s">
        <v>10071</v>
      </c>
    </row>
    <row r="125" spans="1:13" x14ac:dyDescent="0.25">
      <c r="A125" t="str">
        <f t="shared" si="1"/>
        <v>FCON-11475</v>
      </c>
      <c r="B125" t="s">
        <v>4052</v>
      </c>
      <c r="C125" t="s">
        <v>1845</v>
      </c>
      <c r="D125">
        <v>25</v>
      </c>
      <c r="E125" s="23">
        <v>46057</v>
      </c>
      <c r="F125" s="23">
        <v>46088</v>
      </c>
      <c r="G125" s="23">
        <v>46057</v>
      </c>
      <c r="H125" s="23">
        <v>46088</v>
      </c>
      <c r="I125" s="24">
        <v>0</v>
      </c>
      <c r="J125" s="24">
        <v>0</v>
      </c>
      <c r="K125" s="24">
        <v>38</v>
      </c>
      <c r="L125" t="s">
        <v>10070</v>
      </c>
      <c r="M125" t="s">
        <v>10071</v>
      </c>
    </row>
    <row r="126" spans="1:13" x14ac:dyDescent="0.25">
      <c r="A126" t="str">
        <f t="shared" si="1"/>
        <v>FCON-11480</v>
      </c>
      <c r="B126" t="s">
        <v>4053</v>
      </c>
      <c r="C126" t="s">
        <v>1847</v>
      </c>
      <c r="D126">
        <v>14</v>
      </c>
      <c r="E126" s="23">
        <v>46088</v>
      </c>
      <c r="F126" s="23">
        <v>46106</v>
      </c>
      <c r="G126" s="23">
        <v>46088</v>
      </c>
      <c r="H126" s="23">
        <v>46106</v>
      </c>
      <c r="I126" s="24">
        <v>0</v>
      </c>
      <c r="J126" s="24">
        <v>0</v>
      </c>
      <c r="K126" s="24">
        <v>104</v>
      </c>
      <c r="M126" t="s">
        <v>10071</v>
      </c>
    </row>
    <row r="127" spans="1:13" x14ac:dyDescent="0.25">
      <c r="A127" t="str">
        <f t="shared" si="1"/>
        <v>FCON-11485</v>
      </c>
      <c r="B127" t="s">
        <v>4054</v>
      </c>
      <c r="C127" t="s">
        <v>1849</v>
      </c>
      <c r="D127">
        <v>12</v>
      </c>
      <c r="E127" s="23">
        <v>46106</v>
      </c>
      <c r="F127" s="23">
        <v>46120</v>
      </c>
      <c r="G127" s="23">
        <v>46106</v>
      </c>
      <c r="H127" s="23">
        <v>46120</v>
      </c>
      <c r="I127" s="24">
        <v>0</v>
      </c>
      <c r="J127" s="24">
        <v>0</v>
      </c>
      <c r="K127" s="24">
        <v>155</v>
      </c>
      <c r="L127" t="s">
        <v>10070</v>
      </c>
      <c r="M127" t="s">
        <v>10071</v>
      </c>
    </row>
    <row r="128" spans="1:13" x14ac:dyDescent="0.25">
      <c r="A128" t="str">
        <f t="shared" si="1"/>
        <v>FCON-11490</v>
      </c>
      <c r="B128" t="s">
        <v>4055</v>
      </c>
      <c r="C128" t="s">
        <v>1346</v>
      </c>
      <c r="D128">
        <v>7</v>
      </c>
      <c r="E128" s="23">
        <v>46120</v>
      </c>
      <c r="F128" s="23">
        <v>46129</v>
      </c>
      <c r="G128" s="23">
        <v>46120</v>
      </c>
      <c r="H128" s="23">
        <v>46129</v>
      </c>
      <c r="I128" s="24">
        <v>0</v>
      </c>
      <c r="J128" s="24">
        <v>0</v>
      </c>
      <c r="K128" s="24">
        <v>196</v>
      </c>
      <c r="L128" t="s">
        <v>10070</v>
      </c>
      <c r="M128" t="s">
        <v>10071</v>
      </c>
    </row>
    <row r="129" spans="1:13" x14ac:dyDescent="0.25">
      <c r="A129" t="str">
        <f t="shared" si="1"/>
        <v>FCON-11640</v>
      </c>
      <c r="B129" t="s">
        <v>4085</v>
      </c>
      <c r="C129" t="s">
        <v>1392</v>
      </c>
      <c r="D129">
        <v>30</v>
      </c>
      <c r="E129" s="23">
        <v>46129</v>
      </c>
      <c r="F129" s="23">
        <v>46167</v>
      </c>
      <c r="G129" s="23">
        <v>46129</v>
      </c>
      <c r="H129" s="23">
        <v>46167</v>
      </c>
      <c r="I129" s="24">
        <v>0</v>
      </c>
      <c r="J129" s="24">
        <v>0</v>
      </c>
      <c r="K129" s="24">
        <v>231</v>
      </c>
      <c r="L129" t="s">
        <v>10070</v>
      </c>
      <c r="M129" t="s">
        <v>10071</v>
      </c>
    </row>
    <row r="130" spans="1:13" x14ac:dyDescent="0.25">
      <c r="A130" t="str">
        <f t="shared" si="1"/>
        <v>Fase de Marcha Blanca / White March Stage</v>
      </c>
      <c r="B130" t="s">
        <v>4545</v>
      </c>
      <c r="D130">
        <v>148</v>
      </c>
      <c r="E130" s="23">
        <v>46167</v>
      </c>
      <c r="F130" s="23">
        <v>46350</v>
      </c>
      <c r="G130" s="23">
        <v>46167</v>
      </c>
      <c r="H130" s="23">
        <v>46350</v>
      </c>
      <c r="I130" s="24">
        <v>0</v>
      </c>
      <c r="J130" s="24">
        <v>0</v>
      </c>
      <c r="K130" s="24">
        <v>184</v>
      </c>
      <c r="L130" t="s">
        <v>10070</v>
      </c>
      <c r="M130" t="s">
        <v>10071</v>
      </c>
    </row>
    <row r="131" spans="1:13" x14ac:dyDescent="0.25">
      <c r="A131" t="str">
        <f t="shared" ref="A131:A194" si="2">TRIM(B131)</f>
        <v>FMB-1</v>
      </c>
      <c r="B131" t="s">
        <v>4546</v>
      </c>
      <c r="C131" t="s">
        <v>4547</v>
      </c>
      <c r="D131">
        <v>0</v>
      </c>
      <c r="E131" s="23">
        <v>46167</v>
      </c>
      <c r="F131" s="23"/>
      <c r="G131" s="23">
        <v>46167</v>
      </c>
      <c r="H131" s="23"/>
      <c r="I131" s="24">
        <v>0</v>
      </c>
      <c r="J131" s="24">
        <v>0</v>
      </c>
      <c r="K131" s="24">
        <v>166</v>
      </c>
      <c r="L131" t="s">
        <v>10070</v>
      </c>
      <c r="M131" t="s">
        <v>10071</v>
      </c>
    </row>
    <row r="132" spans="1:13" x14ac:dyDescent="0.25">
      <c r="A132" t="str">
        <f t="shared" si="2"/>
        <v>FMB-5</v>
      </c>
      <c r="B132" t="s">
        <v>4548</v>
      </c>
      <c r="C132" t="s">
        <v>4549</v>
      </c>
      <c r="D132">
        <v>73</v>
      </c>
      <c r="E132" s="23">
        <v>46167</v>
      </c>
      <c r="F132" s="23">
        <v>46258</v>
      </c>
      <c r="G132" s="23">
        <v>46167</v>
      </c>
      <c r="H132" s="23">
        <v>46258</v>
      </c>
      <c r="I132" s="24">
        <v>0</v>
      </c>
      <c r="J132" s="24">
        <v>0</v>
      </c>
      <c r="K132" s="24">
        <v>166</v>
      </c>
      <c r="L132" t="s">
        <v>10070</v>
      </c>
      <c r="M132" t="s">
        <v>10071</v>
      </c>
    </row>
    <row r="133" spans="1:13" x14ac:dyDescent="0.25">
      <c r="A133" t="str">
        <f t="shared" si="2"/>
        <v>FMB-30</v>
      </c>
      <c r="B133" t="s">
        <v>4557</v>
      </c>
      <c r="C133" t="s">
        <v>4558</v>
      </c>
      <c r="D133">
        <v>40</v>
      </c>
      <c r="E133" s="23">
        <v>46258</v>
      </c>
      <c r="F133" s="23">
        <v>46307</v>
      </c>
      <c r="G133" s="23">
        <v>46258</v>
      </c>
      <c r="H133" s="23">
        <v>46307</v>
      </c>
      <c r="I133" s="24">
        <v>0</v>
      </c>
      <c r="J133" s="24">
        <v>0</v>
      </c>
      <c r="K133" s="24">
        <v>133</v>
      </c>
      <c r="L133" t="s">
        <v>10070</v>
      </c>
      <c r="M133" t="s">
        <v>10071</v>
      </c>
    </row>
    <row r="134" spans="1:13" x14ac:dyDescent="0.25">
      <c r="A134" t="str">
        <f t="shared" si="2"/>
        <v>FMB-35</v>
      </c>
      <c r="B134" t="s">
        <v>4559</v>
      </c>
      <c r="C134" t="s">
        <v>4560</v>
      </c>
      <c r="D134">
        <v>35</v>
      </c>
      <c r="E134" s="23">
        <v>46307</v>
      </c>
      <c r="F134" s="23">
        <v>46350</v>
      </c>
      <c r="G134" s="23">
        <v>46307</v>
      </c>
      <c r="H134" s="23">
        <v>46350</v>
      </c>
      <c r="I134" s="24">
        <v>0</v>
      </c>
      <c r="J134" s="24">
        <v>0</v>
      </c>
      <c r="K134" s="24">
        <v>104</v>
      </c>
      <c r="L134" t="s">
        <v>10070</v>
      </c>
      <c r="M134" t="s">
        <v>10071</v>
      </c>
    </row>
    <row r="135" spans="1:13" x14ac:dyDescent="0.25">
      <c r="A135" t="str">
        <f t="shared" si="2"/>
        <v>FMB-45</v>
      </c>
      <c r="B135" t="s">
        <v>4563</v>
      </c>
      <c r="C135" t="s">
        <v>4564</v>
      </c>
      <c r="D135">
        <v>0</v>
      </c>
      <c r="E135" s="23"/>
      <c r="F135" s="23">
        <v>46350</v>
      </c>
      <c r="G135" s="23"/>
      <c r="H135" s="23">
        <v>46350</v>
      </c>
      <c r="I135" s="24">
        <v>0</v>
      </c>
      <c r="J135" s="24">
        <v>0</v>
      </c>
      <c r="K135" s="24">
        <v>90</v>
      </c>
      <c r="M135" t="s">
        <v>10071</v>
      </c>
    </row>
    <row r="136" spans="1:13" x14ac:dyDescent="0.25">
      <c r="A136" t="str">
        <f t="shared" si="2"/>
        <v>FUE-112</v>
      </c>
      <c r="B136" t="s">
        <v>70</v>
      </c>
      <c r="C136" t="s">
        <v>5493</v>
      </c>
      <c r="D136">
        <v>0</v>
      </c>
      <c r="E136" s="23"/>
      <c r="F136" s="23">
        <v>45689</v>
      </c>
      <c r="G136" s="23"/>
      <c r="H136" s="23">
        <v>45689</v>
      </c>
      <c r="I136" s="24">
        <v>0</v>
      </c>
      <c r="J136" s="24">
        <v>0</v>
      </c>
      <c r="K136" s="24">
        <v>242</v>
      </c>
      <c r="L136" t="s">
        <v>10070</v>
      </c>
      <c r="M136" t="s">
        <v>10071</v>
      </c>
    </row>
    <row r="137" spans="1:13" x14ac:dyDescent="0.25">
      <c r="A137" t="str">
        <f t="shared" si="2"/>
        <v>FUE-111</v>
      </c>
      <c r="B137" t="s">
        <v>69</v>
      </c>
      <c r="C137" t="s">
        <v>5494</v>
      </c>
      <c r="D137">
        <v>0</v>
      </c>
      <c r="E137" s="23"/>
      <c r="F137" s="23">
        <v>45730</v>
      </c>
      <c r="G137" s="23"/>
      <c r="H137" s="23">
        <v>45730</v>
      </c>
      <c r="I137" s="24">
        <v>0</v>
      </c>
      <c r="J137" s="24">
        <v>0</v>
      </c>
      <c r="K137" s="24">
        <v>203</v>
      </c>
      <c r="L137" t="s">
        <v>10070</v>
      </c>
      <c r="M137" t="s">
        <v>10071</v>
      </c>
    </row>
    <row r="138" spans="1:13" x14ac:dyDescent="0.25">
      <c r="A138" t="str">
        <f t="shared" si="2"/>
        <v>FUE-113</v>
      </c>
      <c r="B138" t="s">
        <v>71</v>
      </c>
      <c r="C138" t="s">
        <v>5492</v>
      </c>
      <c r="D138">
        <v>0</v>
      </c>
      <c r="E138" s="23"/>
      <c r="F138" s="23">
        <v>45833</v>
      </c>
      <c r="G138" s="23"/>
      <c r="H138" s="23">
        <v>45833</v>
      </c>
      <c r="I138" s="24">
        <v>0</v>
      </c>
      <c r="J138" s="24">
        <v>0</v>
      </c>
      <c r="K138" s="24">
        <v>241</v>
      </c>
      <c r="L138" t="s">
        <v>10070</v>
      </c>
      <c r="M138" t="s">
        <v>10071</v>
      </c>
    </row>
    <row r="139" spans="1:13" x14ac:dyDescent="0.25">
      <c r="A139" t="str">
        <f t="shared" si="2"/>
        <v>FUE-110</v>
      </c>
      <c r="B139" t="s">
        <v>68</v>
      </c>
      <c r="C139" t="s">
        <v>5497</v>
      </c>
      <c r="D139">
        <v>0</v>
      </c>
      <c r="E139" s="23"/>
      <c r="F139" s="23">
        <v>45866</v>
      </c>
      <c r="G139" s="23"/>
      <c r="H139" s="23">
        <v>45866</v>
      </c>
      <c r="I139" s="24">
        <v>0</v>
      </c>
      <c r="J139" s="24">
        <v>0</v>
      </c>
      <c r="K139" s="24">
        <v>232</v>
      </c>
      <c r="L139" t="s">
        <v>10070</v>
      </c>
      <c r="M139" t="s">
        <v>10071</v>
      </c>
    </row>
    <row r="140" spans="1:13" x14ac:dyDescent="0.25">
      <c r="A140" t="str">
        <f t="shared" si="2"/>
        <v>FUE-114</v>
      </c>
      <c r="B140" t="s">
        <v>72</v>
      </c>
      <c r="C140" t="s">
        <v>5495</v>
      </c>
      <c r="D140">
        <v>0</v>
      </c>
      <c r="E140" s="23"/>
      <c r="F140" s="23">
        <v>45924</v>
      </c>
      <c r="G140" s="23"/>
      <c r="H140" s="23">
        <v>45924</v>
      </c>
      <c r="I140" s="24">
        <v>0</v>
      </c>
      <c r="J140" s="24">
        <v>0</v>
      </c>
      <c r="K140" s="24">
        <v>170</v>
      </c>
      <c r="L140" t="s">
        <v>10070</v>
      </c>
      <c r="M140" t="s">
        <v>10071</v>
      </c>
    </row>
    <row r="141" spans="1:13" x14ac:dyDescent="0.25">
      <c r="A141" t="str">
        <f t="shared" si="2"/>
        <v>FUE-116</v>
      </c>
      <c r="B141" t="s">
        <v>74</v>
      </c>
      <c r="C141" t="s">
        <v>5496</v>
      </c>
      <c r="D141">
        <v>0</v>
      </c>
      <c r="E141" s="23"/>
      <c r="F141" s="23">
        <v>45967</v>
      </c>
      <c r="G141" s="23"/>
      <c r="H141" s="23">
        <v>45967</v>
      </c>
      <c r="I141" s="24">
        <v>0</v>
      </c>
      <c r="J141" s="24">
        <v>0</v>
      </c>
      <c r="K141" s="24">
        <v>123</v>
      </c>
      <c r="L141" t="s">
        <v>10070</v>
      </c>
      <c r="M141" t="s">
        <v>10071</v>
      </c>
    </row>
    <row r="142" spans="1:13" x14ac:dyDescent="0.25">
      <c r="A142" t="str">
        <f t="shared" si="2"/>
        <v>FUE-115</v>
      </c>
      <c r="B142" t="s">
        <v>73</v>
      </c>
      <c r="C142" t="s">
        <v>5498</v>
      </c>
      <c r="D142">
        <v>0</v>
      </c>
      <c r="E142" s="23"/>
      <c r="F142" s="23">
        <v>45986</v>
      </c>
      <c r="G142" s="23"/>
      <c r="H142" s="23">
        <v>45986</v>
      </c>
      <c r="I142" s="24">
        <v>0</v>
      </c>
      <c r="J142" s="24">
        <v>0</v>
      </c>
      <c r="K142" s="24">
        <v>121</v>
      </c>
      <c r="L142" t="s">
        <v>10070</v>
      </c>
      <c r="M142" t="s">
        <v>10071</v>
      </c>
    </row>
    <row r="143" spans="1:13" x14ac:dyDescent="0.25">
      <c r="A143" t="str">
        <f t="shared" si="2"/>
        <v>FUE-117</v>
      </c>
      <c r="B143" t="s">
        <v>75</v>
      </c>
      <c r="C143" t="s">
        <v>5499</v>
      </c>
      <c r="D143">
        <v>0</v>
      </c>
      <c r="E143" s="23"/>
      <c r="F143" s="23">
        <v>46035</v>
      </c>
      <c r="G143" s="23"/>
      <c r="H143" s="23">
        <v>46035</v>
      </c>
      <c r="I143" s="24">
        <v>0</v>
      </c>
      <c r="J143" s="24">
        <v>0</v>
      </c>
      <c r="K143" s="24">
        <v>90</v>
      </c>
      <c r="L143" t="s">
        <v>10070</v>
      </c>
      <c r="M143" t="s">
        <v>10071</v>
      </c>
    </row>
    <row r="144" spans="1:13" x14ac:dyDescent="0.25">
      <c r="A144" t="str">
        <f t="shared" si="2"/>
        <v>T14 Tramo 14 - Estación Madrid 2 - Río Subachoque PK24+920 - PK26+540 (Final Unidades)</v>
      </c>
      <c r="B144" t="s">
        <v>5500</v>
      </c>
      <c r="D144">
        <v>269</v>
      </c>
      <c r="E144" s="23">
        <v>45666</v>
      </c>
      <c r="F144" s="23">
        <v>46023</v>
      </c>
      <c r="G144" s="23">
        <v>45666</v>
      </c>
      <c r="H144" s="23">
        <v>46023</v>
      </c>
      <c r="I144" s="24">
        <v>0</v>
      </c>
      <c r="J144" s="24">
        <v>0</v>
      </c>
      <c r="K144" s="24">
        <v>100</v>
      </c>
      <c r="M144" t="s">
        <v>10071</v>
      </c>
    </row>
    <row r="145" spans="1:13" x14ac:dyDescent="0.25">
      <c r="A145" t="str">
        <f t="shared" si="2"/>
        <v>FUE-121</v>
      </c>
      <c r="B145" t="s">
        <v>80</v>
      </c>
      <c r="C145" t="s">
        <v>5503</v>
      </c>
      <c r="D145">
        <v>0</v>
      </c>
      <c r="E145" s="23"/>
      <c r="F145" s="23">
        <v>45666</v>
      </c>
      <c r="G145" s="23"/>
      <c r="H145" s="23">
        <v>45666</v>
      </c>
      <c r="I145" s="24">
        <v>0</v>
      </c>
      <c r="J145" s="24">
        <v>0</v>
      </c>
      <c r="K145" s="24">
        <v>219</v>
      </c>
      <c r="L145" t="s">
        <v>10070</v>
      </c>
      <c r="M145" t="s">
        <v>10071</v>
      </c>
    </row>
    <row r="146" spans="1:13" x14ac:dyDescent="0.25">
      <c r="A146" t="str">
        <f t="shared" si="2"/>
        <v>FUE-119</v>
      </c>
      <c r="B146" t="s">
        <v>77</v>
      </c>
      <c r="C146" t="s">
        <v>5501</v>
      </c>
      <c r="D146">
        <v>0</v>
      </c>
      <c r="E146" s="23"/>
      <c r="F146" s="23">
        <v>45687</v>
      </c>
      <c r="G146" s="23"/>
      <c r="H146" s="23">
        <v>45687</v>
      </c>
      <c r="I146" s="24">
        <v>0</v>
      </c>
      <c r="J146" s="24">
        <v>0</v>
      </c>
      <c r="K146" s="24">
        <v>53</v>
      </c>
      <c r="L146" t="s">
        <v>10070</v>
      </c>
      <c r="M146" t="s">
        <v>10071</v>
      </c>
    </row>
    <row r="147" spans="1:13" x14ac:dyDescent="0.25">
      <c r="A147" t="str">
        <f t="shared" si="2"/>
        <v>FUE-120</v>
      </c>
      <c r="B147" t="s">
        <v>78</v>
      </c>
      <c r="C147" t="s">
        <v>5504</v>
      </c>
      <c r="D147">
        <v>0</v>
      </c>
      <c r="E147" s="23"/>
      <c r="F147" s="23">
        <v>45706</v>
      </c>
      <c r="G147" s="23"/>
      <c r="H147" s="23">
        <v>45706</v>
      </c>
      <c r="I147" s="24">
        <v>0</v>
      </c>
      <c r="J147" s="24">
        <v>0</v>
      </c>
      <c r="K147" s="24">
        <v>206</v>
      </c>
      <c r="L147" t="s">
        <v>10070</v>
      </c>
      <c r="M147" t="s">
        <v>10071</v>
      </c>
    </row>
    <row r="148" spans="1:13" x14ac:dyDescent="0.25">
      <c r="A148" t="str">
        <f t="shared" si="2"/>
        <v>FUE-122</v>
      </c>
      <c r="B148" t="s">
        <v>81</v>
      </c>
      <c r="C148" t="s">
        <v>5502</v>
      </c>
      <c r="D148">
        <v>0</v>
      </c>
      <c r="E148" s="23"/>
      <c r="F148" s="23">
        <v>45812</v>
      </c>
      <c r="G148" s="23"/>
      <c r="H148" s="23">
        <v>45812</v>
      </c>
      <c r="I148" s="24">
        <v>0</v>
      </c>
      <c r="J148" s="24">
        <v>0</v>
      </c>
      <c r="K148" s="24">
        <v>257</v>
      </c>
      <c r="L148" t="s">
        <v>10070</v>
      </c>
      <c r="M148" t="s">
        <v>10071</v>
      </c>
    </row>
    <row r="149" spans="1:13" x14ac:dyDescent="0.25">
      <c r="A149" t="str">
        <f t="shared" si="2"/>
        <v>FUE-118</v>
      </c>
      <c r="B149" t="s">
        <v>79</v>
      </c>
      <c r="C149" t="s">
        <v>5507</v>
      </c>
      <c r="D149">
        <v>0</v>
      </c>
      <c r="E149" s="23"/>
      <c r="F149" s="23">
        <v>45845</v>
      </c>
      <c r="G149" s="23"/>
      <c r="H149" s="23">
        <v>45845</v>
      </c>
      <c r="I149" s="24">
        <v>0</v>
      </c>
      <c r="J149" s="24">
        <v>0</v>
      </c>
      <c r="K149" s="24">
        <v>249</v>
      </c>
      <c r="L149" t="s">
        <v>10070</v>
      </c>
      <c r="M149" t="s">
        <v>10071</v>
      </c>
    </row>
    <row r="150" spans="1:13" x14ac:dyDescent="0.25">
      <c r="A150" t="str">
        <f t="shared" si="2"/>
        <v>FUE-123</v>
      </c>
      <c r="B150" t="s">
        <v>83</v>
      </c>
      <c r="C150" t="s">
        <v>5505</v>
      </c>
      <c r="D150">
        <v>0</v>
      </c>
      <c r="E150" s="23"/>
      <c r="F150" s="23">
        <v>45904</v>
      </c>
      <c r="G150" s="23"/>
      <c r="H150" s="23">
        <v>45904</v>
      </c>
      <c r="I150" s="24">
        <v>0</v>
      </c>
      <c r="J150" s="24">
        <v>0</v>
      </c>
      <c r="K150" s="24">
        <v>186</v>
      </c>
      <c r="L150" t="s">
        <v>10070</v>
      </c>
      <c r="M150" t="s">
        <v>10071</v>
      </c>
    </row>
    <row r="151" spans="1:13" x14ac:dyDescent="0.25">
      <c r="A151" t="str">
        <f t="shared" si="2"/>
        <v>FUE-125</v>
      </c>
      <c r="B151" t="s">
        <v>85</v>
      </c>
      <c r="C151" t="s">
        <v>5506</v>
      </c>
      <c r="D151">
        <v>0</v>
      </c>
      <c r="E151" s="23"/>
      <c r="F151" s="23">
        <v>45946</v>
      </c>
      <c r="G151" s="23"/>
      <c r="H151" s="23">
        <v>45946</v>
      </c>
      <c r="I151" s="24">
        <v>0</v>
      </c>
      <c r="J151" s="24">
        <v>0</v>
      </c>
      <c r="K151" s="24">
        <v>137</v>
      </c>
      <c r="L151" t="s">
        <v>10070</v>
      </c>
      <c r="M151" t="s">
        <v>10071</v>
      </c>
    </row>
    <row r="152" spans="1:13" x14ac:dyDescent="0.25">
      <c r="A152" t="str">
        <f t="shared" si="2"/>
        <v>FUE-124</v>
      </c>
      <c r="B152" t="s">
        <v>82</v>
      </c>
      <c r="C152" t="s">
        <v>5508</v>
      </c>
      <c r="D152">
        <v>0</v>
      </c>
      <c r="E152" s="23"/>
      <c r="F152" s="23">
        <v>45973</v>
      </c>
      <c r="G152" s="23"/>
      <c r="H152" s="23">
        <v>45973</v>
      </c>
      <c r="I152" s="24">
        <v>0</v>
      </c>
      <c r="J152" s="24">
        <v>0</v>
      </c>
      <c r="K152" s="24">
        <v>133</v>
      </c>
      <c r="L152" t="s">
        <v>10070</v>
      </c>
      <c r="M152" t="s">
        <v>10071</v>
      </c>
    </row>
    <row r="153" spans="1:13" x14ac:dyDescent="0.25">
      <c r="A153" t="str">
        <f t="shared" si="2"/>
        <v>FUE-126</v>
      </c>
      <c r="B153" t="s">
        <v>84</v>
      </c>
      <c r="C153" t="s">
        <v>5509</v>
      </c>
      <c r="D153">
        <v>0</v>
      </c>
      <c r="E153" s="23"/>
      <c r="F153" s="23">
        <v>46023</v>
      </c>
      <c r="G153" s="23"/>
      <c r="H153" s="23">
        <v>46023</v>
      </c>
      <c r="I153" s="24">
        <v>0</v>
      </c>
      <c r="J153" s="24">
        <v>0</v>
      </c>
      <c r="K153" s="24">
        <v>100</v>
      </c>
      <c r="L153" t="s">
        <v>10070</v>
      </c>
      <c r="M153" t="s">
        <v>10071</v>
      </c>
    </row>
    <row r="154" spans="1:13" x14ac:dyDescent="0.25">
      <c r="A154" t="str">
        <f t="shared" si="2"/>
        <v>T15 Tramo 15 - Río Subachoque - cruce a nivel PK26+540 - PK30+860 (Final Unidades)</v>
      </c>
      <c r="B154" t="s">
        <v>5510</v>
      </c>
      <c r="D154">
        <v>170</v>
      </c>
      <c r="E154" s="23">
        <v>45713</v>
      </c>
      <c r="F154" s="23">
        <v>45933</v>
      </c>
      <c r="G154" s="23">
        <v>45713</v>
      </c>
      <c r="H154" s="23">
        <v>45933</v>
      </c>
      <c r="I154" s="24">
        <v>0</v>
      </c>
      <c r="J154" s="24">
        <v>0</v>
      </c>
      <c r="K154" s="24">
        <v>150</v>
      </c>
      <c r="M154" t="s">
        <v>10071</v>
      </c>
    </row>
    <row r="155" spans="1:13" x14ac:dyDescent="0.25">
      <c r="A155" t="str">
        <f t="shared" si="2"/>
        <v>FUE-128</v>
      </c>
      <c r="B155" t="s">
        <v>88</v>
      </c>
      <c r="C155" t="s">
        <v>5512</v>
      </c>
      <c r="D155">
        <v>0</v>
      </c>
      <c r="E155" s="23"/>
      <c r="F155" s="23">
        <v>45713</v>
      </c>
      <c r="G155" s="23"/>
      <c r="H155" s="23">
        <v>45713</v>
      </c>
      <c r="I155" s="24">
        <v>0</v>
      </c>
      <c r="J155" s="24">
        <v>0</v>
      </c>
      <c r="K155" s="24">
        <v>179</v>
      </c>
      <c r="L155" t="s">
        <v>10070</v>
      </c>
      <c r="M155" t="s">
        <v>10071</v>
      </c>
    </row>
    <row r="156" spans="1:13" x14ac:dyDescent="0.25">
      <c r="A156" t="str">
        <f t="shared" si="2"/>
        <v>FUE-127</v>
      </c>
      <c r="B156" t="s">
        <v>87</v>
      </c>
      <c r="C156" t="s">
        <v>5515</v>
      </c>
      <c r="D156">
        <v>0</v>
      </c>
      <c r="F156" s="23">
        <v>45763</v>
      </c>
      <c r="G156" s="23"/>
      <c r="H156" s="23">
        <v>45763</v>
      </c>
      <c r="I156" s="24">
        <v>0</v>
      </c>
      <c r="J156" s="24">
        <v>0</v>
      </c>
      <c r="K156" s="24">
        <v>309</v>
      </c>
      <c r="L156" t="s">
        <v>10070</v>
      </c>
      <c r="M156" t="s">
        <v>10071</v>
      </c>
    </row>
    <row r="157" spans="1:13" x14ac:dyDescent="0.25">
      <c r="A157" t="str">
        <f t="shared" si="2"/>
        <v>FUE-129</v>
      </c>
      <c r="B157" t="s">
        <v>89</v>
      </c>
      <c r="C157" t="s">
        <v>5511</v>
      </c>
      <c r="D157">
        <v>0</v>
      </c>
      <c r="E157" s="23"/>
      <c r="F157" s="23">
        <v>45798</v>
      </c>
      <c r="G157" s="23"/>
      <c r="H157" s="23">
        <v>45798</v>
      </c>
      <c r="I157" s="24">
        <v>0</v>
      </c>
      <c r="J157" s="24">
        <v>0</v>
      </c>
      <c r="K157" s="24">
        <v>267</v>
      </c>
      <c r="L157" t="s">
        <v>10070</v>
      </c>
      <c r="M157" t="s">
        <v>10071</v>
      </c>
    </row>
    <row r="158" spans="1:13" x14ac:dyDescent="0.25">
      <c r="A158" t="str">
        <f t="shared" si="2"/>
        <v>FUE-130</v>
      </c>
      <c r="B158" t="s">
        <v>90</v>
      </c>
      <c r="C158" t="s">
        <v>5513</v>
      </c>
      <c r="D158">
        <v>0</v>
      </c>
      <c r="E158" s="23"/>
      <c r="F158" s="23">
        <v>45891</v>
      </c>
      <c r="G158" s="23"/>
      <c r="H158" s="23">
        <v>45891</v>
      </c>
      <c r="I158" s="24">
        <v>0</v>
      </c>
      <c r="J158" s="24">
        <v>0</v>
      </c>
      <c r="K158" s="24">
        <v>196</v>
      </c>
      <c r="L158" t="s">
        <v>10070</v>
      </c>
      <c r="M158" t="s">
        <v>10071</v>
      </c>
    </row>
    <row r="159" spans="1:13" x14ac:dyDescent="0.25">
      <c r="A159" t="str">
        <f t="shared" si="2"/>
        <v>FUE-131</v>
      </c>
      <c r="B159" t="s">
        <v>91</v>
      </c>
      <c r="C159" t="s">
        <v>5514</v>
      </c>
      <c r="D159">
        <v>0</v>
      </c>
      <c r="E159" s="23"/>
      <c r="F159" s="23">
        <v>45933</v>
      </c>
      <c r="G159" s="23"/>
      <c r="H159" s="23">
        <v>45933</v>
      </c>
      <c r="I159" s="24">
        <v>0</v>
      </c>
      <c r="J159" s="24">
        <v>0</v>
      </c>
      <c r="K159" s="24">
        <v>150</v>
      </c>
      <c r="L159" t="s">
        <v>10070</v>
      </c>
      <c r="M159" t="s">
        <v>10071</v>
      </c>
    </row>
    <row r="160" spans="1:13" x14ac:dyDescent="0.25">
      <c r="A160" t="str">
        <f t="shared" si="2"/>
        <v>T16 Tramo 16 - cruce a nivel - Estación El Corzo PK30+860 - PK35+960 (Final Unidades)</v>
      </c>
      <c r="B160" t="s">
        <v>5516</v>
      </c>
      <c r="D160">
        <v>198</v>
      </c>
      <c r="E160" s="23">
        <v>45637</v>
      </c>
      <c r="F160" s="23">
        <v>45902</v>
      </c>
      <c r="G160" s="23">
        <v>45637</v>
      </c>
      <c r="H160" s="23">
        <v>45902</v>
      </c>
      <c r="I160" s="24">
        <v>0</v>
      </c>
      <c r="J160" s="24">
        <v>0</v>
      </c>
      <c r="K160" s="24">
        <v>182</v>
      </c>
      <c r="M160" t="s">
        <v>10071</v>
      </c>
    </row>
    <row r="161" spans="1:13" x14ac:dyDescent="0.25">
      <c r="A161" t="str">
        <f t="shared" si="2"/>
        <v>FUE-133</v>
      </c>
      <c r="B161" t="s">
        <v>93</v>
      </c>
      <c r="C161" t="s">
        <v>5520</v>
      </c>
      <c r="D161">
        <v>0</v>
      </c>
      <c r="E161" s="23"/>
      <c r="F161" s="23">
        <v>45637</v>
      </c>
      <c r="G161" s="23"/>
      <c r="H161" s="23">
        <v>45637</v>
      </c>
      <c r="I161" s="24">
        <v>0</v>
      </c>
      <c r="J161" s="24">
        <v>0</v>
      </c>
      <c r="K161" s="24">
        <v>109</v>
      </c>
      <c r="L161" t="s">
        <v>10070</v>
      </c>
      <c r="M161" t="s">
        <v>10071</v>
      </c>
    </row>
    <row r="162" spans="1:13" x14ac:dyDescent="0.25">
      <c r="A162" t="str">
        <f t="shared" si="2"/>
        <v>FUE-135</v>
      </c>
      <c r="B162" t="s">
        <v>95</v>
      </c>
      <c r="C162" t="s">
        <v>5518</v>
      </c>
      <c r="D162">
        <v>0</v>
      </c>
      <c r="E162" s="23"/>
      <c r="F162" s="23">
        <v>45674</v>
      </c>
      <c r="G162" s="23"/>
      <c r="H162" s="23">
        <v>45674</v>
      </c>
      <c r="I162" s="24">
        <v>0</v>
      </c>
      <c r="J162" s="24">
        <v>0</v>
      </c>
      <c r="K162" s="24">
        <v>109</v>
      </c>
      <c r="L162" t="s">
        <v>10070</v>
      </c>
      <c r="M162" t="s">
        <v>10071</v>
      </c>
    </row>
    <row r="163" spans="1:13" x14ac:dyDescent="0.25">
      <c r="A163" t="str">
        <f t="shared" si="2"/>
        <v>FUE-132</v>
      </c>
      <c r="B163" t="s">
        <v>94</v>
      </c>
      <c r="C163" t="s">
        <v>5523</v>
      </c>
      <c r="D163">
        <v>0</v>
      </c>
      <c r="E163" s="23"/>
      <c r="F163" s="23">
        <v>45674</v>
      </c>
      <c r="G163" s="23"/>
      <c r="H163" s="23">
        <v>45674</v>
      </c>
      <c r="I163" s="24">
        <v>0</v>
      </c>
      <c r="J163" s="24">
        <v>0</v>
      </c>
      <c r="K163" s="24">
        <v>268</v>
      </c>
      <c r="L163" t="s">
        <v>10070</v>
      </c>
      <c r="M163" t="s">
        <v>10071</v>
      </c>
    </row>
    <row r="164" spans="1:13" x14ac:dyDescent="0.25">
      <c r="A164" t="str">
        <f t="shared" si="2"/>
        <v>FUE-134</v>
      </c>
      <c r="B164" t="s">
        <v>96</v>
      </c>
      <c r="C164" t="s">
        <v>5519</v>
      </c>
      <c r="D164">
        <v>0</v>
      </c>
      <c r="E164" s="23"/>
      <c r="F164" s="23">
        <v>45688</v>
      </c>
      <c r="G164" s="23"/>
      <c r="H164" s="23">
        <v>45688</v>
      </c>
      <c r="I164" s="24">
        <v>0</v>
      </c>
      <c r="J164" s="24">
        <v>0</v>
      </c>
      <c r="K164" s="24">
        <v>0</v>
      </c>
      <c r="L164" t="s">
        <v>10070</v>
      </c>
      <c r="M164" t="s">
        <v>10071</v>
      </c>
    </row>
    <row r="165" spans="1:13" x14ac:dyDescent="0.25">
      <c r="A165" t="str">
        <f t="shared" si="2"/>
        <v>FUE-136</v>
      </c>
      <c r="B165" t="s">
        <v>97</v>
      </c>
      <c r="C165" t="s">
        <v>5517</v>
      </c>
      <c r="D165">
        <v>0</v>
      </c>
      <c r="E165" s="23"/>
      <c r="F165" s="23">
        <v>45771</v>
      </c>
      <c r="G165" s="23"/>
      <c r="H165" s="23">
        <v>45771</v>
      </c>
      <c r="I165" s="24">
        <v>0</v>
      </c>
      <c r="J165" s="24">
        <v>0</v>
      </c>
      <c r="K165" s="24">
        <v>286</v>
      </c>
      <c r="L165" t="s">
        <v>10070</v>
      </c>
      <c r="M165" t="s">
        <v>10071</v>
      </c>
    </row>
    <row r="166" spans="1:13" x14ac:dyDescent="0.25">
      <c r="A166" t="str">
        <f t="shared" si="2"/>
        <v>FUE-138</v>
      </c>
      <c r="B166" t="s">
        <v>98</v>
      </c>
      <c r="C166" t="s">
        <v>5524</v>
      </c>
      <c r="D166">
        <v>0</v>
      </c>
      <c r="E166" s="23"/>
      <c r="F166" s="23">
        <v>45857</v>
      </c>
      <c r="G166" s="23"/>
      <c r="H166" s="23">
        <v>45857</v>
      </c>
      <c r="I166" s="24">
        <v>0</v>
      </c>
      <c r="J166" s="24">
        <v>0</v>
      </c>
      <c r="K166" s="24">
        <v>219</v>
      </c>
      <c r="L166" t="s">
        <v>10070</v>
      </c>
      <c r="M166" t="s">
        <v>10071</v>
      </c>
    </row>
    <row r="167" spans="1:13" x14ac:dyDescent="0.25">
      <c r="A167" t="str">
        <f t="shared" si="2"/>
        <v>FUE-137</v>
      </c>
      <c r="B167" t="s">
        <v>99</v>
      </c>
      <c r="C167" t="s">
        <v>5521</v>
      </c>
      <c r="D167">
        <v>0</v>
      </c>
      <c r="E167" s="23"/>
      <c r="F167" s="23">
        <v>45857</v>
      </c>
      <c r="G167" s="23"/>
      <c r="H167" s="23">
        <v>45857</v>
      </c>
      <c r="I167" s="24">
        <v>0</v>
      </c>
      <c r="J167" s="24">
        <v>0</v>
      </c>
      <c r="K167" s="24">
        <v>219</v>
      </c>
      <c r="L167" t="s">
        <v>10070</v>
      </c>
      <c r="M167" t="s">
        <v>10071</v>
      </c>
    </row>
    <row r="168" spans="1:13" x14ac:dyDescent="0.25">
      <c r="A168" t="str">
        <f t="shared" si="2"/>
        <v>FUE-140</v>
      </c>
      <c r="B168" t="s">
        <v>100</v>
      </c>
      <c r="C168" t="s">
        <v>5525</v>
      </c>
      <c r="D168">
        <v>0</v>
      </c>
      <c r="E168" s="23"/>
      <c r="F168" s="23">
        <v>45902</v>
      </c>
      <c r="G168" s="23"/>
      <c r="H168" s="23">
        <v>45902</v>
      </c>
      <c r="I168" s="24">
        <v>0</v>
      </c>
      <c r="J168" s="24">
        <v>0</v>
      </c>
      <c r="K168" s="24">
        <v>186</v>
      </c>
      <c r="L168" t="s">
        <v>10070</v>
      </c>
      <c r="M168" t="s">
        <v>10071</v>
      </c>
    </row>
    <row r="169" spans="1:13" x14ac:dyDescent="0.25">
      <c r="A169" t="str">
        <f t="shared" si="2"/>
        <v>FUE-139</v>
      </c>
      <c r="B169" t="s">
        <v>101</v>
      </c>
      <c r="C169" t="s">
        <v>5522</v>
      </c>
      <c r="D169">
        <v>0</v>
      </c>
      <c r="E169" s="23"/>
      <c r="F169" s="23">
        <v>45902</v>
      </c>
      <c r="G169" s="23"/>
      <c r="H169" s="23">
        <v>45902</v>
      </c>
      <c r="I169" s="24">
        <v>0</v>
      </c>
      <c r="J169" s="24">
        <v>0</v>
      </c>
      <c r="K169" s="24">
        <v>182</v>
      </c>
      <c r="L169" t="s">
        <v>10070</v>
      </c>
      <c r="M169" t="s">
        <v>10071</v>
      </c>
    </row>
    <row r="170" spans="1:13" x14ac:dyDescent="0.25">
      <c r="A170" t="str">
        <f t="shared" si="2"/>
        <v>T17 Tramo 17 - Estación El Corzo - Pte. Camino PK35+960 - PK37+800 (Final Unidades)</v>
      </c>
      <c r="B170" t="s">
        <v>5526</v>
      </c>
      <c r="D170">
        <v>160</v>
      </c>
      <c r="E170" s="23">
        <v>45940</v>
      </c>
      <c r="F170" s="23">
        <v>46150</v>
      </c>
      <c r="G170" s="23">
        <v>45940</v>
      </c>
      <c r="H170" s="23">
        <v>46150</v>
      </c>
      <c r="I170" s="24">
        <v>0</v>
      </c>
      <c r="J170" s="24">
        <v>0</v>
      </c>
      <c r="K170" s="24">
        <v>8</v>
      </c>
      <c r="M170" t="s">
        <v>10071</v>
      </c>
    </row>
    <row r="171" spans="1:13" x14ac:dyDescent="0.25">
      <c r="A171" t="str">
        <f t="shared" si="2"/>
        <v>FUE-143</v>
      </c>
      <c r="B171" t="s">
        <v>104</v>
      </c>
      <c r="C171" t="s">
        <v>5528</v>
      </c>
      <c r="D171">
        <v>0</v>
      </c>
      <c r="F171" s="23">
        <v>45940</v>
      </c>
      <c r="G171" s="23"/>
      <c r="H171" s="23">
        <v>45940</v>
      </c>
      <c r="I171" s="24">
        <v>0</v>
      </c>
      <c r="J171" s="24">
        <v>0</v>
      </c>
      <c r="K171" s="24">
        <v>168</v>
      </c>
      <c r="L171" t="s">
        <v>10070</v>
      </c>
      <c r="M171" t="s">
        <v>10071</v>
      </c>
    </row>
    <row r="172" spans="1:13" x14ac:dyDescent="0.25">
      <c r="A172" t="str">
        <f t="shared" si="2"/>
        <v>FUE-141</v>
      </c>
      <c r="B172" t="s">
        <v>103</v>
      </c>
      <c r="C172" t="s">
        <v>5531</v>
      </c>
      <c r="D172">
        <v>0</v>
      </c>
      <c r="F172" s="23">
        <v>45981</v>
      </c>
      <c r="G172" s="23"/>
      <c r="H172" s="23">
        <v>45981</v>
      </c>
      <c r="I172" s="24">
        <v>0</v>
      </c>
      <c r="J172" s="24">
        <v>0</v>
      </c>
      <c r="K172" s="24">
        <v>144</v>
      </c>
      <c r="L172" t="s">
        <v>10070</v>
      </c>
      <c r="M172" t="s">
        <v>10071</v>
      </c>
    </row>
    <row r="173" spans="1:13" x14ac:dyDescent="0.25">
      <c r="A173" t="str">
        <f t="shared" si="2"/>
        <v>FUE-144</v>
      </c>
      <c r="B173" t="s">
        <v>105</v>
      </c>
      <c r="C173" t="s">
        <v>5527</v>
      </c>
      <c r="D173">
        <v>0</v>
      </c>
      <c r="F173" s="23">
        <v>46083</v>
      </c>
      <c r="G173" s="23"/>
      <c r="H173" s="23">
        <v>46083</v>
      </c>
      <c r="I173" s="24">
        <v>0</v>
      </c>
      <c r="J173" s="24">
        <v>0</v>
      </c>
      <c r="K173" s="24">
        <v>63</v>
      </c>
      <c r="L173" t="s">
        <v>10070</v>
      </c>
      <c r="M173" t="s">
        <v>10071</v>
      </c>
    </row>
    <row r="174" spans="1:13" x14ac:dyDescent="0.25">
      <c r="A174" t="str">
        <f t="shared" si="2"/>
        <v>FUE-145</v>
      </c>
      <c r="B174" t="s">
        <v>106</v>
      </c>
      <c r="C174" t="s">
        <v>5529</v>
      </c>
      <c r="D174">
        <v>0</v>
      </c>
      <c r="E174" s="23"/>
      <c r="F174" s="23">
        <v>46125</v>
      </c>
      <c r="G174" s="23"/>
      <c r="H174" s="23">
        <v>46125</v>
      </c>
      <c r="I174" s="24">
        <v>0</v>
      </c>
      <c r="J174" s="24">
        <v>0</v>
      </c>
      <c r="K174" s="24">
        <v>29</v>
      </c>
      <c r="L174" t="s">
        <v>10070</v>
      </c>
      <c r="M174" t="s">
        <v>10071</v>
      </c>
    </row>
    <row r="175" spans="1:13" x14ac:dyDescent="0.25">
      <c r="A175" t="str">
        <f t="shared" si="2"/>
        <v>FUE-146</v>
      </c>
      <c r="B175" t="s">
        <v>107</v>
      </c>
      <c r="C175" t="s">
        <v>5530</v>
      </c>
      <c r="D175">
        <v>0</v>
      </c>
      <c r="E175" s="23"/>
      <c r="F175" s="23">
        <v>46150</v>
      </c>
      <c r="G175" s="23"/>
      <c r="H175" s="23">
        <v>46150</v>
      </c>
      <c r="I175" s="24">
        <v>0</v>
      </c>
      <c r="J175" s="24">
        <v>0</v>
      </c>
      <c r="K175" s="24">
        <v>8</v>
      </c>
      <c r="L175" t="s">
        <v>10070</v>
      </c>
      <c r="M175" t="s">
        <v>10071</v>
      </c>
    </row>
    <row r="176" spans="1:13" x14ac:dyDescent="0.25">
      <c r="A176" t="str">
        <f t="shared" si="2"/>
        <v>T18 Tramo 18 - Pte. Camino - estación Facatativá PK37+800 - PK39+660 (Final Unidades)</v>
      </c>
      <c r="B176" t="s">
        <v>5532</v>
      </c>
      <c r="D176">
        <v>184</v>
      </c>
      <c r="E176" s="23">
        <v>45940</v>
      </c>
      <c r="F176" s="23">
        <v>46179</v>
      </c>
      <c r="G176" s="23">
        <v>45940</v>
      </c>
      <c r="H176" s="23">
        <v>46179</v>
      </c>
      <c r="I176" s="24">
        <v>0</v>
      </c>
      <c r="J176" s="24">
        <v>0</v>
      </c>
      <c r="K176" s="24">
        <v>4</v>
      </c>
      <c r="M176" t="s">
        <v>10071</v>
      </c>
    </row>
    <row r="177" spans="1:13" x14ac:dyDescent="0.25">
      <c r="A177" t="str">
        <f t="shared" si="2"/>
        <v>FUE-150</v>
      </c>
      <c r="B177" t="s">
        <v>112</v>
      </c>
      <c r="C177" t="s">
        <v>5535</v>
      </c>
      <c r="D177">
        <v>0</v>
      </c>
      <c r="E177" s="23"/>
      <c r="F177" s="23">
        <v>45940</v>
      </c>
      <c r="G177" s="23"/>
      <c r="H177" s="23">
        <v>45940</v>
      </c>
      <c r="I177" s="24">
        <v>0</v>
      </c>
      <c r="J177" s="24">
        <v>0</v>
      </c>
      <c r="K177" s="24">
        <v>168</v>
      </c>
      <c r="L177" t="s">
        <v>10070</v>
      </c>
      <c r="M177" t="s">
        <v>10071</v>
      </c>
    </row>
    <row r="178" spans="1:13" x14ac:dyDescent="0.25">
      <c r="A178" t="str">
        <f t="shared" si="2"/>
        <v>FUE-149</v>
      </c>
      <c r="B178" t="s">
        <v>111</v>
      </c>
      <c r="C178" t="s">
        <v>5536</v>
      </c>
      <c r="D178">
        <v>0</v>
      </c>
      <c r="E178" s="23"/>
      <c r="F178" s="23">
        <v>46003</v>
      </c>
      <c r="G178" s="23"/>
      <c r="H178" s="23">
        <v>46003</v>
      </c>
      <c r="I178" s="24">
        <v>0</v>
      </c>
      <c r="J178" s="24">
        <v>0</v>
      </c>
      <c r="K178" s="24">
        <v>32</v>
      </c>
      <c r="L178" t="s">
        <v>10070</v>
      </c>
      <c r="M178" t="s">
        <v>10071</v>
      </c>
    </row>
    <row r="179" spans="1:13" x14ac:dyDescent="0.25">
      <c r="A179" t="str">
        <f t="shared" si="2"/>
        <v>FUE-148</v>
      </c>
      <c r="B179" t="s">
        <v>110</v>
      </c>
      <c r="C179" t="s">
        <v>5533</v>
      </c>
      <c r="D179">
        <v>0</v>
      </c>
      <c r="E179" s="23"/>
      <c r="F179" s="23">
        <v>46070</v>
      </c>
      <c r="G179" s="23"/>
      <c r="H179" s="23">
        <v>46070</v>
      </c>
      <c r="I179" s="24">
        <v>0</v>
      </c>
      <c r="J179" s="24">
        <v>0</v>
      </c>
      <c r="K179" s="24">
        <v>78</v>
      </c>
      <c r="L179" t="s">
        <v>10070</v>
      </c>
      <c r="M179" t="s">
        <v>10071</v>
      </c>
    </row>
    <row r="180" spans="1:13" x14ac:dyDescent="0.25">
      <c r="A180" t="str">
        <f t="shared" si="2"/>
        <v>FUE-147</v>
      </c>
      <c r="B180" t="s">
        <v>109</v>
      </c>
      <c r="C180" t="s">
        <v>5539</v>
      </c>
      <c r="D180">
        <v>0</v>
      </c>
      <c r="E180" s="23"/>
      <c r="F180" s="23">
        <v>46070</v>
      </c>
      <c r="G180" s="23"/>
      <c r="H180" s="23">
        <v>46070</v>
      </c>
      <c r="I180" s="24">
        <v>0</v>
      </c>
      <c r="J180" s="24">
        <v>0</v>
      </c>
      <c r="K180" s="24">
        <v>78</v>
      </c>
      <c r="L180" t="s">
        <v>10070</v>
      </c>
      <c r="M180" t="s">
        <v>10071</v>
      </c>
    </row>
    <row r="181" spans="1:13" x14ac:dyDescent="0.25">
      <c r="A181" t="str">
        <f t="shared" si="2"/>
        <v>FUE-153</v>
      </c>
      <c r="B181" t="s">
        <v>114</v>
      </c>
      <c r="C181" t="s">
        <v>5540</v>
      </c>
      <c r="D181">
        <v>0</v>
      </c>
      <c r="E181" s="23"/>
      <c r="F181" s="23">
        <v>46106</v>
      </c>
      <c r="G181" s="23"/>
      <c r="H181" s="23">
        <v>46106</v>
      </c>
      <c r="I181" s="24">
        <v>0</v>
      </c>
      <c r="J181" s="24">
        <v>0</v>
      </c>
      <c r="K181" s="24">
        <v>67</v>
      </c>
      <c r="L181" t="s">
        <v>10070</v>
      </c>
      <c r="M181" t="s">
        <v>10071</v>
      </c>
    </row>
    <row r="182" spans="1:13" x14ac:dyDescent="0.25">
      <c r="A182" t="str">
        <f t="shared" si="2"/>
        <v>FUE-151</v>
      </c>
      <c r="B182" t="s">
        <v>113</v>
      </c>
      <c r="C182" t="s">
        <v>5534</v>
      </c>
      <c r="D182">
        <v>0</v>
      </c>
      <c r="E182" s="23"/>
      <c r="F182" s="23">
        <v>46121</v>
      </c>
      <c r="G182" s="23"/>
      <c r="H182" s="23">
        <v>46121</v>
      </c>
      <c r="I182" s="24">
        <v>0</v>
      </c>
      <c r="J182" s="24">
        <v>0</v>
      </c>
      <c r="K182" s="24">
        <v>32</v>
      </c>
      <c r="L182" t="s">
        <v>10070</v>
      </c>
      <c r="M182" t="s">
        <v>10071</v>
      </c>
    </row>
    <row r="183" spans="1:13" x14ac:dyDescent="0.25">
      <c r="A183" t="str">
        <f t="shared" si="2"/>
        <v>FUE-152</v>
      </c>
      <c r="B183" t="s">
        <v>115</v>
      </c>
      <c r="C183" t="s">
        <v>5537</v>
      </c>
      <c r="D183">
        <v>0</v>
      </c>
      <c r="E183" s="23"/>
      <c r="F183" s="23">
        <v>46142</v>
      </c>
      <c r="G183" s="23"/>
      <c r="H183" s="23">
        <v>46142</v>
      </c>
      <c r="I183" s="24">
        <v>0</v>
      </c>
      <c r="J183" s="24">
        <v>0</v>
      </c>
      <c r="K183" s="24">
        <v>31</v>
      </c>
      <c r="L183" t="s">
        <v>10070</v>
      </c>
      <c r="M183" t="s">
        <v>10071</v>
      </c>
    </row>
    <row r="184" spans="1:13" x14ac:dyDescent="0.25">
      <c r="A184" t="str">
        <f t="shared" si="2"/>
        <v>FUE-155</v>
      </c>
      <c r="B184" t="s">
        <v>116</v>
      </c>
      <c r="C184" t="s">
        <v>5541</v>
      </c>
      <c r="D184">
        <v>0</v>
      </c>
      <c r="E184" s="23"/>
      <c r="F184" s="23">
        <v>46149</v>
      </c>
      <c r="G184" s="23"/>
      <c r="H184" s="23">
        <v>46149</v>
      </c>
      <c r="I184" s="24">
        <v>0</v>
      </c>
      <c r="J184" s="24">
        <v>0</v>
      </c>
      <c r="K184" s="24">
        <v>24</v>
      </c>
      <c r="L184" t="s">
        <v>10070</v>
      </c>
      <c r="M184" t="s">
        <v>10071</v>
      </c>
    </row>
    <row r="185" spans="1:13" x14ac:dyDescent="0.25">
      <c r="A185" t="str">
        <f t="shared" si="2"/>
        <v>FUE-154</v>
      </c>
      <c r="B185" t="s">
        <v>117</v>
      </c>
      <c r="C185" t="s">
        <v>5538</v>
      </c>
      <c r="D185">
        <v>0</v>
      </c>
      <c r="E185" s="23"/>
      <c r="F185" s="23">
        <v>46179</v>
      </c>
      <c r="G185" s="23"/>
      <c r="H185" s="23">
        <v>46179</v>
      </c>
      <c r="I185" s="24">
        <v>0</v>
      </c>
      <c r="J185" s="24">
        <v>0</v>
      </c>
      <c r="K185" s="24">
        <v>4</v>
      </c>
      <c r="L185" t="s">
        <v>10070</v>
      </c>
      <c r="M185" t="s">
        <v>10071</v>
      </c>
    </row>
    <row r="186" spans="1:13" x14ac:dyDescent="0.25">
      <c r="A186" t="str">
        <f t="shared" si="2"/>
        <v>Talleres y Cocheras (TyC) (Final Unidades)</v>
      </c>
      <c r="B186" t="s">
        <v>5542</v>
      </c>
      <c r="D186">
        <v>626</v>
      </c>
      <c r="E186" s="23">
        <v>45300</v>
      </c>
      <c r="F186" s="23">
        <v>46122</v>
      </c>
      <c r="G186" s="23">
        <v>45300</v>
      </c>
      <c r="H186" s="23">
        <v>46122</v>
      </c>
      <c r="I186" s="24">
        <v>0</v>
      </c>
      <c r="J186" s="24">
        <v>0</v>
      </c>
      <c r="K186" s="24">
        <v>36</v>
      </c>
      <c r="M186" t="s">
        <v>10071</v>
      </c>
    </row>
    <row r="187" spans="1:13" x14ac:dyDescent="0.25">
      <c r="A187" t="str">
        <f t="shared" si="2"/>
        <v>FUE-157</v>
      </c>
      <c r="B187" t="s">
        <v>118</v>
      </c>
      <c r="C187" t="s">
        <v>5548</v>
      </c>
      <c r="D187">
        <v>0</v>
      </c>
      <c r="E187" s="23"/>
      <c r="F187" s="23">
        <v>45300</v>
      </c>
      <c r="G187" s="23"/>
      <c r="H187" s="23">
        <v>45300</v>
      </c>
      <c r="I187" s="24">
        <v>0</v>
      </c>
      <c r="J187" s="24">
        <v>0</v>
      </c>
      <c r="K187" s="24">
        <v>187</v>
      </c>
      <c r="L187" t="s">
        <v>10070</v>
      </c>
      <c r="M187" t="s">
        <v>10071</v>
      </c>
    </row>
    <row r="188" spans="1:13" x14ac:dyDescent="0.25">
      <c r="A188" t="str">
        <f t="shared" si="2"/>
        <v>FUE-161</v>
      </c>
      <c r="B188" t="s">
        <v>121</v>
      </c>
      <c r="C188" t="s">
        <v>5543</v>
      </c>
      <c r="D188">
        <v>0</v>
      </c>
      <c r="E188" s="23"/>
      <c r="F188" s="23">
        <v>45715</v>
      </c>
      <c r="G188" s="23"/>
      <c r="H188" s="23">
        <v>45715</v>
      </c>
      <c r="I188" s="24">
        <v>0</v>
      </c>
      <c r="J188" s="24">
        <v>0</v>
      </c>
      <c r="K188" s="24">
        <v>163</v>
      </c>
      <c r="L188" t="s">
        <v>10070</v>
      </c>
      <c r="M188" t="s">
        <v>10071</v>
      </c>
    </row>
    <row r="189" spans="1:13" x14ac:dyDescent="0.25">
      <c r="A189" t="str">
        <f t="shared" si="2"/>
        <v>FUE-163</v>
      </c>
      <c r="B189" t="s">
        <v>129</v>
      </c>
      <c r="C189" t="s">
        <v>5545</v>
      </c>
      <c r="D189">
        <v>0</v>
      </c>
      <c r="E189" s="23"/>
      <c r="F189" s="23">
        <v>45933</v>
      </c>
      <c r="G189" s="23"/>
      <c r="H189" s="23">
        <v>45933</v>
      </c>
      <c r="I189" s="24">
        <v>0</v>
      </c>
      <c r="J189" s="24">
        <v>0</v>
      </c>
      <c r="K189" s="24">
        <v>179</v>
      </c>
      <c r="L189" t="s">
        <v>10070</v>
      </c>
      <c r="M189" t="s">
        <v>10071</v>
      </c>
    </row>
    <row r="190" spans="1:13" x14ac:dyDescent="0.25">
      <c r="A190" t="str">
        <f t="shared" si="2"/>
        <v>FUE-156</v>
      </c>
      <c r="B190" t="s">
        <v>120</v>
      </c>
      <c r="C190" t="s">
        <v>5547</v>
      </c>
      <c r="D190">
        <v>0</v>
      </c>
      <c r="E190" s="23"/>
      <c r="F190" s="23">
        <v>45990</v>
      </c>
      <c r="G190" s="23"/>
      <c r="H190" s="23">
        <v>45990</v>
      </c>
      <c r="I190" s="24">
        <v>0</v>
      </c>
      <c r="J190" s="24">
        <v>0</v>
      </c>
      <c r="K190" s="24">
        <v>136</v>
      </c>
      <c r="L190" t="s">
        <v>10070</v>
      </c>
      <c r="M190" t="s">
        <v>10071</v>
      </c>
    </row>
    <row r="191" spans="1:13" x14ac:dyDescent="0.25">
      <c r="A191" t="str">
        <f t="shared" si="2"/>
        <v>FUE-158</v>
      </c>
      <c r="B191" t="s">
        <v>123</v>
      </c>
      <c r="C191" t="s">
        <v>5550</v>
      </c>
      <c r="D191">
        <v>0</v>
      </c>
      <c r="E191" s="23"/>
      <c r="F191" s="23">
        <v>46008</v>
      </c>
      <c r="G191" s="23"/>
      <c r="H191" s="23">
        <v>46008</v>
      </c>
      <c r="I191" s="24">
        <v>0</v>
      </c>
      <c r="J191" s="24">
        <v>0</v>
      </c>
      <c r="K191" s="24">
        <v>122</v>
      </c>
      <c r="L191" t="s">
        <v>10070</v>
      </c>
      <c r="M191" t="s">
        <v>10071</v>
      </c>
    </row>
    <row r="192" spans="1:13" x14ac:dyDescent="0.25">
      <c r="A192" t="str">
        <f t="shared" si="2"/>
        <v>FUE-159</v>
      </c>
      <c r="B192" t="s">
        <v>119</v>
      </c>
      <c r="C192" t="s">
        <v>5551</v>
      </c>
      <c r="D192">
        <v>0</v>
      </c>
      <c r="E192" s="23"/>
      <c r="F192" s="23">
        <v>46013</v>
      </c>
      <c r="G192" s="23"/>
      <c r="H192" s="23">
        <v>46013</v>
      </c>
      <c r="I192" s="24">
        <v>0</v>
      </c>
      <c r="J192" s="24">
        <v>0</v>
      </c>
      <c r="K192" s="24">
        <v>119</v>
      </c>
      <c r="L192" t="s">
        <v>10070</v>
      </c>
      <c r="M192" t="s">
        <v>10071</v>
      </c>
    </row>
    <row r="193" spans="1:13" x14ac:dyDescent="0.25">
      <c r="A193" t="str">
        <f t="shared" si="2"/>
        <v>FUE-165</v>
      </c>
      <c r="B193" t="s">
        <v>125</v>
      </c>
      <c r="C193" t="s">
        <v>5553</v>
      </c>
      <c r="D193">
        <v>0</v>
      </c>
      <c r="E193" s="23"/>
      <c r="F193" s="23">
        <v>46023</v>
      </c>
      <c r="G193" s="23"/>
      <c r="H193" s="23">
        <v>46023</v>
      </c>
      <c r="I193" s="24">
        <v>0</v>
      </c>
      <c r="J193" s="24">
        <v>0</v>
      </c>
      <c r="K193" s="24">
        <v>116</v>
      </c>
      <c r="L193" t="s">
        <v>10070</v>
      </c>
      <c r="M193" t="s">
        <v>10071</v>
      </c>
    </row>
    <row r="194" spans="1:13" x14ac:dyDescent="0.25">
      <c r="A194" t="str">
        <f t="shared" si="2"/>
        <v>FUE-167</v>
      </c>
      <c r="B194" t="s">
        <v>130</v>
      </c>
      <c r="C194" t="s">
        <v>5546</v>
      </c>
      <c r="D194">
        <v>0</v>
      </c>
      <c r="E194" s="23"/>
      <c r="F194" s="23">
        <v>46037</v>
      </c>
      <c r="G194" s="23"/>
      <c r="H194" s="23">
        <v>46037</v>
      </c>
      <c r="I194" s="24">
        <v>0</v>
      </c>
      <c r="J194" s="24">
        <v>0</v>
      </c>
      <c r="K194" s="24">
        <v>105</v>
      </c>
      <c r="L194" t="s">
        <v>10070</v>
      </c>
      <c r="M194" t="s">
        <v>10071</v>
      </c>
    </row>
    <row r="195" spans="1:13" x14ac:dyDescent="0.25">
      <c r="A195" t="str">
        <f t="shared" ref="A195:A258" si="3">TRIM(B195)</f>
        <v>FUE-160</v>
      </c>
      <c r="B195" t="s">
        <v>126</v>
      </c>
      <c r="C195" t="s">
        <v>5554</v>
      </c>
      <c r="D195">
        <v>0</v>
      </c>
      <c r="E195" s="23"/>
      <c r="F195" s="23">
        <v>46062</v>
      </c>
      <c r="G195" s="23"/>
      <c r="H195" s="23">
        <v>46062</v>
      </c>
      <c r="I195" s="24">
        <v>0</v>
      </c>
      <c r="J195" s="24">
        <v>0</v>
      </c>
      <c r="K195" s="24">
        <v>85</v>
      </c>
      <c r="L195" t="s">
        <v>10070</v>
      </c>
      <c r="M195" t="s">
        <v>10071</v>
      </c>
    </row>
    <row r="196" spans="1:13" x14ac:dyDescent="0.25">
      <c r="A196" t="str">
        <f t="shared" si="3"/>
        <v>FUE-162</v>
      </c>
      <c r="B196" t="s">
        <v>122</v>
      </c>
      <c r="C196" t="s">
        <v>5544</v>
      </c>
      <c r="D196">
        <v>0</v>
      </c>
      <c r="E196" s="23"/>
      <c r="F196" s="23">
        <v>46066</v>
      </c>
      <c r="G196" s="23"/>
      <c r="H196" s="23">
        <v>46066</v>
      </c>
      <c r="I196" s="24">
        <v>0</v>
      </c>
      <c r="J196" s="24">
        <v>0</v>
      </c>
      <c r="K196" s="24">
        <v>81</v>
      </c>
      <c r="L196" t="s">
        <v>10070</v>
      </c>
      <c r="M196" t="s">
        <v>10071</v>
      </c>
    </row>
    <row r="197" spans="1:13" x14ac:dyDescent="0.25">
      <c r="A197" t="str">
        <f t="shared" si="3"/>
        <v>FUE-166</v>
      </c>
      <c r="B197" t="s">
        <v>124</v>
      </c>
      <c r="C197" t="s">
        <v>5552</v>
      </c>
      <c r="D197">
        <v>0</v>
      </c>
      <c r="E197" s="23"/>
      <c r="F197" s="23">
        <v>46093</v>
      </c>
      <c r="G197" s="23"/>
      <c r="H197" s="23">
        <v>46093</v>
      </c>
      <c r="I197" s="24">
        <v>0</v>
      </c>
      <c r="J197" s="24">
        <v>0</v>
      </c>
      <c r="K197" s="24">
        <v>59</v>
      </c>
      <c r="L197" t="s">
        <v>10070</v>
      </c>
      <c r="M197" t="s">
        <v>10071</v>
      </c>
    </row>
    <row r="198" spans="1:13" x14ac:dyDescent="0.25">
      <c r="A198" t="str">
        <f t="shared" si="3"/>
        <v>FUE-168</v>
      </c>
      <c r="B198" t="s">
        <v>127</v>
      </c>
      <c r="C198" t="s">
        <v>5549</v>
      </c>
      <c r="D198">
        <v>0</v>
      </c>
      <c r="E198" s="23"/>
      <c r="F198" s="23">
        <v>46119</v>
      </c>
      <c r="G198" s="23"/>
      <c r="H198" s="23">
        <v>46119</v>
      </c>
      <c r="I198" s="24">
        <v>0</v>
      </c>
      <c r="J198" s="24">
        <v>0</v>
      </c>
      <c r="K198" s="24">
        <v>39</v>
      </c>
      <c r="L198" t="s">
        <v>10070</v>
      </c>
      <c r="M198" t="s">
        <v>10071</v>
      </c>
    </row>
    <row r="199" spans="1:13" x14ac:dyDescent="0.25">
      <c r="A199" t="str">
        <f t="shared" si="3"/>
        <v>FUE-164</v>
      </c>
      <c r="B199" t="s">
        <v>128</v>
      </c>
      <c r="C199" t="s">
        <v>5555</v>
      </c>
      <c r="D199">
        <v>0</v>
      </c>
      <c r="E199" s="23"/>
      <c r="F199" s="23">
        <v>46122</v>
      </c>
      <c r="G199" s="23"/>
      <c r="H199" s="23">
        <v>46122</v>
      </c>
      <c r="I199" s="24">
        <v>0</v>
      </c>
      <c r="J199" s="24">
        <v>0</v>
      </c>
      <c r="K199" s="24">
        <v>36</v>
      </c>
      <c r="L199" t="s">
        <v>10070</v>
      </c>
      <c r="M199" t="s">
        <v>10071</v>
      </c>
    </row>
    <row r="200" spans="1:13" x14ac:dyDescent="0.25">
      <c r="A200" t="str">
        <f t="shared" si="3"/>
        <v>MR - Pruebas FAT a Coches (Final Unidades)</v>
      </c>
      <c r="B200" t="s">
        <v>5556</v>
      </c>
      <c r="D200">
        <v>119</v>
      </c>
      <c r="E200" s="23">
        <v>45883</v>
      </c>
      <c r="F200" s="23">
        <v>46043</v>
      </c>
      <c r="G200" s="23">
        <v>45883</v>
      </c>
      <c r="H200" s="23">
        <v>46043</v>
      </c>
      <c r="I200" s="24">
        <v>0</v>
      </c>
      <c r="J200" s="24">
        <v>0</v>
      </c>
      <c r="K200" s="24">
        <v>36</v>
      </c>
      <c r="M200" t="s">
        <v>10071</v>
      </c>
    </row>
    <row r="201" spans="1:13" x14ac:dyDescent="0.25">
      <c r="A201" t="str">
        <f t="shared" si="3"/>
        <v>FUE-169</v>
      </c>
      <c r="B201" t="s">
        <v>131</v>
      </c>
      <c r="C201" t="s">
        <v>5557</v>
      </c>
      <c r="D201">
        <v>0</v>
      </c>
      <c r="E201" s="23"/>
      <c r="F201" s="23">
        <v>45883</v>
      </c>
      <c r="G201" s="23"/>
      <c r="H201" s="23">
        <v>45883</v>
      </c>
      <c r="I201" s="24">
        <v>0</v>
      </c>
      <c r="J201" s="24">
        <v>0</v>
      </c>
      <c r="K201" s="24">
        <v>155</v>
      </c>
      <c r="L201" t="s">
        <v>10070</v>
      </c>
      <c r="M201" t="s">
        <v>10071</v>
      </c>
    </row>
    <row r="202" spans="1:13" x14ac:dyDescent="0.25">
      <c r="A202" t="str">
        <f t="shared" si="3"/>
        <v>FUE-170</v>
      </c>
      <c r="B202" t="s">
        <v>132</v>
      </c>
      <c r="C202" t="s">
        <v>5558</v>
      </c>
      <c r="D202">
        <v>0</v>
      </c>
      <c r="E202" s="23"/>
      <c r="F202" s="23">
        <v>45883</v>
      </c>
      <c r="G202" s="23"/>
      <c r="H202" s="23">
        <v>45883</v>
      </c>
      <c r="I202" s="24">
        <v>0</v>
      </c>
      <c r="J202" s="24">
        <v>0</v>
      </c>
      <c r="K202" s="24">
        <v>155</v>
      </c>
      <c r="L202" t="s">
        <v>10070</v>
      </c>
      <c r="M202" t="s">
        <v>10071</v>
      </c>
    </row>
    <row r="203" spans="1:13" x14ac:dyDescent="0.25">
      <c r="A203" t="str">
        <f t="shared" si="3"/>
        <v>FUE-171</v>
      </c>
      <c r="B203" t="s">
        <v>133</v>
      </c>
      <c r="C203" t="s">
        <v>5559</v>
      </c>
      <c r="D203">
        <v>0</v>
      </c>
      <c r="E203" s="23"/>
      <c r="F203" s="23">
        <v>45922</v>
      </c>
      <c r="G203" s="23"/>
      <c r="H203" s="23">
        <v>45922</v>
      </c>
      <c r="I203" s="24">
        <v>0</v>
      </c>
      <c r="J203" s="24">
        <v>0</v>
      </c>
      <c r="K203" s="24">
        <v>125</v>
      </c>
      <c r="L203" t="s">
        <v>10070</v>
      </c>
      <c r="M203" t="s">
        <v>10071</v>
      </c>
    </row>
    <row r="204" spans="1:13" x14ac:dyDescent="0.25">
      <c r="A204" t="str">
        <f t="shared" si="3"/>
        <v>FUE-172</v>
      </c>
      <c r="B204" t="s">
        <v>134</v>
      </c>
      <c r="C204" t="s">
        <v>5560</v>
      </c>
      <c r="D204">
        <v>0</v>
      </c>
      <c r="E204" s="23"/>
      <c r="F204" s="23">
        <v>45922</v>
      </c>
      <c r="G204" s="23"/>
      <c r="H204" s="23">
        <v>45922</v>
      </c>
      <c r="I204" s="24">
        <v>0</v>
      </c>
      <c r="J204" s="24">
        <v>0</v>
      </c>
      <c r="K204" s="24">
        <v>125</v>
      </c>
      <c r="L204" t="s">
        <v>10070</v>
      </c>
      <c r="M204" t="s">
        <v>10071</v>
      </c>
    </row>
    <row r="205" spans="1:13" x14ac:dyDescent="0.25">
      <c r="A205" t="str">
        <f t="shared" si="3"/>
        <v>FUE-173</v>
      </c>
      <c r="B205" t="s">
        <v>135</v>
      </c>
      <c r="C205" t="s">
        <v>5561</v>
      </c>
      <c r="D205">
        <v>0</v>
      </c>
      <c r="E205" s="23"/>
      <c r="F205" s="23">
        <v>45938</v>
      </c>
      <c r="G205" s="23"/>
      <c r="H205" s="23">
        <v>45938</v>
      </c>
      <c r="I205" s="24">
        <v>0</v>
      </c>
      <c r="J205" s="24">
        <v>0</v>
      </c>
      <c r="K205" s="24">
        <v>112</v>
      </c>
      <c r="L205" t="s">
        <v>10070</v>
      </c>
      <c r="M205" t="s">
        <v>10071</v>
      </c>
    </row>
    <row r="206" spans="1:13" x14ac:dyDescent="0.25">
      <c r="A206" t="str">
        <f t="shared" si="3"/>
        <v>FUE-174</v>
      </c>
      <c r="B206" t="s">
        <v>136</v>
      </c>
      <c r="C206" t="s">
        <v>5562</v>
      </c>
      <c r="D206">
        <v>0</v>
      </c>
      <c r="E206" s="23"/>
      <c r="F206" s="23">
        <v>45938</v>
      </c>
      <c r="G206" s="23"/>
      <c r="H206" s="23">
        <v>45938</v>
      </c>
      <c r="I206" s="24">
        <v>0</v>
      </c>
      <c r="J206" s="24">
        <v>0</v>
      </c>
      <c r="K206" s="24">
        <v>112</v>
      </c>
      <c r="L206" t="s">
        <v>10070</v>
      </c>
      <c r="M206" t="s">
        <v>10071</v>
      </c>
    </row>
    <row r="207" spans="1:13" x14ac:dyDescent="0.25">
      <c r="A207" t="str">
        <f t="shared" si="3"/>
        <v>FUE-175</v>
      </c>
      <c r="B207" t="s">
        <v>137</v>
      </c>
      <c r="C207" t="s">
        <v>5563</v>
      </c>
      <c r="D207">
        <v>0</v>
      </c>
      <c r="E207" s="23"/>
      <c r="F207" s="23">
        <v>45965</v>
      </c>
      <c r="G207" s="23"/>
      <c r="H207" s="23">
        <v>45965</v>
      </c>
      <c r="I207" s="24">
        <v>0</v>
      </c>
      <c r="J207" s="24">
        <v>0</v>
      </c>
      <c r="K207" s="24">
        <v>92</v>
      </c>
      <c r="L207" t="s">
        <v>10070</v>
      </c>
      <c r="M207" t="s">
        <v>10071</v>
      </c>
    </row>
    <row r="208" spans="1:13" x14ac:dyDescent="0.25">
      <c r="A208" t="str">
        <f t="shared" si="3"/>
        <v>FUE-176</v>
      </c>
      <c r="B208" t="s">
        <v>138</v>
      </c>
      <c r="C208" t="s">
        <v>5564</v>
      </c>
      <c r="D208">
        <v>0</v>
      </c>
      <c r="E208" s="23"/>
      <c r="F208" s="23">
        <v>45965</v>
      </c>
      <c r="G208" s="23"/>
      <c r="H208" s="23">
        <v>45965</v>
      </c>
      <c r="I208" s="24">
        <v>0</v>
      </c>
      <c r="J208" s="24">
        <v>0</v>
      </c>
      <c r="K208" s="24">
        <v>92</v>
      </c>
      <c r="L208" t="s">
        <v>10070</v>
      </c>
      <c r="M208" t="s">
        <v>10071</v>
      </c>
    </row>
    <row r="209" spans="1:13" x14ac:dyDescent="0.25">
      <c r="A209" t="str">
        <f t="shared" si="3"/>
        <v>FUE-177</v>
      </c>
      <c r="B209" t="s">
        <v>139</v>
      </c>
      <c r="C209" t="s">
        <v>5565</v>
      </c>
      <c r="D209">
        <v>0</v>
      </c>
      <c r="E209" s="23"/>
      <c r="F209" s="23">
        <v>45989</v>
      </c>
      <c r="G209" s="23"/>
      <c r="H209" s="23">
        <v>45989</v>
      </c>
      <c r="I209" s="24">
        <v>0</v>
      </c>
      <c r="J209" s="24">
        <v>0</v>
      </c>
      <c r="K209" s="24">
        <v>73</v>
      </c>
      <c r="L209" t="s">
        <v>10070</v>
      </c>
      <c r="M209" t="s">
        <v>10071</v>
      </c>
    </row>
    <row r="210" spans="1:13" x14ac:dyDescent="0.25">
      <c r="A210" t="str">
        <f t="shared" si="3"/>
        <v>FUE-178</v>
      </c>
      <c r="B210" t="s">
        <v>140</v>
      </c>
      <c r="C210" t="s">
        <v>5566</v>
      </c>
      <c r="D210">
        <v>0</v>
      </c>
      <c r="E210" s="23"/>
      <c r="F210" s="23">
        <v>45989</v>
      </c>
      <c r="G210" s="23"/>
      <c r="H210" s="23">
        <v>45989</v>
      </c>
      <c r="I210" s="24">
        <v>0</v>
      </c>
      <c r="J210" s="24">
        <v>0</v>
      </c>
      <c r="K210" s="24">
        <v>73</v>
      </c>
      <c r="L210" t="s">
        <v>10070</v>
      </c>
      <c r="M210" t="s">
        <v>10071</v>
      </c>
    </row>
    <row r="211" spans="1:13" x14ac:dyDescent="0.25">
      <c r="A211" t="str">
        <f t="shared" si="3"/>
        <v>FUE-179</v>
      </c>
      <c r="B211" t="s">
        <v>141</v>
      </c>
      <c r="C211" t="s">
        <v>5567</v>
      </c>
      <c r="D211">
        <v>0</v>
      </c>
      <c r="E211" s="23"/>
      <c r="F211" s="23">
        <v>46023</v>
      </c>
      <c r="G211" s="23"/>
      <c r="H211" s="23">
        <v>46023</v>
      </c>
      <c r="I211" s="24">
        <v>0</v>
      </c>
      <c r="J211" s="24">
        <v>0</v>
      </c>
      <c r="K211" s="24">
        <v>52</v>
      </c>
      <c r="L211" t="s">
        <v>10070</v>
      </c>
      <c r="M211" t="s">
        <v>10071</v>
      </c>
    </row>
    <row r="212" spans="1:13" x14ac:dyDescent="0.25">
      <c r="A212" t="str">
        <f t="shared" si="3"/>
        <v>FUE-181</v>
      </c>
      <c r="B212" t="s">
        <v>142</v>
      </c>
      <c r="C212" t="s">
        <v>5568</v>
      </c>
      <c r="D212">
        <v>0</v>
      </c>
      <c r="E212" s="23"/>
      <c r="F212" s="23">
        <v>46043</v>
      </c>
      <c r="G212" s="23"/>
      <c r="H212" s="23">
        <v>46043</v>
      </c>
      <c r="I212" s="24">
        <v>0</v>
      </c>
      <c r="J212" s="24">
        <v>0</v>
      </c>
      <c r="K212" s="24">
        <v>36</v>
      </c>
      <c r="L212" t="s">
        <v>10070</v>
      </c>
      <c r="M212" t="s">
        <v>10071</v>
      </c>
    </row>
    <row r="213" spans="1:13" x14ac:dyDescent="0.25">
      <c r="A213" t="str">
        <f t="shared" si="3"/>
        <v>SR - Subestaciones de Energía (TPSS) (Final Unidades)</v>
      </c>
      <c r="B213" t="s">
        <v>5569</v>
      </c>
      <c r="D213">
        <v>185</v>
      </c>
      <c r="E213" s="23">
        <v>45906</v>
      </c>
      <c r="F213" s="23">
        <v>46148</v>
      </c>
      <c r="G213" s="23">
        <v>45906</v>
      </c>
      <c r="H213" s="23">
        <v>46148</v>
      </c>
      <c r="I213" s="24">
        <v>0</v>
      </c>
      <c r="J213" s="24">
        <v>0</v>
      </c>
      <c r="K213" s="24">
        <v>15</v>
      </c>
      <c r="M213" t="s">
        <v>10071</v>
      </c>
    </row>
    <row r="214" spans="1:13" x14ac:dyDescent="0.25">
      <c r="A214" t="str">
        <f t="shared" si="3"/>
        <v>FUE-182</v>
      </c>
      <c r="B214" t="s">
        <v>143</v>
      </c>
      <c r="C214" t="s">
        <v>5574</v>
      </c>
      <c r="D214">
        <v>0</v>
      </c>
      <c r="E214" s="23"/>
      <c r="F214" s="23">
        <v>45906</v>
      </c>
      <c r="G214" s="23"/>
      <c r="H214" s="23">
        <v>45906</v>
      </c>
      <c r="I214" s="24">
        <v>0</v>
      </c>
      <c r="J214" s="24">
        <v>0</v>
      </c>
      <c r="K214" s="24">
        <v>201</v>
      </c>
      <c r="L214" t="s">
        <v>10070</v>
      </c>
      <c r="M214" t="s">
        <v>10071</v>
      </c>
    </row>
    <row r="215" spans="1:13" x14ac:dyDescent="0.25">
      <c r="A215" t="str">
        <f t="shared" si="3"/>
        <v>FUE-183</v>
      </c>
      <c r="B215" t="s">
        <v>144</v>
      </c>
      <c r="C215" t="s">
        <v>5577</v>
      </c>
      <c r="D215">
        <v>0</v>
      </c>
      <c r="E215" s="23"/>
      <c r="F215" s="23">
        <v>45906</v>
      </c>
      <c r="G215" s="23"/>
      <c r="H215" s="23">
        <v>45906</v>
      </c>
      <c r="I215" s="24">
        <v>0</v>
      </c>
      <c r="J215" s="24">
        <v>0</v>
      </c>
      <c r="K215" s="24">
        <v>201</v>
      </c>
      <c r="L215" t="s">
        <v>10070</v>
      </c>
      <c r="M215" t="s">
        <v>10071</v>
      </c>
    </row>
    <row r="216" spans="1:13" x14ac:dyDescent="0.25">
      <c r="A216" t="str">
        <f t="shared" si="3"/>
        <v>FUE-184</v>
      </c>
      <c r="B216" t="s">
        <v>145</v>
      </c>
      <c r="C216" t="s">
        <v>5571</v>
      </c>
      <c r="D216">
        <v>0</v>
      </c>
      <c r="E216" s="23"/>
      <c r="F216" s="23">
        <v>45946</v>
      </c>
      <c r="G216" s="23"/>
      <c r="H216" s="23">
        <v>45946</v>
      </c>
      <c r="I216" s="24">
        <v>0</v>
      </c>
      <c r="J216" s="24">
        <v>0</v>
      </c>
      <c r="K216" s="24">
        <v>170</v>
      </c>
      <c r="L216" t="s">
        <v>10070</v>
      </c>
      <c r="M216" t="s">
        <v>10071</v>
      </c>
    </row>
    <row r="217" spans="1:13" x14ac:dyDescent="0.25">
      <c r="A217" t="str">
        <f t="shared" si="3"/>
        <v>FUE-185</v>
      </c>
      <c r="B217" t="s">
        <v>146</v>
      </c>
      <c r="C217" t="s">
        <v>5581</v>
      </c>
      <c r="D217">
        <v>0</v>
      </c>
      <c r="E217" s="23"/>
      <c r="F217" s="23">
        <v>45946</v>
      </c>
      <c r="G217" s="23"/>
      <c r="H217" s="23">
        <v>45946</v>
      </c>
      <c r="I217" s="24">
        <v>0</v>
      </c>
      <c r="J217" s="24">
        <v>0</v>
      </c>
      <c r="K217" s="24">
        <v>170</v>
      </c>
      <c r="L217" t="s">
        <v>10070</v>
      </c>
      <c r="M217" t="s">
        <v>10071</v>
      </c>
    </row>
    <row r="218" spans="1:13" x14ac:dyDescent="0.25">
      <c r="A218" t="str">
        <f t="shared" si="3"/>
        <v>FUE-186</v>
      </c>
      <c r="B218" t="s">
        <v>149</v>
      </c>
      <c r="C218" t="s">
        <v>5579</v>
      </c>
      <c r="D218">
        <v>0</v>
      </c>
      <c r="E218" s="23"/>
      <c r="F218" s="23">
        <v>45986</v>
      </c>
      <c r="G218" s="23"/>
      <c r="H218" s="23">
        <v>45986</v>
      </c>
      <c r="I218" s="24">
        <v>0</v>
      </c>
      <c r="J218" s="24">
        <v>0</v>
      </c>
      <c r="K218" s="24">
        <v>139</v>
      </c>
      <c r="L218" t="s">
        <v>10070</v>
      </c>
      <c r="M218" t="s">
        <v>10071</v>
      </c>
    </row>
    <row r="219" spans="1:13" x14ac:dyDescent="0.25">
      <c r="A219" t="str">
        <f t="shared" si="3"/>
        <v>FUE-187</v>
      </c>
      <c r="B219" t="s">
        <v>150</v>
      </c>
      <c r="C219" t="s">
        <v>5582</v>
      </c>
      <c r="D219">
        <v>0</v>
      </c>
      <c r="E219" s="23"/>
      <c r="F219" s="23">
        <v>45986</v>
      </c>
      <c r="G219" s="23"/>
      <c r="H219" s="23">
        <v>45986</v>
      </c>
      <c r="I219" s="24">
        <v>0</v>
      </c>
      <c r="J219" s="24">
        <v>0</v>
      </c>
      <c r="K219" s="24">
        <v>139</v>
      </c>
      <c r="L219" t="s">
        <v>10070</v>
      </c>
      <c r="M219" t="s">
        <v>10071</v>
      </c>
    </row>
    <row r="220" spans="1:13" x14ac:dyDescent="0.25">
      <c r="A220" t="str">
        <f t="shared" si="3"/>
        <v>FUE-188</v>
      </c>
      <c r="B220" t="s">
        <v>147</v>
      </c>
      <c r="C220" t="s">
        <v>5575</v>
      </c>
      <c r="D220">
        <v>0</v>
      </c>
      <c r="E220" s="23"/>
      <c r="F220" s="23">
        <v>45989</v>
      </c>
      <c r="G220" s="23"/>
      <c r="H220" s="23">
        <v>45989</v>
      </c>
      <c r="I220" s="24">
        <v>0</v>
      </c>
      <c r="J220" s="24">
        <v>0</v>
      </c>
      <c r="K220" s="24">
        <v>136</v>
      </c>
      <c r="L220" t="s">
        <v>10070</v>
      </c>
      <c r="M220" t="s">
        <v>10071</v>
      </c>
    </row>
    <row r="221" spans="1:13" x14ac:dyDescent="0.25">
      <c r="A221" t="str">
        <f t="shared" si="3"/>
        <v>FUE-191</v>
      </c>
      <c r="B221" t="s">
        <v>153</v>
      </c>
      <c r="C221" t="s">
        <v>5576</v>
      </c>
      <c r="D221">
        <v>0</v>
      </c>
      <c r="E221" s="23"/>
      <c r="F221" s="23">
        <v>46007</v>
      </c>
      <c r="G221" s="23"/>
      <c r="H221" s="23">
        <v>46007</v>
      </c>
      <c r="I221" s="24">
        <v>0</v>
      </c>
      <c r="J221" s="24">
        <v>0</v>
      </c>
      <c r="K221" s="24">
        <v>123</v>
      </c>
      <c r="L221" t="s">
        <v>10070</v>
      </c>
      <c r="M221" t="s">
        <v>10071</v>
      </c>
    </row>
    <row r="222" spans="1:13" x14ac:dyDescent="0.25">
      <c r="A222" t="str">
        <f t="shared" si="3"/>
        <v>FUE-192</v>
      </c>
      <c r="B222" t="s">
        <v>154</v>
      </c>
      <c r="C222" t="s">
        <v>5584</v>
      </c>
      <c r="D222">
        <v>0</v>
      </c>
      <c r="E222" s="23"/>
      <c r="F222" s="23">
        <v>46007</v>
      </c>
      <c r="G222" s="23"/>
      <c r="H222" s="23">
        <v>46007</v>
      </c>
      <c r="I222" s="24">
        <v>0</v>
      </c>
      <c r="J222" s="24">
        <v>0</v>
      </c>
      <c r="K222" s="24">
        <v>123</v>
      </c>
      <c r="L222" t="s">
        <v>10070</v>
      </c>
      <c r="M222" t="s">
        <v>10071</v>
      </c>
    </row>
    <row r="223" spans="1:13" x14ac:dyDescent="0.25">
      <c r="A223" t="str">
        <f t="shared" si="3"/>
        <v>FUE-225</v>
      </c>
      <c r="B223" t="s">
        <v>4669</v>
      </c>
      <c r="C223" t="s">
        <v>5590</v>
      </c>
      <c r="D223">
        <v>0</v>
      </c>
      <c r="E223" s="23"/>
      <c r="F223" s="23">
        <v>46007</v>
      </c>
      <c r="G223" s="23"/>
      <c r="H223" s="23">
        <v>46007</v>
      </c>
      <c r="I223" s="24">
        <v>0</v>
      </c>
      <c r="J223" s="24">
        <v>0</v>
      </c>
      <c r="K223" s="24">
        <v>123</v>
      </c>
      <c r="L223" t="s">
        <v>10070</v>
      </c>
      <c r="M223" t="s">
        <v>10071</v>
      </c>
    </row>
    <row r="224" spans="1:13" x14ac:dyDescent="0.25">
      <c r="A224" t="str">
        <f t="shared" si="3"/>
        <v>FUE-189</v>
      </c>
      <c r="B224" t="s">
        <v>148</v>
      </c>
      <c r="C224" t="s">
        <v>5578</v>
      </c>
      <c r="D224">
        <v>0</v>
      </c>
      <c r="E224" s="23"/>
      <c r="F224" s="23">
        <v>46008</v>
      </c>
      <c r="G224" s="23"/>
      <c r="H224" s="23">
        <v>46008</v>
      </c>
      <c r="I224" s="24">
        <v>0</v>
      </c>
      <c r="J224" s="24">
        <v>0</v>
      </c>
      <c r="K224" s="24">
        <v>123</v>
      </c>
      <c r="L224" t="s">
        <v>10070</v>
      </c>
      <c r="M224" t="s">
        <v>10071</v>
      </c>
    </row>
    <row r="225" spans="1:13" x14ac:dyDescent="0.25">
      <c r="A225" t="str">
        <f t="shared" si="3"/>
        <v>FUE-190</v>
      </c>
      <c r="B225" t="s">
        <v>151</v>
      </c>
      <c r="C225" t="s">
        <v>5570</v>
      </c>
      <c r="D225">
        <v>0</v>
      </c>
      <c r="E225" s="23"/>
      <c r="F225" s="23">
        <v>46027</v>
      </c>
      <c r="G225" s="23"/>
      <c r="H225" s="23">
        <v>46027</v>
      </c>
      <c r="I225" s="24">
        <v>0</v>
      </c>
      <c r="J225" s="24">
        <v>0</v>
      </c>
      <c r="K225" s="24">
        <v>113</v>
      </c>
      <c r="L225" t="s">
        <v>10070</v>
      </c>
      <c r="M225" t="s">
        <v>10071</v>
      </c>
    </row>
    <row r="226" spans="1:13" x14ac:dyDescent="0.25">
      <c r="A226" t="str">
        <f t="shared" si="3"/>
        <v>FUE-195</v>
      </c>
      <c r="B226" t="s">
        <v>156</v>
      </c>
      <c r="C226" t="s">
        <v>5586</v>
      </c>
      <c r="D226">
        <v>0</v>
      </c>
      <c r="E226" s="23"/>
      <c r="F226" s="23">
        <v>46031</v>
      </c>
      <c r="G226" s="23"/>
      <c r="H226" s="23">
        <v>46031</v>
      </c>
      <c r="I226" s="24">
        <v>0</v>
      </c>
      <c r="J226" s="24">
        <v>0</v>
      </c>
      <c r="K226" s="24">
        <v>109</v>
      </c>
      <c r="L226" t="s">
        <v>10070</v>
      </c>
      <c r="M226" t="s">
        <v>10071</v>
      </c>
    </row>
    <row r="227" spans="1:13" x14ac:dyDescent="0.25">
      <c r="A227" t="str">
        <f t="shared" si="3"/>
        <v>FUE-235</v>
      </c>
      <c r="B227" t="s">
        <v>4670</v>
      </c>
      <c r="C227" t="s">
        <v>5591</v>
      </c>
      <c r="D227">
        <v>0</v>
      </c>
      <c r="E227" s="23"/>
      <c r="F227" s="23">
        <v>46031</v>
      </c>
      <c r="G227" s="23"/>
      <c r="H227" s="23">
        <v>46031</v>
      </c>
      <c r="I227" s="24">
        <v>0</v>
      </c>
      <c r="J227" s="24">
        <v>0</v>
      </c>
      <c r="K227" s="24">
        <v>109</v>
      </c>
      <c r="L227" t="s">
        <v>10070</v>
      </c>
      <c r="M227" t="s">
        <v>10071</v>
      </c>
    </row>
    <row r="228" spans="1:13" x14ac:dyDescent="0.25">
      <c r="A228" t="str">
        <f t="shared" si="3"/>
        <v>FUE-193</v>
      </c>
      <c r="B228" t="s">
        <v>152</v>
      </c>
      <c r="C228" t="s">
        <v>5572</v>
      </c>
      <c r="D228">
        <v>0</v>
      </c>
      <c r="E228" s="23"/>
      <c r="F228" s="23">
        <v>46042</v>
      </c>
      <c r="G228" s="23"/>
      <c r="H228" s="23">
        <v>46042</v>
      </c>
      <c r="I228" s="24">
        <v>0</v>
      </c>
      <c r="J228" s="24">
        <v>0</v>
      </c>
      <c r="K228" s="24">
        <v>101</v>
      </c>
      <c r="L228" t="s">
        <v>10070</v>
      </c>
      <c r="M228" t="s">
        <v>10071</v>
      </c>
    </row>
    <row r="229" spans="1:13" x14ac:dyDescent="0.25">
      <c r="A229" t="str">
        <f t="shared" si="3"/>
        <v>FUE-194</v>
      </c>
      <c r="B229" t="s">
        <v>155</v>
      </c>
      <c r="C229" t="s">
        <v>5580</v>
      </c>
      <c r="D229">
        <v>0</v>
      </c>
      <c r="E229" s="23"/>
      <c r="F229" s="23">
        <v>46055</v>
      </c>
      <c r="G229" s="23"/>
      <c r="H229" s="23">
        <v>46055</v>
      </c>
      <c r="I229" s="24">
        <v>0</v>
      </c>
      <c r="J229" s="24">
        <v>0</v>
      </c>
      <c r="K229" s="24">
        <v>91</v>
      </c>
      <c r="L229" t="s">
        <v>10070</v>
      </c>
      <c r="M229" t="s">
        <v>10071</v>
      </c>
    </row>
    <row r="230" spans="1:13" x14ac:dyDescent="0.25">
      <c r="A230" t="str">
        <f t="shared" si="3"/>
        <v>FUE-197</v>
      </c>
      <c r="B230" t="s">
        <v>158</v>
      </c>
      <c r="C230" t="s">
        <v>5588</v>
      </c>
      <c r="D230">
        <v>0</v>
      </c>
      <c r="E230" s="23"/>
      <c r="F230" s="23">
        <v>46055</v>
      </c>
      <c r="G230" s="23"/>
      <c r="H230" s="23">
        <v>46055</v>
      </c>
      <c r="I230" s="24">
        <v>0</v>
      </c>
      <c r="J230" s="24">
        <v>0</v>
      </c>
      <c r="K230" s="24">
        <v>90</v>
      </c>
      <c r="L230" t="s">
        <v>10070</v>
      </c>
      <c r="M230" t="s">
        <v>10071</v>
      </c>
    </row>
    <row r="231" spans="1:13" x14ac:dyDescent="0.25">
      <c r="A231" t="str">
        <f t="shared" si="3"/>
        <v>FUE-196</v>
      </c>
      <c r="B231" t="s">
        <v>157</v>
      </c>
      <c r="C231" t="s">
        <v>5573</v>
      </c>
      <c r="D231">
        <v>0</v>
      </c>
      <c r="E231" s="23"/>
      <c r="F231" s="23">
        <v>46071</v>
      </c>
      <c r="G231" s="23"/>
      <c r="H231" s="23">
        <v>46071</v>
      </c>
      <c r="I231" s="24">
        <v>0</v>
      </c>
      <c r="J231" s="24">
        <v>0</v>
      </c>
      <c r="K231" s="24">
        <v>77</v>
      </c>
      <c r="L231" t="s">
        <v>10070</v>
      </c>
      <c r="M231" t="s">
        <v>10071</v>
      </c>
    </row>
    <row r="232" spans="1:13" x14ac:dyDescent="0.25">
      <c r="A232" t="str">
        <f t="shared" si="3"/>
        <v>FUE-245</v>
      </c>
      <c r="B232" t="s">
        <v>4671</v>
      </c>
      <c r="C232" t="s">
        <v>5592</v>
      </c>
      <c r="D232">
        <v>0</v>
      </c>
      <c r="E232" s="23"/>
      <c r="F232" s="23">
        <v>46081</v>
      </c>
      <c r="G232" s="23"/>
      <c r="H232" s="23">
        <v>46081</v>
      </c>
      <c r="I232" s="24">
        <v>0</v>
      </c>
      <c r="J232" s="24">
        <v>0</v>
      </c>
      <c r="K232" s="24">
        <v>69</v>
      </c>
      <c r="L232" t="s">
        <v>10070</v>
      </c>
      <c r="M232" t="s">
        <v>10071</v>
      </c>
    </row>
    <row r="233" spans="1:13" x14ac:dyDescent="0.25">
      <c r="A233" t="str">
        <f t="shared" si="3"/>
        <v>FUE-198</v>
      </c>
      <c r="B233" t="s">
        <v>159</v>
      </c>
      <c r="C233" t="s">
        <v>5583</v>
      </c>
      <c r="D233">
        <v>0</v>
      </c>
      <c r="E233" s="23"/>
      <c r="F233" s="23">
        <v>46083</v>
      </c>
      <c r="G233" s="23"/>
      <c r="H233" s="23">
        <v>46083</v>
      </c>
      <c r="I233" s="24">
        <v>0</v>
      </c>
      <c r="J233" s="24">
        <v>0</v>
      </c>
      <c r="K233" s="24">
        <v>68</v>
      </c>
      <c r="L233" t="s">
        <v>10070</v>
      </c>
      <c r="M233" t="s">
        <v>10071</v>
      </c>
    </row>
    <row r="234" spans="1:13" x14ac:dyDescent="0.25">
      <c r="A234" t="str">
        <f t="shared" si="3"/>
        <v>FUE-199</v>
      </c>
      <c r="B234" t="s">
        <v>160</v>
      </c>
      <c r="C234" t="s">
        <v>5585</v>
      </c>
      <c r="D234">
        <v>0</v>
      </c>
      <c r="E234" s="23"/>
      <c r="F234" s="23">
        <v>46098</v>
      </c>
      <c r="G234" s="23"/>
      <c r="H234" s="23">
        <v>46098</v>
      </c>
      <c r="I234" s="24">
        <v>0</v>
      </c>
      <c r="J234" s="24">
        <v>0</v>
      </c>
      <c r="K234" s="24">
        <v>56</v>
      </c>
      <c r="L234" t="s">
        <v>10070</v>
      </c>
      <c r="M234" t="s">
        <v>10071</v>
      </c>
    </row>
    <row r="235" spans="1:13" x14ac:dyDescent="0.25">
      <c r="A235" t="str">
        <f t="shared" si="3"/>
        <v>FUE-255</v>
      </c>
      <c r="B235" t="s">
        <v>4672</v>
      </c>
      <c r="C235" t="s">
        <v>5593</v>
      </c>
      <c r="D235">
        <v>0</v>
      </c>
      <c r="E235" s="23"/>
      <c r="F235" s="23">
        <v>46098</v>
      </c>
      <c r="G235" s="23"/>
      <c r="H235" s="23">
        <v>46098</v>
      </c>
      <c r="I235" s="24">
        <v>0</v>
      </c>
      <c r="J235" s="24">
        <v>0</v>
      </c>
      <c r="K235" s="24">
        <v>56</v>
      </c>
      <c r="L235" t="s">
        <v>10070</v>
      </c>
      <c r="M235" t="s">
        <v>10071</v>
      </c>
    </row>
    <row r="236" spans="1:13" x14ac:dyDescent="0.25">
      <c r="A236" t="str">
        <f t="shared" si="3"/>
        <v>FUE-200</v>
      </c>
      <c r="B236" t="s">
        <v>161</v>
      </c>
      <c r="C236" t="s">
        <v>5587</v>
      </c>
      <c r="D236">
        <v>0</v>
      </c>
      <c r="E236" s="23"/>
      <c r="F236" s="23">
        <v>46114</v>
      </c>
      <c r="G236" s="23"/>
      <c r="H236" s="23">
        <v>46114</v>
      </c>
      <c r="I236" s="24">
        <v>0</v>
      </c>
      <c r="J236" s="24">
        <v>0</v>
      </c>
      <c r="K236" s="24">
        <v>43</v>
      </c>
      <c r="L236" t="s">
        <v>10070</v>
      </c>
      <c r="M236" t="s">
        <v>10071</v>
      </c>
    </row>
    <row r="237" spans="1:13" x14ac:dyDescent="0.25">
      <c r="A237" t="str">
        <f t="shared" si="3"/>
        <v>FUE-265</v>
      </c>
      <c r="B237" t="s">
        <v>4673</v>
      </c>
      <c r="C237" t="s">
        <v>5594</v>
      </c>
      <c r="D237">
        <v>0</v>
      </c>
      <c r="E237" s="23"/>
      <c r="F237" s="23">
        <v>46114</v>
      </c>
      <c r="G237" s="23"/>
      <c r="H237" s="23">
        <v>46114</v>
      </c>
      <c r="I237" s="24">
        <v>0</v>
      </c>
      <c r="J237" s="24">
        <v>0</v>
      </c>
      <c r="K237" s="24">
        <v>43</v>
      </c>
      <c r="L237" t="s">
        <v>10070</v>
      </c>
      <c r="M237" t="s">
        <v>10071</v>
      </c>
    </row>
    <row r="238" spans="1:13" x14ac:dyDescent="0.25">
      <c r="A238" t="str">
        <f t="shared" si="3"/>
        <v>FUE-201</v>
      </c>
      <c r="B238" t="s">
        <v>162</v>
      </c>
      <c r="C238" t="s">
        <v>5589</v>
      </c>
      <c r="D238">
        <v>0</v>
      </c>
      <c r="E238" s="23"/>
      <c r="F238" s="23">
        <v>46148</v>
      </c>
      <c r="G238" s="23"/>
      <c r="H238" s="23">
        <v>46148</v>
      </c>
      <c r="I238" s="24">
        <v>0</v>
      </c>
      <c r="J238" s="24">
        <v>0</v>
      </c>
      <c r="K238" s="24">
        <v>15</v>
      </c>
      <c r="L238" t="s">
        <v>10070</v>
      </c>
      <c r="M238" t="s">
        <v>10071</v>
      </c>
    </row>
    <row r="239" spans="1:13" x14ac:dyDescent="0.25">
      <c r="A239" t="str">
        <f t="shared" si="3"/>
        <v>FUE-275</v>
      </c>
      <c r="B239" t="s">
        <v>4674</v>
      </c>
      <c r="C239" t="s">
        <v>5595</v>
      </c>
      <c r="D239">
        <v>0</v>
      </c>
      <c r="E239" s="23"/>
      <c r="F239" s="23">
        <v>46148</v>
      </c>
      <c r="G239" s="23"/>
      <c r="H239" s="23">
        <v>46148</v>
      </c>
      <c r="I239" s="24">
        <v>0</v>
      </c>
      <c r="J239" s="24">
        <v>0</v>
      </c>
      <c r="K239" s="24">
        <v>15</v>
      </c>
      <c r="L239" t="s">
        <v>10070</v>
      </c>
      <c r="M239" t="s">
        <v>10071</v>
      </c>
    </row>
    <row r="240" spans="1:13" x14ac:dyDescent="0.25">
      <c r="A240" t="str">
        <f t="shared" si="3"/>
        <v>PMC Puesto de Mando y Control (Final Unidades)</v>
      </c>
      <c r="B240" t="s">
        <v>5596</v>
      </c>
      <c r="D240">
        <v>140</v>
      </c>
      <c r="E240" s="23">
        <v>45901</v>
      </c>
      <c r="F240" s="23">
        <v>46086</v>
      </c>
      <c r="G240" s="23">
        <v>45901</v>
      </c>
      <c r="H240" s="23">
        <v>46086</v>
      </c>
      <c r="I240" s="24">
        <v>0</v>
      </c>
      <c r="J240" s="24">
        <v>0</v>
      </c>
      <c r="K240" s="24">
        <v>65</v>
      </c>
      <c r="M240" t="s">
        <v>10071</v>
      </c>
    </row>
    <row r="241" spans="1:13" x14ac:dyDescent="0.25">
      <c r="A241" t="str">
        <f t="shared" si="3"/>
        <v>FUE-202</v>
      </c>
      <c r="B241" t="s">
        <v>163</v>
      </c>
      <c r="C241" t="s">
        <v>5597</v>
      </c>
      <c r="D241">
        <v>0</v>
      </c>
      <c r="E241" s="23"/>
      <c r="F241" s="23">
        <v>45901</v>
      </c>
      <c r="G241" s="23"/>
      <c r="H241" s="23">
        <v>45901</v>
      </c>
      <c r="I241" s="24">
        <v>0</v>
      </c>
      <c r="J241" s="24">
        <v>0</v>
      </c>
      <c r="K241" s="24">
        <v>65</v>
      </c>
      <c r="L241" t="s">
        <v>10070</v>
      </c>
      <c r="M241" t="s">
        <v>10071</v>
      </c>
    </row>
    <row r="242" spans="1:13" x14ac:dyDescent="0.25">
      <c r="A242" t="str">
        <f t="shared" si="3"/>
        <v>FUE-203</v>
      </c>
      <c r="B242" t="s">
        <v>164</v>
      </c>
      <c r="C242" t="s">
        <v>5598</v>
      </c>
      <c r="D242">
        <v>0</v>
      </c>
      <c r="E242" s="23"/>
      <c r="F242" s="23">
        <v>46086</v>
      </c>
      <c r="G242" s="23"/>
      <c r="H242" s="23">
        <v>46086</v>
      </c>
      <c r="I242" s="24">
        <v>0</v>
      </c>
      <c r="J242" s="24">
        <v>0</v>
      </c>
      <c r="K242" s="24">
        <v>65</v>
      </c>
      <c r="L242" t="s">
        <v>10070</v>
      </c>
      <c r="M242" t="s">
        <v>10071</v>
      </c>
    </row>
    <row r="243" spans="1:13" x14ac:dyDescent="0.25">
      <c r="A243" t="str">
        <f t="shared" si="3"/>
        <v>Fase Previa / Previous Stage</v>
      </c>
      <c r="B243" t="s">
        <v>165</v>
      </c>
      <c r="D243">
        <v>950</v>
      </c>
      <c r="E243" s="23">
        <v>44006</v>
      </c>
      <c r="F243" s="23">
        <v>45254</v>
      </c>
      <c r="G243" s="23">
        <v>44006</v>
      </c>
      <c r="H243" s="23">
        <v>45254</v>
      </c>
      <c r="I243" s="24">
        <v>0</v>
      </c>
      <c r="J243" s="24">
        <v>0</v>
      </c>
      <c r="K243" s="24">
        <v>168</v>
      </c>
    </row>
    <row r="244" spans="1:13" x14ac:dyDescent="0.25">
      <c r="A244" t="str">
        <f t="shared" si="3"/>
        <v>FP-1</v>
      </c>
      <c r="B244" t="s">
        <v>166</v>
      </c>
      <c r="C244" t="s">
        <v>167</v>
      </c>
      <c r="D244">
        <v>0</v>
      </c>
      <c r="E244" s="23">
        <v>44006</v>
      </c>
      <c r="F244" s="23"/>
      <c r="G244" s="23">
        <v>44006</v>
      </c>
      <c r="H244" s="23"/>
      <c r="I244" s="24">
        <v>0</v>
      </c>
      <c r="J244" s="24">
        <v>0</v>
      </c>
      <c r="K244" s="24">
        <v>0</v>
      </c>
      <c r="L244" t="s">
        <v>10070</v>
      </c>
      <c r="M244" t="s">
        <v>10073</v>
      </c>
    </row>
    <row r="245" spans="1:13" x14ac:dyDescent="0.25">
      <c r="A245" t="str">
        <f t="shared" si="3"/>
        <v>FP-5</v>
      </c>
      <c r="B245" t="s">
        <v>168</v>
      </c>
      <c r="C245" t="s">
        <v>169</v>
      </c>
      <c r="D245">
        <v>90</v>
      </c>
      <c r="E245" s="23">
        <v>44440</v>
      </c>
      <c r="F245" s="23">
        <v>44575</v>
      </c>
      <c r="G245" s="23">
        <v>44440</v>
      </c>
      <c r="H245" s="23">
        <v>44575</v>
      </c>
      <c r="I245" s="24">
        <v>0</v>
      </c>
      <c r="J245" s="24">
        <v>0</v>
      </c>
      <c r="K245" s="24">
        <v>4</v>
      </c>
      <c r="L245" t="s">
        <v>10070</v>
      </c>
      <c r="M245" t="s">
        <v>10073</v>
      </c>
    </row>
    <row r="246" spans="1:13" x14ac:dyDescent="0.25">
      <c r="A246" t="str">
        <f t="shared" si="3"/>
        <v>FP-20</v>
      </c>
      <c r="B246" t="s">
        <v>170</v>
      </c>
      <c r="C246" t="s">
        <v>171</v>
      </c>
      <c r="D246">
        <v>0</v>
      </c>
      <c r="E246" s="23"/>
      <c r="F246" s="23">
        <v>45223</v>
      </c>
      <c r="G246" s="23"/>
      <c r="H246" s="23">
        <v>45223</v>
      </c>
      <c r="I246" s="24">
        <v>0</v>
      </c>
      <c r="J246" s="24">
        <v>0</v>
      </c>
      <c r="K246" s="24">
        <v>33</v>
      </c>
      <c r="L246" t="s">
        <v>10070</v>
      </c>
      <c r="M246" t="s">
        <v>10073</v>
      </c>
    </row>
    <row r="247" spans="1:13" x14ac:dyDescent="0.25">
      <c r="A247" t="str">
        <f t="shared" si="3"/>
        <v>Estudios y Diseños /Field Studies &amp; Designs</v>
      </c>
      <c r="B247" t="s">
        <v>4590</v>
      </c>
      <c r="D247">
        <v>950</v>
      </c>
      <c r="E247" s="23">
        <v>44006</v>
      </c>
      <c r="F247" s="23">
        <v>45254</v>
      </c>
      <c r="G247" s="23">
        <v>44006</v>
      </c>
      <c r="H247" s="23">
        <v>45254</v>
      </c>
      <c r="I247" s="24">
        <v>0</v>
      </c>
      <c r="J247" s="24">
        <v>0</v>
      </c>
      <c r="K247" s="24">
        <v>168</v>
      </c>
    </row>
    <row r="248" spans="1:13" x14ac:dyDescent="0.25">
      <c r="A248" t="str">
        <f t="shared" si="3"/>
        <v>FP-25</v>
      </c>
      <c r="B248" t="s">
        <v>172</v>
      </c>
      <c r="C248" t="s">
        <v>173</v>
      </c>
      <c r="D248">
        <v>0</v>
      </c>
      <c r="E248" s="23"/>
      <c r="F248" s="23">
        <v>44370</v>
      </c>
      <c r="G248" s="23"/>
      <c r="H248" s="23">
        <v>44370</v>
      </c>
      <c r="I248" s="24">
        <v>0</v>
      </c>
      <c r="J248" s="24">
        <v>0</v>
      </c>
      <c r="K248" s="24">
        <v>51</v>
      </c>
      <c r="L248" t="s">
        <v>10070</v>
      </c>
      <c r="M248" t="s">
        <v>10073</v>
      </c>
    </row>
    <row r="249" spans="1:13" x14ac:dyDescent="0.25">
      <c r="A249" t="str">
        <f t="shared" si="3"/>
        <v>FP-30</v>
      </c>
      <c r="B249" t="s">
        <v>174</v>
      </c>
      <c r="C249" t="s">
        <v>175</v>
      </c>
      <c r="D249">
        <v>0</v>
      </c>
      <c r="E249" s="23"/>
      <c r="F249" s="23">
        <v>44858</v>
      </c>
      <c r="G249" s="23"/>
      <c r="H249" s="23">
        <v>44858</v>
      </c>
      <c r="I249" s="24">
        <v>0</v>
      </c>
      <c r="J249" s="24">
        <v>0</v>
      </c>
      <c r="K249" s="24">
        <v>65</v>
      </c>
      <c r="L249" t="s">
        <v>10070</v>
      </c>
      <c r="M249" t="s">
        <v>10073</v>
      </c>
    </row>
    <row r="250" spans="1:13" x14ac:dyDescent="0.25">
      <c r="A250" t="str">
        <f t="shared" si="3"/>
        <v>FP-35</v>
      </c>
      <c r="B250" t="s">
        <v>176</v>
      </c>
      <c r="C250" t="s">
        <v>177</v>
      </c>
      <c r="D250">
        <v>31</v>
      </c>
      <c r="E250" s="23">
        <v>44858</v>
      </c>
      <c r="F250" s="23">
        <v>44904</v>
      </c>
      <c r="G250" s="23">
        <v>44858</v>
      </c>
      <c r="H250" s="23">
        <v>44904</v>
      </c>
      <c r="I250" s="24">
        <v>0</v>
      </c>
      <c r="J250" s="24">
        <v>0</v>
      </c>
      <c r="K250" s="24">
        <v>94</v>
      </c>
      <c r="L250" t="s">
        <v>10070</v>
      </c>
      <c r="M250" t="s">
        <v>10073</v>
      </c>
    </row>
    <row r="251" spans="1:13" x14ac:dyDescent="0.25">
      <c r="A251" t="str">
        <f t="shared" si="3"/>
        <v>Estudios de Campo / Field Studies</v>
      </c>
      <c r="B251" t="s">
        <v>178</v>
      </c>
      <c r="D251">
        <v>493</v>
      </c>
      <c r="E251" s="23">
        <v>44006</v>
      </c>
      <c r="F251" s="23">
        <v>44736</v>
      </c>
      <c r="G251" s="23">
        <v>44006</v>
      </c>
      <c r="H251" s="23">
        <v>44736</v>
      </c>
      <c r="I251" s="24">
        <v>0</v>
      </c>
      <c r="J251" s="24">
        <v>0</v>
      </c>
      <c r="K251" s="24">
        <v>77</v>
      </c>
      <c r="M251" t="s">
        <v>10073</v>
      </c>
    </row>
    <row r="252" spans="1:13" x14ac:dyDescent="0.25">
      <c r="A252" t="str">
        <f t="shared" si="3"/>
        <v>FP-50</v>
      </c>
      <c r="B252" t="s">
        <v>179</v>
      </c>
      <c r="C252" t="s">
        <v>180</v>
      </c>
      <c r="D252">
        <v>55</v>
      </c>
      <c r="E252" s="23">
        <v>44006</v>
      </c>
      <c r="F252" s="23">
        <v>44084</v>
      </c>
      <c r="G252" s="23">
        <v>44006</v>
      </c>
      <c r="H252" s="23">
        <v>44084</v>
      </c>
      <c r="I252" s="24">
        <v>0</v>
      </c>
      <c r="J252" s="24">
        <v>0</v>
      </c>
      <c r="K252" s="24">
        <v>137</v>
      </c>
      <c r="L252" t="s">
        <v>10070</v>
      </c>
      <c r="M252" t="s">
        <v>10073</v>
      </c>
    </row>
    <row r="253" spans="1:13" x14ac:dyDescent="0.25">
      <c r="A253" t="str">
        <f t="shared" si="3"/>
        <v>Topografía / Topography</v>
      </c>
      <c r="B253" t="s">
        <v>181</v>
      </c>
      <c r="D253">
        <v>135</v>
      </c>
      <c r="E253" s="23">
        <v>44040</v>
      </c>
      <c r="F253" s="23">
        <v>44242</v>
      </c>
      <c r="G253" s="23">
        <v>44040</v>
      </c>
      <c r="H253" s="23">
        <v>44242</v>
      </c>
      <c r="I253" s="24">
        <v>0</v>
      </c>
      <c r="J253" s="24">
        <v>0</v>
      </c>
      <c r="K253" s="24">
        <v>137</v>
      </c>
      <c r="M253" t="s">
        <v>10073</v>
      </c>
    </row>
    <row r="254" spans="1:13" x14ac:dyDescent="0.25">
      <c r="A254" t="str">
        <f t="shared" si="3"/>
        <v>FP-55</v>
      </c>
      <c r="B254" t="s">
        <v>182</v>
      </c>
      <c r="C254" t="s">
        <v>183</v>
      </c>
      <c r="D254">
        <v>135</v>
      </c>
      <c r="E254" s="23">
        <v>44040</v>
      </c>
      <c r="F254" s="23">
        <v>44242</v>
      </c>
      <c r="G254" s="23">
        <v>44040</v>
      </c>
      <c r="H254" s="23">
        <v>44242</v>
      </c>
      <c r="I254" s="24">
        <v>0</v>
      </c>
      <c r="J254" s="24">
        <v>0</v>
      </c>
      <c r="K254" s="24">
        <v>137</v>
      </c>
      <c r="L254" t="s">
        <v>10070</v>
      </c>
      <c r="M254" t="s">
        <v>10073</v>
      </c>
    </row>
    <row r="255" spans="1:13" x14ac:dyDescent="0.25">
      <c r="A255" t="str">
        <f t="shared" si="3"/>
        <v>FP-60</v>
      </c>
      <c r="B255" t="s">
        <v>184</v>
      </c>
      <c r="C255" t="s">
        <v>185</v>
      </c>
      <c r="D255">
        <v>0</v>
      </c>
      <c r="E255" s="23"/>
      <c r="F255" s="23">
        <v>44048</v>
      </c>
      <c r="G255" s="23"/>
      <c r="H255" s="23">
        <v>44048</v>
      </c>
      <c r="I255" s="24">
        <v>0</v>
      </c>
      <c r="J255" s="24">
        <v>0</v>
      </c>
      <c r="K255" s="24">
        <v>266</v>
      </c>
      <c r="L255" t="s">
        <v>10070</v>
      </c>
      <c r="M255" t="s">
        <v>10073</v>
      </c>
    </row>
    <row r="256" spans="1:13" x14ac:dyDescent="0.25">
      <c r="A256" t="str">
        <f t="shared" si="3"/>
        <v>FP-65</v>
      </c>
      <c r="B256" t="s">
        <v>186</v>
      </c>
      <c r="C256" t="s">
        <v>187</v>
      </c>
      <c r="D256">
        <v>0</v>
      </c>
      <c r="E256" s="23"/>
      <c r="F256" s="23">
        <v>44242</v>
      </c>
      <c r="G256" s="23"/>
      <c r="H256" s="23">
        <v>44242</v>
      </c>
      <c r="I256" s="24">
        <v>0</v>
      </c>
      <c r="J256" s="24">
        <v>0</v>
      </c>
      <c r="K256" s="24">
        <v>137</v>
      </c>
      <c r="L256" t="s">
        <v>10070</v>
      </c>
      <c r="M256" t="s">
        <v>10073</v>
      </c>
    </row>
    <row r="257" spans="1:13" x14ac:dyDescent="0.25">
      <c r="A257" t="str">
        <f t="shared" si="3"/>
        <v>Campaña Geotécnica / Geotechnical Campaign</v>
      </c>
      <c r="B257" t="s">
        <v>188</v>
      </c>
      <c r="D257">
        <v>454</v>
      </c>
      <c r="E257" s="23">
        <v>44063</v>
      </c>
      <c r="F257" s="23">
        <v>44736</v>
      </c>
      <c r="G257" s="23">
        <v>44063</v>
      </c>
      <c r="H257" s="23">
        <v>44736</v>
      </c>
      <c r="I257" s="24">
        <v>0</v>
      </c>
      <c r="J257" s="24">
        <v>0</v>
      </c>
      <c r="K257" s="24">
        <v>77</v>
      </c>
      <c r="M257" t="s">
        <v>10073</v>
      </c>
    </row>
    <row r="258" spans="1:13" x14ac:dyDescent="0.25">
      <c r="A258" t="str">
        <f t="shared" si="3"/>
        <v>FP-70</v>
      </c>
      <c r="B258" t="s">
        <v>189</v>
      </c>
      <c r="C258" t="s">
        <v>190</v>
      </c>
      <c r="D258">
        <v>251</v>
      </c>
      <c r="E258" s="23">
        <v>44063</v>
      </c>
      <c r="F258" s="23">
        <v>44438</v>
      </c>
      <c r="G258" s="23">
        <v>44063</v>
      </c>
      <c r="H258" s="23">
        <v>44438</v>
      </c>
      <c r="I258" s="24">
        <v>0</v>
      </c>
      <c r="J258" s="24">
        <v>0</v>
      </c>
      <c r="K258" s="24">
        <v>6</v>
      </c>
      <c r="L258" t="s">
        <v>10070</v>
      </c>
      <c r="M258" t="s">
        <v>10073</v>
      </c>
    </row>
    <row r="259" spans="1:13" x14ac:dyDescent="0.25">
      <c r="A259" t="str">
        <f t="shared" ref="A259:A322" si="4">TRIM(B259)</f>
        <v>FP-75</v>
      </c>
      <c r="B259" t="s">
        <v>191</v>
      </c>
      <c r="C259" t="s">
        <v>192</v>
      </c>
      <c r="D259">
        <v>0</v>
      </c>
      <c r="E259" s="23"/>
      <c r="F259" s="23">
        <v>44084</v>
      </c>
      <c r="G259" s="23"/>
      <c r="H259" s="23">
        <v>44084</v>
      </c>
      <c r="I259" s="24">
        <v>0</v>
      </c>
      <c r="J259" s="24">
        <v>0</v>
      </c>
      <c r="K259" s="24">
        <v>137</v>
      </c>
      <c r="L259" t="s">
        <v>10070</v>
      </c>
      <c r="M259" t="s">
        <v>10073</v>
      </c>
    </row>
    <row r="260" spans="1:13" x14ac:dyDescent="0.25">
      <c r="A260" t="str">
        <f t="shared" si="4"/>
        <v>FP-80</v>
      </c>
      <c r="B260" t="s">
        <v>193</v>
      </c>
      <c r="C260" t="s">
        <v>194</v>
      </c>
      <c r="D260">
        <v>0</v>
      </c>
      <c r="E260" s="23"/>
      <c r="F260" s="23">
        <v>44239</v>
      </c>
      <c r="G260" s="23"/>
      <c r="H260" s="23">
        <v>44239</v>
      </c>
      <c r="I260" s="24">
        <v>0</v>
      </c>
      <c r="J260" s="24">
        <v>0</v>
      </c>
      <c r="K260" s="24">
        <v>137</v>
      </c>
      <c r="L260" t="s">
        <v>10070</v>
      </c>
      <c r="M260" t="s">
        <v>10073</v>
      </c>
    </row>
    <row r="261" spans="1:13" x14ac:dyDescent="0.25">
      <c r="A261" t="str">
        <f t="shared" si="4"/>
        <v>FP-90</v>
      </c>
      <c r="B261" t="s">
        <v>195</v>
      </c>
      <c r="C261" t="s">
        <v>196</v>
      </c>
      <c r="D261">
        <v>0</v>
      </c>
      <c r="E261" s="23"/>
      <c r="F261" s="23">
        <v>44673</v>
      </c>
      <c r="G261" s="23"/>
      <c r="H261" s="23">
        <v>44673</v>
      </c>
      <c r="I261" s="24">
        <v>0</v>
      </c>
      <c r="J261" s="24">
        <v>0</v>
      </c>
      <c r="K261" s="24">
        <v>77</v>
      </c>
      <c r="L261" t="s">
        <v>10070</v>
      </c>
      <c r="M261" t="s">
        <v>10073</v>
      </c>
    </row>
    <row r="262" spans="1:13" x14ac:dyDescent="0.25">
      <c r="A262" t="str">
        <f t="shared" si="4"/>
        <v>FP-85</v>
      </c>
      <c r="B262" t="s">
        <v>197</v>
      </c>
      <c r="C262" t="s">
        <v>198</v>
      </c>
      <c r="D262">
        <v>34</v>
      </c>
      <c r="E262" s="23">
        <v>44673</v>
      </c>
      <c r="F262" s="23">
        <v>44722</v>
      </c>
      <c r="G262" s="23">
        <v>44673</v>
      </c>
      <c r="H262" s="23">
        <v>44722</v>
      </c>
      <c r="I262" s="24">
        <v>0</v>
      </c>
      <c r="J262" s="24">
        <v>0</v>
      </c>
      <c r="K262" s="24">
        <v>77</v>
      </c>
      <c r="L262" t="s">
        <v>10070</v>
      </c>
      <c r="M262" t="s">
        <v>10073</v>
      </c>
    </row>
    <row r="263" spans="1:13" x14ac:dyDescent="0.25">
      <c r="A263" t="str">
        <f t="shared" si="4"/>
        <v>FP-95</v>
      </c>
      <c r="B263" t="s">
        <v>199</v>
      </c>
      <c r="C263" t="s">
        <v>200</v>
      </c>
      <c r="D263">
        <v>9</v>
      </c>
      <c r="E263" s="23">
        <v>44725</v>
      </c>
      <c r="F263" s="23">
        <v>44736</v>
      </c>
      <c r="G263" s="23">
        <v>44725</v>
      </c>
      <c r="H263" s="23">
        <v>44736</v>
      </c>
      <c r="I263" s="24">
        <v>0</v>
      </c>
      <c r="J263" s="24">
        <v>0</v>
      </c>
      <c r="K263" s="24">
        <v>77</v>
      </c>
      <c r="L263" t="s">
        <v>10070</v>
      </c>
      <c r="M263" t="s">
        <v>10073</v>
      </c>
    </row>
    <row r="264" spans="1:13" x14ac:dyDescent="0.25">
      <c r="A264" t="str">
        <f t="shared" si="4"/>
        <v>FP-100</v>
      </c>
      <c r="B264" t="s">
        <v>201</v>
      </c>
      <c r="C264" t="s">
        <v>202</v>
      </c>
      <c r="D264">
        <v>0</v>
      </c>
      <c r="E264" s="23"/>
      <c r="F264" s="23">
        <v>44736</v>
      </c>
      <c r="G264" s="23"/>
      <c r="H264" s="23">
        <v>44736</v>
      </c>
      <c r="I264" s="24">
        <v>0</v>
      </c>
      <c r="J264" s="24">
        <v>0</v>
      </c>
      <c r="K264" s="24">
        <v>77</v>
      </c>
      <c r="L264" t="s">
        <v>10070</v>
      </c>
      <c r="M264" t="s">
        <v>10073</v>
      </c>
    </row>
    <row r="265" spans="1:13" x14ac:dyDescent="0.25">
      <c r="A265" t="str">
        <f t="shared" si="4"/>
        <v>Estudio de Transito / Transit Studies</v>
      </c>
      <c r="B265" t="s">
        <v>203</v>
      </c>
      <c r="D265">
        <v>269</v>
      </c>
      <c r="E265" s="23">
        <v>44006</v>
      </c>
      <c r="F265" s="23">
        <v>44406</v>
      </c>
      <c r="G265" s="23">
        <v>44006</v>
      </c>
      <c r="H265" s="23">
        <v>44406</v>
      </c>
      <c r="I265" s="24">
        <v>0</v>
      </c>
      <c r="J265" s="24">
        <v>0</v>
      </c>
      <c r="K265" s="24">
        <v>27</v>
      </c>
      <c r="M265" t="s">
        <v>10073</v>
      </c>
    </row>
    <row r="266" spans="1:13" x14ac:dyDescent="0.25">
      <c r="A266" t="str">
        <f t="shared" si="4"/>
        <v>FP-105</v>
      </c>
      <c r="B266" t="s">
        <v>204</v>
      </c>
      <c r="C266" t="s">
        <v>205</v>
      </c>
      <c r="D266">
        <v>0</v>
      </c>
      <c r="E266" s="23"/>
      <c r="F266" s="23">
        <v>44006</v>
      </c>
      <c r="G266" s="23"/>
      <c r="H266" s="23">
        <v>44006</v>
      </c>
      <c r="I266" s="24">
        <v>0</v>
      </c>
      <c r="J266" s="24">
        <v>0</v>
      </c>
      <c r="K266" s="24">
        <v>27</v>
      </c>
      <c r="L266" t="s">
        <v>10070</v>
      </c>
      <c r="M266" t="s">
        <v>10073</v>
      </c>
    </row>
    <row r="267" spans="1:13" x14ac:dyDescent="0.25">
      <c r="A267" t="str">
        <f t="shared" si="4"/>
        <v>FP-110</v>
      </c>
      <c r="B267" t="s">
        <v>206</v>
      </c>
      <c r="C267" t="s">
        <v>207</v>
      </c>
      <c r="D267">
        <v>0</v>
      </c>
      <c r="E267" s="23"/>
      <c r="F267" s="23">
        <v>44063</v>
      </c>
      <c r="G267" s="23"/>
      <c r="H267" s="23">
        <v>44063</v>
      </c>
      <c r="I267" s="24">
        <v>0</v>
      </c>
      <c r="J267" s="24">
        <v>0</v>
      </c>
      <c r="K267" s="24">
        <v>60</v>
      </c>
      <c r="L267" t="s">
        <v>10070</v>
      </c>
      <c r="M267" t="s">
        <v>10073</v>
      </c>
    </row>
    <row r="268" spans="1:13" x14ac:dyDescent="0.25">
      <c r="A268" t="str">
        <f t="shared" si="4"/>
        <v>FP-115</v>
      </c>
      <c r="B268" t="s">
        <v>208</v>
      </c>
      <c r="C268" t="s">
        <v>209</v>
      </c>
      <c r="D268">
        <v>196</v>
      </c>
      <c r="E268" s="23">
        <v>44063</v>
      </c>
      <c r="F268" s="23">
        <v>44355</v>
      </c>
      <c r="G268" s="23">
        <v>44063</v>
      </c>
      <c r="H268" s="23">
        <v>44355</v>
      </c>
      <c r="I268" s="24">
        <v>0</v>
      </c>
      <c r="J268" s="24">
        <v>0</v>
      </c>
      <c r="K268" s="24">
        <v>60</v>
      </c>
      <c r="L268" t="s">
        <v>10070</v>
      </c>
      <c r="M268" t="s">
        <v>10073</v>
      </c>
    </row>
    <row r="269" spans="1:13" x14ac:dyDescent="0.25">
      <c r="A269" t="str">
        <f t="shared" si="4"/>
        <v>FP-120</v>
      </c>
      <c r="B269" t="s">
        <v>210</v>
      </c>
      <c r="C269" t="s">
        <v>211</v>
      </c>
      <c r="D269">
        <v>212</v>
      </c>
      <c r="E269" s="23">
        <v>44089</v>
      </c>
      <c r="F269" s="23">
        <v>44406</v>
      </c>
      <c r="G269" s="23">
        <v>44089</v>
      </c>
      <c r="H269" s="23">
        <v>44406</v>
      </c>
      <c r="I269" s="24">
        <v>0</v>
      </c>
      <c r="J269" s="24">
        <v>0</v>
      </c>
      <c r="K269" s="24">
        <v>27</v>
      </c>
      <c r="L269" t="s">
        <v>10070</v>
      </c>
      <c r="M269" t="s">
        <v>10073</v>
      </c>
    </row>
    <row r="270" spans="1:13" x14ac:dyDescent="0.25">
      <c r="A270" t="str">
        <f t="shared" si="4"/>
        <v>FP-125</v>
      </c>
      <c r="B270" t="s">
        <v>212</v>
      </c>
      <c r="C270" t="s">
        <v>213</v>
      </c>
      <c r="D270">
        <v>0</v>
      </c>
      <c r="E270" s="23"/>
      <c r="F270" s="23">
        <v>44355</v>
      </c>
      <c r="G270" s="23"/>
      <c r="H270" s="23">
        <v>44355</v>
      </c>
      <c r="I270" s="24">
        <v>0</v>
      </c>
      <c r="J270" s="24">
        <v>0</v>
      </c>
      <c r="K270" s="24">
        <v>60</v>
      </c>
      <c r="L270" t="s">
        <v>10070</v>
      </c>
      <c r="M270" t="s">
        <v>10073</v>
      </c>
    </row>
    <row r="271" spans="1:13" x14ac:dyDescent="0.25">
      <c r="A271" t="str">
        <f t="shared" si="4"/>
        <v>Estudios y Diseños Taller ANI / Design of ANI Workshop</v>
      </c>
      <c r="B271" t="s">
        <v>214</v>
      </c>
      <c r="D271">
        <v>484</v>
      </c>
      <c r="E271" s="23">
        <v>44006</v>
      </c>
      <c r="F271" s="23">
        <v>44722</v>
      </c>
      <c r="G271" s="23">
        <v>44006</v>
      </c>
      <c r="H271" s="23">
        <v>44722</v>
      </c>
      <c r="I271" s="24">
        <v>0</v>
      </c>
      <c r="J271" s="24">
        <v>0</v>
      </c>
      <c r="K271" s="24">
        <v>8</v>
      </c>
      <c r="M271" t="s">
        <v>10073</v>
      </c>
    </row>
    <row r="272" spans="1:13" x14ac:dyDescent="0.25">
      <c r="A272" t="str">
        <f t="shared" si="4"/>
        <v>FP-130</v>
      </c>
      <c r="B272" t="s">
        <v>215</v>
      </c>
      <c r="C272" t="s">
        <v>216</v>
      </c>
      <c r="D272">
        <v>0</v>
      </c>
      <c r="E272" s="23"/>
      <c r="F272" s="23">
        <v>44006</v>
      </c>
      <c r="G272" s="23"/>
      <c r="H272" s="23">
        <v>44006</v>
      </c>
      <c r="I272" s="24">
        <v>0</v>
      </c>
      <c r="J272" s="24">
        <v>0</v>
      </c>
      <c r="K272" s="24">
        <v>0</v>
      </c>
      <c r="L272" t="s">
        <v>10070</v>
      </c>
      <c r="M272" t="s">
        <v>10073</v>
      </c>
    </row>
    <row r="273" spans="1:13" x14ac:dyDescent="0.25">
      <c r="A273" t="str">
        <f t="shared" si="4"/>
        <v>FP-135</v>
      </c>
      <c r="B273" t="s">
        <v>217</v>
      </c>
      <c r="C273" t="s">
        <v>218</v>
      </c>
      <c r="D273">
        <v>229</v>
      </c>
      <c r="E273" s="23">
        <v>44095</v>
      </c>
      <c r="F273" s="23">
        <v>44438</v>
      </c>
      <c r="G273" s="23">
        <v>44095</v>
      </c>
      <c r="H273" s="23">
        <v>44438</v>
      </c>
      <c r="I273" s="24">
        <v>0</v>
      </c>
      <c r="J273" s="24">
        <v>0</v>
      </c>
      <c r="K273" s="24">
        <v>0</v>
      </c>
      <c r="L273" t="s">
        <v>10070</v>
      </c>
      <c r="M273" t="s">
        <v>10073</v>
      </c>
    </row>
    <row r="274" spans="1:13" x14ac:dyDescent="0.25">
      <c r="A274" t="str">
        <f t="shared" si="4"/>
        <v>FP-140</v>
      </c>
      <c r="B274" t="s">
        <v>219</v>
      </c>
      <c r="C274" t="s">
        <v>220</v>
      </c>
      <c r="D274">
        <v>0</v>
      </c>
      <c r="E274" s="23"/>
      <c r="F274" s="23">
        <v>44183</v>
      </c>
      <c r="G274" s="23"/>
      <c r="H274" s="23">
        <v>44183</v>
      </c>
      <c r="I274" s="24">
        <v>0</v>
      </c>
      <c r="J274" s="24">
        <v>0</v>
      </c>
      <c r="K274" s="24">
        <v>170</v>
      </c>
      <c r="L274" t="s">
        <v>10070</v>
      </c>
      <c r="M274" t="s">
        <v>10073</v>
      </c>
    </row>
    <row r="275" spans="1:13" x14ac:dyDescent="0.25">
      <c r="A275" t="str">
        <f t="shared" si="4"/>
        <v>FP-145</v>
      </c>
      <c r="B275" t="s">
        <v>221</v>
      </c>
      <c r="C275" t="s">
        <v>222</v>
      </c>
      <c r="D275">
        <v>153</v>
      </c>
      <c r="E275" s="23">
        <v>44439</v>
      </c>
      <c r="F275" s="23">
        <v>44664</v>
      </c>
      <c r="G275" s="23">
        <v>44439</v>
      </c>
      <c r="H275" s="23">
        <v>44664</v>
      </c>
      <c r="I275" s="24">
        <v>0</v>
      </c>
      <c r="J275" s="24">
        <v>0</v>
      </c>
      <c r="K275" s="24">
        <v>0</v>
      </c>
      <c r="L275" t="s">
        <v>10070</v>
      </c>
      <c r="M275" t="s">
        <v>10073</v>
      </c>
    </row>
    <row r="276" spans="1:13" x14ac:dyDescent="0.25">
      <c r="A276" t="str">
        <f t="shared" si="4"/>
        <v>FP-150</v>
      </c>
      <c r="B276" t="s">
        <v>223</v>
      </c>
      <c r="C276" t="s">
        <v>224</v>
      </c>
      <c r="D276">
        <v>0</v>
      </c>
      <c r="E276" s="23"/>
      <c r="F276" s="23">
        <v>44540</v>
      </c>
      <c r="G276" s="23"/>
      <c r="H276" s="23">
        <v>44540</v>
      </c>
      <c r="I276" s="24">
        <v>0</v>
      </c>
      <c r="J276" s="24">
        <v>0</v>
      </c>
      <c r="K276" s="24">
        <v>15</v>
      </c>
      <c r="L276" t="s">
        <v>10070</v>
      </c>
      <c r="M276" t="s">
        <v>10073</v>
      </c>
    </row>
    <row r="277" spans="1:13" x14ac:dyDescent="0.25">
      <c r="A277" t="str">
        <f t="shared" si="4"/>
        <v>FP-155</v>
      </c>
      <c r="B277" t="s">
        <v>225</v>
      </c>
      <c r="C277" t="s">
        <v>226</v>
      </c>
      <c r="D277">
        <v>0</v>
      </c>
      <c r="E277" s="23"/>
      <c r="F277" s="23">
        <v>44585</v>
      </c>
      <c r="G277" s="23"/>
      <c r="H277" s="23">
        <v>44585</v>
      </c>
      <c r="I277" s="24">
        <v>0</v>
      </c>
      <c r="J277" s="24">
        <v>0</v>
      </c>
      <c r="K277" s="24">
        <v>15</v>
      </c>
      <c r="L277" t="s">
        <v>10070</v>
      </c>
      <c r="M277" t="s">
        <v>10073</v>
      </c>
    </row>
    <row r="278" spans="1:13" x14ac:dyDescent="0.25">
      <c r="A278" t="str">
        <f t="shared" si="4"/>
        <v>FP-160</v>
      </c>
      <c r="B278" t="s">
        <v>227</v>
      </c>
      <c r="C278" t="s">
        <v>228</v>
      </c>
      <c r="D278">
        <v>0</v>
      </c>
      <c r="E278" s="23"/>
      <c r="F278" s="23">
        <v>44615</v>
      </c>
      <c r="G278" s="23"/>
      <c r="H278" s="23">
        <v>44615</v>
      </c>
      <c r="I278" s="24">
        <v>0</v>
      </c>
      <c r="J278" s="24">
        <v>0</v>
      </c>
      <c r="K278" s="24">
        <v>15</v>
      </c>
      <c r="L278" t="s">
        <v>10070</v>
      </c>
      <c r="M278" t="s">
        <v>10073</v>
      </c>
    </row>
    <row r="279" spans="1:13" x14ac:dyDescent="0.25">
      <c r="A279" t="str">
        <f t="shared" si="4"/>
        <v>FP-165</v>
      </c>
      <c r="B279" t="s">
        <v>229</v>
      </c>
      <c r="C279" t="s">
        <v>230</v>
      </c>
      <c r="D279">
        <v>0</v>
      </c>
      <c r="E279" s="23"/>
      <c r="F279" s="23">
        <v>44622</v>
      </c>
      <c r="G279" s="23"/>
      <c r="H279" s="23">
        <v>44622</v>
      </c>
      <c r="I279" s="24">
        <v>0</v>
      </c>
      <c r="J279" s="24">
        <v>0</v>
      </c>
      <c r="K279" s="24">
        <v>17</v>
      </c>
      <c r="L279" t="s">
        <v>10070</v>
      </c>
      <c r="M279" t="s">
        <v>10073</v>
      </c>
    </row>
    <row r="280" spans="1:13" x14ac:dyDescent="0.25">
      <c r="A280" t="str">
        <f t="shared" si="4"/>
        <v>FP-170</v>
      </c>
      <c r="B280" t="s">
        <v>231</v>
      </c>
      <c r="C280" t="s">
        <v>232</v>
      </c>
      <c r="D280">
        <v>0</v>
      </c>
      <c r="E280" s="23"/>
      <c r="F280" s="23">
        <v>44627</v>
      </c>
      <c r="G280" s="23"/>
      <c r="H280" s="23">
        <v>44627</v>
      </c>
      <c r="I280" s="24">
        <v>0</v>
      </c>
      <c r="J280" s="24">
        <v>0</v>
      </c>
      <c r="K280" s="24">
        <v>15</v>
      </c>
      <c r="L280" t="s">
        <v>10070</v>
      </c>
      <c r="M280" t="s">
        <v>10073</v>
      </c>
    </row>
    <row r="281" spans="1:13" x14ac:dyDescent="0.25">
      <c r="A281" t="str">
        <f t="shared" si="4"/>
        <v>FP-175</v>
      </c>
      <c r="B281" t="s">
        <v>233</v>
      </c>
      <c r="C281" t="s">
        <v>234</v>
      </c>
      <c r="D281">
        <v>0</v>
      </c>
      <c r="E281" s="23"/>
      <c r="F281" s="23">
        <v>44643</v>
      </c>
      <c r="G281" s="23"/>
      <c r="H281" s="23">
        <v>44643</v>
      </c>
      <c r="I281" s="24">
        <v>0</v>
      </c>
      <c r="J281" s="24">
        <v>0</v>
      </c>
      <c r="K281" s="24">
        <v>15</v>
      </c>
      <c r="L281" t="s">
        <v>10070</v>
      </c>
      <c r="M281" t="s">
        <v>10073</v>
      </c>
    </row>
    <row r="282" spans="1:13" x14ac:dyDescent="0.25">
      <c r="A282" t="str">
        <f t="shared" si="4"/>
        <v>FP-180</v>
      </c>
      <c r="B282" t="s">
        <v>235</v>
      </c>
      <c r="C282" t="s">
        <v>236</v>
      </c>
      <c r="D282">
        <v>0</v>
      </c>
      <c r="E282" s="23"/>
      <c r="F282" s="23">
        <v>44664</v>
      </c>
      <c r="G282" s="23"/>
      <c r="H282" s="23">
        <v>44664</v>
      </c>
      <c r="I282" s="24">
        <v>0</v>
      </c>
      <c r="J282" s="24">
        <v>0</v>
      </c>
      <c r="K282" s="24">
        <v>0</v>
      </c>
      <c r="L282" t="s">
        <v>10070</v>
      </c>
      <c r="M282" t="s">
        <v>10073</v>
      </c>
    </row>
    <row r="283" spans="1:13" x14ac:dyDescent="0.25">
      <c r="A283" t="str">
        <f t="shared" si="4"/>
        <v>FP-185</v>
      </c>
      <c r="B283" t="s">
        <v>237</v>
      </c>
      <c r="C283" t="s">
        <v>238</v>
      </c>
      <c r="D283">
        <v>10</v>
      </c>
      <c r="E283" s="23">
        <v>44669</v>
      </c>
      <c r="F283" s="23">
        <v>44683</v>
      </c>
      <c r="G283" s="23">
        <v>44669</v>
      </c>
      <c r="H283" s="23">
        <v>44683</v>
      </c>
      <c r="I283" s="24">
        <v>0</v>
      </c>
      <c r="J283" s="24">
        <v>0</v>
      </c>
      <c r="K283" s="24">
        <v>0</v>
      </c>
      <c r="L283" t="s">
        <v>10070</v>
      </c>
      <c r="M283" t="s">
        <v>10073</v>
      </c>
    </row>
    <row r="284" spans="1:13" x14ac:dyDescent="0.25">
      <c r="A284" t="str">
        <f t="shared" si="4"/>
        <v>FP-190</v>
      </c>
      <c r="B284" t="s">
        <v>239</v>
      </c>
      <c r="C284" t="s">
        <v>240</v>
      </c>
      <c r="D284">
        <v>0</v>
      </c>
      <c r="E284" s="23"/>
      <c r="F284" s="23">
        <v>44672</v>
      </c>
      <c r="G284" s="23"/>
      <c r="H284" s="23">
        <v>44672</v>
      </c>
      <c r="I284" s="24">
        <v>0</v>
      </c>
      <c r="J284" s="24">
        <v>0</v>
      </c>
      <c r="K284" s="24">
        <v>17</v>
      </c>
      <c r="L284" t="s">
        <v>10070</v>
      </c>
      <c r="M284" t="s">
        <v>10073</v>
      </c>
    </row>
    <row r="285" spans="1:13" x14ac:dyDescent="0.25">
      <c r="A285" t="str">
        <f t="shared" si="4"/>
        <v>FP-195</v>
      </c>
      <c r="B285" t="s">
        <v>241</v>
      </c>
      <c r="C285" t="s">
        <v>242</v>
      </c>
      <c r="D285">
        <v>9</v>
      </c>
      <c r="E285" s="23">
        <v>44684</v>
      </c>
      <c r="F285" s="23">
        <v>44697</v>
      </c>
      <c r="G285" s="23">
        <v>44684</v>
      </c>
      <c r="H285" s="23">
        <v>44697</v>
      </c>
      <c r="I285" s="24">
        <v>0</v>
      </c>
      <c r="J285" s="24">
        <v>0</v>
      </c>
      <c r="K285" s="24">
        <v>0</v>
      </c>
      <c r="L285" t="s">
        <v>10070</v>
      </c>
      <c r="M285" t="s">
        <v>10073</v>
      </c>
    </row>
    <row r="286" spans="1:13" x14ac:dyDescent="0.25">
      <c r="A286" t="str">
        <f t="shared" si="4"/>
        <v>FP-200</v>
      </c>
      <c r="B286" t="s">
        <v>243</v>
      </c>
      <c r="C286" t="s">
        <v>238</v>
      </c>
      <c r="D286">
        <v>7</v>
      </c>
      <c r="E286" s="23">
        <v>44699</v>
      </c>
      <c r="F286" s="23">
        <v>44707</v>
      </c>
      <c r="G286" s="23">
        <v>44699</v>
      </c>
      <c r="H286" s="23">
        <v>44707</v>
      </c>
      <c r="I286" s="24">
        <v>0</v>
      </c>
      <c r="J286" s="24">
        <v>0</v>
      </c>
      <c r="K286" s="24">
        <v>0</v>
      </c>
      <c r="L286" t="s">
        <v>10070</v>
      </c>
      <c r="M286" t="s">
        <v>10073</v>
      </c>
    </row>
    <row r="287" spans="1:13" x14ac:dyDescent="0.25">
      <c r="A287" t="str">
        <f t="shared" si="4"/>
        <v>FP-205</v>
      </c>
      <c r="B287" t="s">
        <v>244</v>
      </c>
      <c r="C287" t="s">
        <v>245</v>
      </c>
      <c r="D287">
        <v>11</v>
      </c>
      <c r="E287" s="23">
        <v>44708</v>
      </c>
      <c r="F287" s="23">
        <v>44722</v>
      </c>
      <c r="G287" s="23">
        <v>44708</v>
      </c>
      <c r="H287" s="23">
        <v>44722</v>
      </c>
      <c r="I287" s="24">
        <v>0</v>
      </c>
      <c r="J287" s="24">
        <v>0</v>
      </c>
      <c r="K287" s="24">
        <v>0</v>
      </c>
      <c r="L287" t="s">
        <v>10070</v>
      </c>
      <c r="M287" t="s">
        <v>10073</v>
      </c>
    </row>
    <row r="288" spans="1:13" x14ac:dyDescent="0.25">
      <c r="A288" t="str">
        <f t="shared" si="4"/>
        <v>FP-210</v>
      </c>
      <c r="B288" t="s">
        <v>246</v>
      </c>
      <c r="C288" t="s">
        <v>247</v>
      </c>
      <c r="D288">
        <v>0</v>
      </c>
      <c r="E288" s="23"/>
      <c r="F288" s="23">
        <v>44712</v>
      </c>
      <c r="G288" s="23"/>
      <c r="H288" s="23">
        <v>44712</v>
      </c>
      <c r="I288" s="24">
        <v>0</v>
      </c>
      <c r="J288" s="24">
        <v>0</v>
      </c>
      <c r="K288" s="24">
        <v>17</v>
      </c>
      <c r="L288" t="s">
        <v>10070</v>
      </c>
      <c r="M288" t="s">
        <v>10073</v>
      </c>
    </row>
    <row r="289" spans="1:13" x14ac:dyDescent="0.25">
      <c r="A289" t="str">
        <f t="shared" si="4"/>
        <v>Estudios y Diseños Cochera PK-5 / Design of PK5</v>
      </c>
      <c r="B289" t="s">
        <v>248</v>
      </c>
      <c r="D289">
        <v>584</v>
      </c>
      <c r="E289" s="23">
        <v>44006</v>
      </c>
      <c r="F289" s="23">
        <v>44874</v>
      </c>
      <c r="G289" s="23">
        <v>44006</v>
      </c>
      <c r="H289" s="23">
        <v>44874</v>
      </c>
      <c r="I289" s="24">
        <v>0</v>
      </c>
      <c r="J289" s="24">
        <v>0</v>
      </c>
      <c r="K289" s="24">
        <v>115</v>
      </c>
      <c r="M289" t="s">
        <v>10073</v>
      </c>
    </row>
    <row r="290" spans="1:13" x14ac:dyDescent="0.25">
      <c r="A290" t="str">
        <f t="shared" si="4"/>
        <v>FP-215</v>
      </c>
      <c r="B290" t="s">
        <v>249</v>
      </c>
      <c r="C290" t="s">
        <v>218</v>
      </c>
      <c r="D290">
        <v>290</v>
      </c>
      <c r="E290" s="23">
        <v>44006</v>
      </c>
      <c r="F290" s="23">
        <v>44438</v>
      </c>
      <c r="G290" s="23">
        <v>44006</v>
      </c>
      <c r="H290" s="23">
        <v>44438</v>
      </c>
      <c r="I290" s="24">
        <v>0</v>
      </c>
      <c r="J290" s="24">
        <v>0</v>
      </c>
      <c r="K290" s="24">
        <v>6</v>
      </c>
      <c r="L290" t="s">
        <v>10070</v>
      </c>
      <c r="M290" t="s">
        <v>10073</v>
      </c>
    </row>
    <row r="291" spans="1:13" x14ac:dyDescent="0.25">
      <c r="A291" t="str">
        <f t="shared" si="4"/>
        <v>FP-220</v>
      </c>
      <c r="B291" t="s">
        <v>250</v>
      </c>
      <c r="C291" t="s">
        <v>251</v>
      </c>
      <c r="D291">
        <v>127</v>
      </c>
      <c r="E291" s="23">
        <v>44579</v>
      </c>
      <c r="F291" s="23">
        <v>44767</v>
      </c>
      <c r="G291" s="23">
        <v>44579</v>
      </c>
      <c r="H291" s="23">
        <v>44767</v>
      </c>
      <c r="I291" s="24">
        <v>0</v>
      </c>
      <c r="J291" s="24">
        <v>0</v>
      </c>
      <c r="K291" s="24">
        <v>115</v>
      </c>
      <c r="L291" t="s">
        <v>10070</v>
      </c>
      <c r="M291" t="s">
        <v>10073</v>
      </c>
    </row>
    <row r="292" spans="1:13" x14ac:dyDescent="0.25">
      <c r="A292" t="str">
        <f t="shared" si="4"/>
        <v>FP-225</v>
      </c>
      <c r="B292" t="s">
        <v>252</v>
      </c>
      <c r="C292" t="s">
        <v>253</v>
      </c>
      <c r="D292">
        <v>0</v>
      </c>
      <c r="E292" s="23"/>
      <c r="F292" s="23">
        <v>44680</v>
      </c>
      <c r="G292" s="23"/>
      <c r="H292" s="23">
        <v>44680</v>
      </c>
      <c r="I292" s="24">
        <v>0</v>
      </c>
      <c r="J292" s="24">
        <v>0</v>
      </c>
      <c r="K292" s="24">
        <v>125</v>
      </c>
      <c r="L292" t="s">
        <v>10070</v>
      </c>
      <c r="M292" t="s">
        <v>10073</v>
      </c>
    </row>
    <row r="293" spans="1:13" x14ac:dyDescent="0.25">
      <c r="A293" t="str">
        <f t="shared" si="4"/>
        <v>FP-240</v>
      </c>
      <c r="B293" t="s">
        <v>254</v>
      </c>
      <c r="C293" t="s">
        <v>255</v>
      </c>
      <c r="D293">
        <v>0</v>
      </c>
      <c r="E293" s="23"/>
      <c r="F293" s="23">
        <v>44767</v>
      </c>
      <c r="G293" s="23"/>
      <c r="H293" s="23">
        <v>44767</v>
      </c>
      <c r="I293" s="24">
        <v>0</v>
      </c>
      <c r="J293" s="24">
        <v>0</v>
      </c>
      <c r="K293" s="24">
        <v>125</v>
      </c>
      <c r="L293" t="s">
        <v>10070</v>
      </c>
      <c r="M293" t="s">
        <v>10073</v>
      </c>
    </row>
    <row r="294" spans="1:13" x14ac:dyDescent="0.25">
      <c r="A294" t="str">
        <f t="shared" si="4"/>
        <v>FP-245</v>
      </c>
      <c r="B294" t="s">
        <v>256</v>
      </c>
      <c r="C294" t="s">
        <v>257</v>
      </c>
      <c r="D294">
        <v>28</v>
      </c>
      <c r="E294" s="23">
        <v>44767</v>
      </c>
      <c r="F294" s="23">
        <v>44806</v>
      </c>
      <c r="G294" s="23">
        <v>44767</v>
      </c>
      <c r="H294" s="23">
        <v>44806</v>
      </c>
      <c r="I294" s="24">
        <v>0</v>
      </c>
      <c r="J294" s="24">
        <v>0</v>
      </c>
      <c r="K294" s="24">
        <v>125</v>
      </c>
      <c r="L294" t="s">
        <v>10070</v>
      </c>
      <c r="M294" t="s">
        <v>10073</v>
      </c>
    </row>
    <row r="295" spans="1:13" x14ac:dyDescent="0.25">
      <c r="A295" t="str">
        <f t="shared" si="4"/>
        <v>FP-230</v>
      </c>
      <c r="B295" t="s">
        <v>258</v>
      </c>
      <c r="C295" t="s">
        <v>259</v>
      </c>
      <c r="D295">
        <v>0</v>
      </c>
      <c r="E295" s="23"/>
      <c r="F295" s="23">
        <v>44767</v>
      </c>
      <c r="G295" s="23"/>
      <c r="H295" s="23">
        <v>44767</v>
      </c>
      <c r="I295" s="24">
        <v>0</v>
      </c>
      <c r="J295" s="24">
        <v>0</v>
      </c>
      <c r="K295" s="24">
        <v>115</v>
      </c>
      <c r="L295" t="s">
        <v>10070</v>
      </c>
      <c r="M295" t="s">
        <v>10073</v>
      </c>
    </row>
    <row r="296" spans="1:13" x14ac:dyDescent="0.25">
      <c r="A296" t="str">
        <f t="shared" si="4"/>
        <v>FP-235</v>
      </c>
      <c r="B296" t="s">
        <v>260</v>
      </c>
      <c r="C296" t="s">
        <v>177</v>
      </c>
      <c r="D296">
        <v>30</v>
      </c>
      <c r="E296" s="23">
        <v>44768</v>
      </c>
      <c r="F296" s="23">
        <v>44811</v>
      </c>
      <c r="G296" s="23">
        <v>44768</v>
      </c>
      <c r="H296" s="23">
        <v>44811</v>
      </c>
      <c r="I296" s="24">
        <v>0</v>
      </c>
      <c r="J296" s="24">
        <v>0</v>
      </c>
      <c r="K296" s="24">
        <v>115</v>
      </c>
      <c r="L296" t="s">
        <v>10070</v>
      </c>
      <c r="M296" t="s">
        <v>10073</v>
      </c>
    </row>
    <row r="297" spans="1:13" x14ac:dyDescent="0.25">
      <c r="A297" t="str">
        <f t="shared" si="4"/>
        <v>FP-250</v>
      </c>
      <c r="B297" t="s">
        <v>261</v>
      </c>
      <c r="C297" t="s">
        <v>262</v>
      </c>
      <c r="D297">
        <v>6</v>
      </c>
      <c r="E297" s="23">
        <v>44806</v>
      </c>
      <c r="F297" s="23">
        <v>44816</v>
      </c>
      <c r="G297" s="23">
        <v>44806</v>
      </c>
      <c r="H297" s="23">
        <v>44816</v>
      </c>
      <c r="I297" s="24">
        <v>0</v>
      </c>
      <c r="J297" s="24">
        <v>0</v>
      </c>
      <c r="K297" s="24">
        <v>125</v>
      </c>
      <c r="L297" t="s">
        <v>10070</v>
      </c>
      <c r="M297" t="s">
        <v>10073</v>
      </c>
    </row>
    <row r="298" spans="1:13" x14ac:dyDescent="0.25">
      <c r="A298" t="str">
        <f t="shared" si="4"/>
        <v>FP-255</v>
      </c>
      <c r="B298" t="s">
        <v>263</v>
      </c>
      <c r="C298" t="s">
        <v>264</v>
      </c>
      <c r="D298">
        <v>30</v>
      </c>
      <c r="E298" s="23">
        <v>44811</v>
      </c>
      <c r="F298" s="23">
        <v>44854</v>
      </c>
      <c r="G298" s="23">
        <v>44811</v>
      </c>
      <c r="H298" s="23">
        <v>44854</v>
      </c>
      <c r="I298" s="24">
        <v>0</v>
      </c>
      <c r="J298" s="24">
        <v>0</v>
      </c>
      <c r="K298" s="24">
        <v>115</v>
      </c>
      <c r="L298" t="s">
        <v>10070</v>
      </c>
      <c r="M298" t="s">
        <v>10073</v>
      </c>
    </row>
    <row r="299" spans="1:13" x14ac:dyDescent="0.25">
      <c r="A299" t="str">
        <f t="shared" si="4"/>
        <v>FP-260</v>
      </c>
      <c r="B299" t="s">
        <v>265</v>
      </c>
      <c r="C299" t="s">
        <v>266</v>
      </c>
      <c r="D299">
        <v>15</v>
      </c>
      <c r="E299" s="23">
        <v>44837</v>
      </c>
      <c r="F299" s="23">
        <v>44858</v>
      </c>
      <c r="G299" s="23">
        <v>44837</v>
      </c>
      <c r="H299" s="23">
        <v>44858</v>
      </c>
      <c r="I299" s="24">
        <v>0</v>
      </c>
      <c r="J299" s="24">
        <v>0</v>
      </c>
      <c r="K299" s="24">
        <v>125</v>
      </c>
      <c r="L299" t="s">
        <v>10070</v>
      </c>
      <c r="M299" t="s">
        <v>10073</v>
      </c>
    </row>
    <row r="300" spans="1:13" x14ac:dyDescent="0.25">
      <c r="A300" t="str">
        <f t="shared" si="4"/>
        <v>FP-265</v>
      </c>
      <c r="B300" t="s">
        <v>267</v>
      </c>
      <c r="C300" t="s">
        <v>268</v>
      </c>
      <c r="D300">
        <v>13</v>
      </c>
      <c r="E300" s="23">
        <v>44854</v>
      </c>
      <c r="F300" s="23">
        <v>44874</v>
      </c>
      <c r="G300" s="23">
        <v>44854</v>
      </c>
      <c r="H300" s="23">
        <v>44874</v>
      </c>
      <c r="I300" s="24">
        <v>0</v>
      </c>
      <c r="J300" s="24">
        <v>0</v>
      </c>
      <c r="K300" s="24">
        <v>115</v>
      </c>
      <c r="L300" t="s">
        <v>10070</v>
      </c>
      <c r="M300" t="s">
        <v>10073</v>
      </c>
    </row>
    <row r="301" spans="1:13" x14ac:dyDescent="0.25">
      <c r="A301" t="str">
        <f t="shared" si="4"/>
        <v>FP-270</v>
      </c>
      <c r="B301" t="s">
        <v>269</v>
      </c>
      <c r="C301" t="s">
        <v>270</v>
      </c>
      <c r="D301">
        <v>0</v>
      </c>
      <c r="E301" s="23"/>
      <c r="F301" s="23">
        <v>44858</v>
      </c>
      <c r="G301" s="23"/>
      <c r="H301" s="23">
        <v>44858</v>
      </c>
      <c r="I301" s="24">
        <v>0</v>
      </c>
      <c r="J301" s="24">
        <v>0</v>
      </c>
      <c r="K301" s="24">
        <v>125</v>
      </c>
      <c r="L301" t="s">
        <v>10070</v>
      </c>
      <c r="M301" t="s">
        <v>10073</v>
      </c>
    </row>
    <row r="302" spans="1:13" x14ac:dyDescent="0.25">
      <c r="A302" t="str">
        <f t="shared" si="4"/>
        <v>Estudios y Diseños Cochera El Corzo / Design of El Corzo Workshop</v>
      </c>
      <c r="B302" t="s">
        <v>271</v>
      </c>
      <c r="D302">
        <v>495</v>
      </c>
      <c r="E302" s="23">
        <v>44109</v>
      </c>
      <c r="F302" s="23">
        <v>44846</v>
      </c>
      <c r="G302" s="23">
        <v>44109</v>
      </c>
      <c r="H302" s="23">
        <v>44846</v>
      </c>
      <c r="I302" s="24">
        <v>0</v>
      </c>
      <c r="J302" s="24">
        <v>0</v>
      </c>
      <c r="K302" s="24">
        <v>39</v>
      </c>
      <c r="M302" t="s">
        <v>10073</v>
      </c>
    </row>
    <row r="303" spans="1:13" x14ac:dyDescent="0.25">
      <c r="A303" t="str">
        <f t="shared" si="4"/>
        <v>FP-275</v>
      </c>
      <c r="B303" t="s">
        <v>272</v>
      </c>
      <c r="C303" t="s">
        <v>218</v>
      </c>
      <c r="D303">
        <v>219</v>
      </c>
      <c r="E303" s="23">
        <v>44109</v>
      </c>
      <c r="F303" s="23">
        <v>44438</v>
      </c>
      <c r="G303" s="23">
        <v>44109</v>
      </c>
      <c r="H303" s="23">
        <v>44438</v>
      </c>
      <c r="I303" s="24">
        <v>0</v>
      </c>
      <c r="J303" s="24">
        <v>0</v>
      </c>
      <c r="K303" s="24">
        <v>6</v>
      </c>
      <c r="L303" t="s">
        <v>10070</v>
      </c>
      <c r="M303" t="s">
        <v>10073</v>
      </c>
    </row>
    <row r="304" spans="1:13" x14ac:dyDescent="0.25">
      <c r="A304" t="str">
        <f t="shared" si="4"/>
        <v>FP-280</v>
      </c>
      <c r="B304" t="s">
        <v>273</v>
      </c>
      <c r="C304" t="s">
        <v>274</v>
      </c>
      <c r="D304">
        <v>108</v>
      </c>
      <c r="E304" s="23">
        <v>44579</v>
      </c>
      <c r="F304" s="23">
        <v>44736</v>
      </c>
      <c r="G304" s="23">
        <v>44579</v>
      </c>
      <c r="H304" s="23">
        <v>44736</v>
      </c>
      <c r="I304" s="24">
        <v>0</v>
      </c>
      <c r="J304" s="24">
        <v>0</v>
      </c>
      <c r="K304" s="24">
        <v>32</v>
      </c>
      <c r="L304" t="s">
        <v>10070</v>
      </c>
      <c r="M304" t="s">
        <v>10073</v>
      </c>
    </row>
    <row r="305" spans="1:13" x14ac:dyDescent="0.25">
      <c r="A305" t="str">
        <f t="shared" si="4"/>
        <v>FP-286-AD</v>
      </c>
      <c r="B305" t="s">
        <v>275</v>
      </c>
      <c r="C305" t="s">
        <v>276</v>
      </c>
      <c r="D305">
        <v>44</v>
      </c>
      <c r="E305" s="23">
        <v>44613</v>
      </c>
      <c r="F305" s="23">
        <v>44678</v>
      </c>
      <c r="G305" s="23">
        <v>44613</v>
      </c>
      <c r="H305" s="23">
        <v>44678</v>
      </c>
      <c r="I305" s="24">
        <v>0</v>
      </c>
      <c r="J305" s="24">
        <v>0</v>
      </c>
      <c r="K305" s="24">
        <v>83</v>
      </c>
      <c r="L305" t="s">
        <v>10070</v>
      </c>
      <c r="M305" t="s">
        <v>10073</v>
      </c>
    </row>
    <row r="306" spans="1:13" x14ac:dyDescent="0.25">
      <c r="A306" t="str">
        <f t="shared" si="4"/>
        <v>FP-285</v>
      </c>
      <c r="B306" t="s">
        <v>277</v>
      </c>
      <c r="C306" t="s">
        <v>228</v>
      </c>
      <c r="D306">
        <v>0</v>
      </c>
      <c r="E306" s="23"/>
      <c r="F306" s="23">
        <v>44669</v>
      </c>
      <c r="G306" s="23"/>
      <c r="H306" s="23">
        <v>44669</v>
      </c>
      <c r="I306" s="24">
        <v>0</v>
      </c>
      <c r="J306" s="24">
        <v>0</v>
      </c>
      <c r="K306" s="24">
        <v>53</v>
      </c>
      <c r="L306" t="s">
        <v>10070</v>
      </c>
      <c r="M306" t="s">
        <v>10073</v>
      </c>
    </row>
    <row r="307" spans="1:13" x14ac:dyDescent="0.25">
      <c r="A307" t="str">
        <f t="shared" si="4"/>
        <v>FP-305</v>
      </c>
      <c r="B307" t="s">
        <v>278</v>
      </c>
      <c r="C307" t="s">
        <v>232</v>
      </c>
      <c r="D307">
        <v>0</v>
      </c>
      <c r="E307" s="23"/>
      <c r="F307" s="23">
        <v>44719</v>
      </c>
      <c r="G307" s="23"/>
      <c r="H307" s="23">
        <v>44719</v>
      </c>
      <c r="I307" s="24">
        <v>0</v>
      </c>
      <c r="J307" s="24">
        <v>0</v>
      </c>
      <c r="K307" s="24">
        <v>53</v>
      </c>
      <c r="L307" t="s">
        <v>10070</v>
      </c>
      <c r="M307" t="s">
        <v>10073</v>
      </c>
    </row>
    <row r="308" spans="1:13" x14ac:dyDescent="0.25">
      <c r="A308" t="str">
        <f t="shared" si="4"/>
        <v>FP-287-AD</v>
      </c>
      <c r="B308" t="s">
        <v>279</v>
      </c>
      <c r="C308" t="s">
        <v>280</v>
      </c>
      <c r="D308">
        <v>0</v>
      </c>
      <c r="E308" s="23"/>
      <c r="F308" s="23">
        <v>44728</v>
      </c>
      <c r="G308" s="23"/>
      <c r="H308" s="23">
        <v>44728</v>
      </c>
      <c r="I308" s="24">
        <v>0</v>
      </c>
      <c r="J308" s="24">
        <v>0</v>
      </c>
      <c r="K308" s="24">
        <v>32</v>
      </c>
      <c r="L308" t="s">
        <v>10070</v>
      </c>
      <c r="M308" t="s">
        <v>10073</v>
      </c>
    </row>
    <row r="309" spans="1:13" x14ac:dyDescent="0.25">
      <c r="A309" t="str">
        <f t="shared" si="4"/>
        <v>FP-320</v>
      </c>
      <c r="B309" t="s">
        <v>281</v>
      </c>
      <c r="C309" t="s">
        <v>259</v>
      </c>
      <c r="D309">
        <v>0</v>
      </c>
      <c r="E309" s="23"/>
      <c r="F309" s="23">
        <v>44736</v>
      </c>
      <c r="G309" s="23"/>
      <c r="H309" s="23">
        <v>44736</v>
      </c>
      <c r="I309" s="24">
        <v>0</v>
      </c>
      <c r="J309" s="24">
        <v>0</v>
      </c>
      <c r="K309" s="24">
        <v>41</v>
      </c>
      <c r="L309" t="s">
        <v>10070</v>
      </c>
      <c r="M309" t="s">
        <v>10073</v>
      </c>
    </row>
    <row r="310" spans="1:13" x14ac:dyDescent="0.25">
      <c r="A310" t="str">
        <f t="shared" si="4"/>
        <v>FP-325</v>
      </c>
      <c r="B310" t="s">
        <v>282</v>
      </c>
      <c r="C310" t="s">
        <v>177</v>
      </c>
      <c r="D310">
        <v>28</v>
      </c>
      <c r="E310" s="23">
        <v>44736</v>
      </c>
      <c r="F310" s="23">
        <v>44781</v>
      </c>
      <c r="G310" s="23">
        <v>44736</v>
      </c>
      <c r="H310" s="23">
        <v>44781</v>
      </c>
      <c r="I310" s="24">
        <v>0</v>
      </c>
      <c r="J310" s="24">
        <v>0</v>
      </c>
      <c r="K310" s="24">
        <v>41</v>
      </c>
      <c r="L310" t="s">
        <v>10070</v>
      </c>
      <c r="M310" t="s">
        <v>10073</v>
      </c>
    </row>
    <row r="311" spans="1:13" x14ac:dyDescent="0.25">
      <c r="A311" t="str">
        <f t="shared" si="4"/>
        <v>FP-290</v>
      </c>
      <c r="B311" t="s">
        <v>283</v>
      </c>
      <c r="C311" t="s">
        <v>284</v>
      </c>
      <c r="D311">
        <v>0</v>
      </c>
      <c r="E311" s="23"/>
      <c r="F311" s="23">
        <v>44755</v>
      </c>
      <c r="G311" s="23"/>
      <c r="H311" s="23">
        <v>44755</v>
      </c>
      <c r="I311" s="24">
        <v>0</v>
      </c>
      <c r="J311" s="24">
        <v>0</v>
      </c>
      <c r="K311" s="24">
        <v>32</v>
      </c>
      <c r="L311" t="s">
        <v>10070</v>
      </c>
      <c r="M311" t="s">
        <v>10073</v>
      </c>
    </row>
    <row r="312" spans="1:13" x14ac:dyDescent="0.25">
      <c r="A312" t="str">
        <f t="shared" si="4"/>
        <v>FP-295</v>
      </c>
      <c r="B312" t="s">
        <v>285</v>
      </c>
      <c r="C312" t="s">
        <v>286</v>
      </c>
      <c r="D312">
        <v>43</v>
      </c>
      <c r="E312" s="23">
        <v>44756</v>
      </c>
      <c r="F312" s="23">
        <v>44819</v>
      </c>
      <c r="G312" s="23">
        <v>44756</v>
      </c>
      <c r="H312" s="23">
        <v>44819</v>
      </c>
      <c r="I312" s="24">
        <v>0</v>
      </c>
      <c r="J312" s="24">
        <v>0</v>
      </c>
      <c r="K312" s="24">
        <v>32</v>
      </c>
      <c r="L312" t="s">
        <v>10070</v>
      </c>
      <c r="M312" t="s">
        <v>10073</v>
      </c>
    </row>
    <row r="313" spans="1:13" x14ac:dyDescent="0.25">
      <c r="A313" t="str">
        <f t="shared" si="4"/>
        <v>FP-330</v>
      </c>
      <c r="B313" t="s">
        <v>287</v>
      </c>
      <c r="C313" t="s">
        <v>288</v>
      </c>
      <c r="D313">
        <v>30</v>
      </c>
      <c r="E313" s="23">
        <v>44781</v>
      </c>
      <c r="F313" s="23">
        <v>44824</v>
      </c>
      <c r="G313" s="23">
        <v>44781</v>
      </c>
      <c r="H313" s="23">
        <v>44824</v>
      </c>
      <c r="I313" s="24">
        <v>0</v>
      </c>
      <c r="J313" s="24">
        <v>0</v>
      </c>
      <c r="K313" s="24">
        <v>41</v>
      </c>
      <c r="L313" t="s">
        <v>10070</v>
      </c>
      <c r="M313" t="s">
        <v>10073</v>
      </c>
    </row>
    <row r="314" spans="1:13" x14ac:dyDescent="0.25">
      <c r="A314" t="str">
        <f t="shared" si="4"/>
        <v>FP-300</v>
      </c>
      <c r="B314" t="s">
        <v>289</v>
      </c>
      <c r="C314" t="s">
        <v>290</v>
      </c>
      <c r="D314">
        <v>7</v>
      </c>
      <c r="E314" s="23">
        <v>44819</v>
      </c>
      <c r="F314" s="23">
        <v>44830</v>
      </c>
      <c r="G314" s="23">
        <v>44819</v>
      </c>
      <c r="H314" s="23">
        <v>44830</v>
      </c>
      <c r="I314" s="24">
        <v>0</v>
      </c>
      <c r="J314" s="24">
        <v>0</v>
      </c>
      <c r="K314" s="24">
        <v>32</v>
      </c>
      <c r="L314" t="s">
        <v>10070</v>
      </c>
      <c r="M314" t="s">
        <v>10073</v>
      </c>
    </row>
    <row r="315" spans="1:13" x14ac:dyDescent="0.25">
      <c r="A315" t="str">
        <f t="shared" si="4"/>
        <v>FP-335</v>
      </c>
      <c r="B315" t="s">
        <v>291</v>
      </c>
      <c r="C315" t="s">
        <v>268</v>
      </c>
      <c r="D315">
        <v>14</v>
      </c>
      <c r="E315" s="23">
        <v>44824</v>
      </c>
      <c r="F315" s="23">
        <v>44844</v>
      </c>
      <c r="G315" s="23">
        <v>44824</v>
      </c>
      <c r="H315" s="23">
        <v>44844</v>
      </c>
      <c r="I315" s="24">
        <v>0</v>
      </c>
      <c r="J315" s="24">
        <v>0</v>
      </c>
      <c r="K315" s="24">
        <v>41</v>
      </c>
      <c r="L315" t="s">
        <v>10070</v>
      </c>
      <c r="M315" t="s">
        <v>10073</v>
      </c>
    </row>
    <row r="316" spans="1:13" x14ac:dyDescent="0.25">
      <c r="A316" t="str">
        <f t="shared" si="4"/>
        <v>FP-310</v>
      </c>
      <c r="B316" t="s">
        <v>292</v>
      </c>
      <c r="C316" t="s">
        <v>293</v>
      </c>
      <c r="D316">
        <v>8</v>
      </c>
      <c r="E316" s="23">
        <v>44830</v>
      </c>
      <c r="F316" s="23">
        <v>44840</v>
      </c>
      <c r="G316" s="23">
        <v>44830</v>
      </c>
      <c r="H316" s="23">
        <v>44840</v>
      </c>
      <c r="I316" s="24">
        <v>0</v>
      </c>
      <c r="J316" s="24">
        <v>0</v>
      </c>
      <c r="K316" s="24">
        <v>32</v>
      </c>
      <c r="L316" t="s">
        <v>10070</v>
      </c>
      <c r="M316" t="s">
        <v>10073</v>
      </c>
    </row>
    <row r="317" spans="1:13" x14ac:dyDescent="0.25">
      <c r="A317" t="str">
        <f t="shared" si="4"/>
        <v>FP-340</v>
      </c>
      <c r="B317" t="s">
        <v>294</v>
      </c>
      <c r="C317" t="s">
        <v>295</v>
      </c>
      <c r="D317">
        <v>0</v>
      </c>
      <c r="E317" s="23"/>
      <c r="F317" s="23">
        <v>44844</v>
      </c>
      <c r="G317" s="23"/>
      <c r="H317" s="23">
        <v>44844</v>
      </c>
      <c r="I317" s="24">
        <v>0</v>
      </c>
      <c r="J317" s="24">
        <v>0</v>
      </c>
      <c r="K317" s="24">
        <v>41</v>
      </c>
      <c r="L317" t="s">
        <v>10070</v>
      </c>
      <c r="M317" t="s">
        <v>10073</v>
      </c>
    </row>
    <row r="318" spans="1:13" x14ac:dyDescent="0.25">
      <c r="A318" t="str">
        <f t="shared" si="4"/>
        <v>FP-315</v>
      </c>
      <c r="B318" t="s">
        <v>296</v>
      </c>
      <c r="C318" t="s">
        <v>297</v>
      </c>
      <c r="D318">
        <v>0</v>
      </c>
      <c r="E318" s="23"/>
      <c r="F318" s="23">
        <v>44846</v>
      </c>
      <c r="G318" s="23"/>
      <c r="H318" s="23">
        <v>44846</v>
      </c>
      <c r="I318" s="24">
        <v>0</v>
      </c>
      <c r="J318" s="24">
        <v>0</v>
      </c>
      <c r="K318" s="24">
        <v>32</v>
      </c>
      <c r="L318" t="s">
        <v>10070</v>
      </c>
      <c r="M318" t="s">
        <v>10073</v>
      </c>
    </row>
    <row r="319" spans="1:13" x14ac:dyDescent="0.25">
      <c r="A319" t="str">
        <f t="shared" si="4"/>
        <v>Diseños del Corredor / Main Corridor Designs</v>
      </c>
      <c r="B319" t="s">
        <v>4591</v>
      </c>
      <c r="D319">
        <v>515</v>
      </c>
      <c r="E319" s="23">
        <v>44090</v>
      </c>
      <c r="F319" s="23">
        <v>44858</v>
      </c>
      <c r="G319" s="23">
        <v>44090</v>
      </c>
      <c r="H319" s="23">
        <v>44858</v>
      </c>
      <c r="I319" s="24">
        <v>0</v>
      </c>
      <c r="J319" s="24">
        <v>0</v>
      </c>
      <c r="K319" s="24">
        <v>65</v>
      </c>
      <c r="M319" t="s">
        <v>10073</v>
      </c>
    </row>
    <row r="320" spans="1:13" x14ac:dyDescent="0.25">
      <c r="A320" t="str">
        <f t="shared" si="4"/>
        <v>Geometría / Geometry</v>
      </c>
      <c r="B320" t="s">
        <v>298</v>
      </c>
      <c r="D320">
        <v>515</v>
      </c>
      <c r="E320" s="23">
        <v>44090</v>
      </c>
      <c r="F320" s="23">
        <v>44858</v>
      </c>
      <c r="G320" s="23">
        <v>44090</v>
      </c>
      <c r="H320" s="23">
        <v>44858</v>
      </c>
      <c r="I320" s="24">
        <v>0</v>
      </c>
      <c r="J320" s="24">
        <v>0</v>
      </c>
      <c r="K320" s="24">
        <v>65</v>
      </c>
      <c r="M320" t="s">
        <v>10073</v>
      </c>
    </row>
    <row r="321" spans="1:13" x14ac:dyDescent="0.25">
      <c r="A321" t="str">
        <f t="shared" si="4"/>
        <v>Alineamiento e Intersecciones / Alignment &amp; Intersections</v>
      </c>
      <c r="B321" t="s">
        <v>299</v>
      </c>
      <c r="D321">
        <v>515</v>
      </c>
      <c r="E321" s="23">
        <v>44090</v>
      </c>
      <c r="F321" s="23">
        <v>44858</v>
      </c>
      <c r="G321" s="23">
        <v>44090</v>
      </c>
      <c r="H321" s="23">
        <v>44858</v>
      </c>
      <c r="I321" s="24">
        <v>0</v>
      </c>
      <c r="J321" s="24">
        <v>0</v>
      </c>
      <c r="K321" s="24">
        <v>65</v>
      </c>
      <c r="M321" t="s">
        <v>10073</v>
      </c>
    </row>
    <row r="322" spans="1:13" x14ac:dyDescent="0.25">
      <c r="A322" t="str">
        <f t="shared" si="4"/>
        <v>FP-345</v>
      </c>
      <c r="B322" t="s">
        <v>300</v>
      </c>
      <c r="C322" t="s">
        <v>218</v>
      </c>
      <c r="D322">
        <v>234</v>
      </c>
      <c r="E322" s="23">
        <v>44090</v>
      </c>
      <c r="F322" s="23">
        <v>44440</v>
      </c>
      <c r="G322" s="23">
        <v>44090</v>
      </c>
      <c r="H322" s="23">
        <v>44440</v>
      </c>
      <c r="I322" s="24">
        <v>0</v>
      </c>
      <c r="J322" s="24">
        <v>0</v>
      </c>
      <c r="K322" s="24">
        <v>4</v>
      </c>
      <c r="L322" t="s">
        <v>10070</v>
      </c>
      <c r="M322" t="s">
        <v>10073</v>
      </c>
    </row>
    <row r="323" spans="1:13" x14ac:dyDescent="0.25">
      <c r="A323" t="str">
        <f t="shared" ref="A323:A386" si="5">TRIM(B323)</f>
        <v>FP-350</v>
      </c>
      <c r="B323" t="s">
        <v>301</v>
      </c>
      <c r="C323" t="s">
        <v>302</v>
      </c>
      <c r="D323">
        <v>99</v>
      </c>
      <c r="E323" s="23">
        <v>44579</v>
      </c>
      <c r="F323" s="23">
        <v>44722</v>
      </c>
      <c r="G323" s="23">
        <v>44579</v>
      </c>
      <c r="H323" s="23">
        <v>44722</v>
      </c>
      <c r="I323" s="24">
        <v>0</v>
      </c>
      <c r="J323" s="24">
        <v>0</v>
      </c>
      <c r="K323" s="24">
        <v>65</v>
      </c>
      <c r="L323" t="s">
        <v>10070</v>
      </c>
      <c r="M323" t="s">
        <v>10073</v>
      </c>
    </row>
    <row r="324" spans="1:13" x14ac:dyDescent="0.25">
      <c r="A324" t="str">
        <f t="shared" si="5"/>
        <v>FP-355</v>
      </c>
      <c r="B324" t="s">
        <v>303</v>
      </c>
      <c r="C324" t="s">
        <v>304</v>
      </c>
      <c r="D324">
        <v>159</v>
      </c>
      <c r="E324" s="23">
        <v>44579</v>
      </c>
      <c r="F324" s="23">
        <v>44813</v>
      </c>
      <c r="G324" s="23">
        <v>44579</v>
      </c>
      <c r="H324" s="23">
        <v>44813</v>
      </c>
      <c r="I324" s="24">
        <v>0</v>
      </c>
      <c r="J324" s="24">
        <v>0</v>
      </c>
      <c r="K324" s="24">
        <v>80</v>
      </c>
      <c r="L324" t="s">
        <v>10070</v>
      </c>
      <c r="M324" t="s">
        <v>10073</v>
      </c>
    </row>
    <row r="325" spans="1:13" x14ac:dyDescent="0.25">
      <c r="A325" t="str">
        <f t="shared" si="5"/>
        <v>FP-360</v>
      </c>
      <c r="B325" t="s">
        <v>305</v>
      </c>
      <c r="C325" t="s">
        <v>306</v>
      </c>
      <c r="D325">
        <v>0</v>
      </c>
      <c r="E325" s="23"/>
      <c r="F325" s="23">
        <v>44670</v>
      </c>
      <c r="G325" s="23"/>
      <c r="H325" s="23">
        <v>44670</v>
      </c>
      <c r="I325" s="24">
        <v>0</v>
      </c>
      <c r="J325" s="24">
        <v>0</v>
      </c>
      <c r="K325" s="24">
        <v>65</v>
      </c>
      <c r="L325" t="s">
        <v>10070</v>
      </c>
      <c r="M325" t="s">
        <v>10073</v>
      </c>
    </row>
    <row r="326" spans="1:13" x14ac:dyDescent="0.25">
      <c r="A326" t="str">
        <f t="shared" si="5"/>
        <v>FP-365</v>
      </c>
      <c r="B326" t="s">
        <v>307</v>
      </c>
      <c r="C326" t="s">
        <v>308</v>
      </c>
      <c r="D326">
        <v>0</v>
      </c>
      <c r="E326" s="23"/>
      <c r="F326" s="23">
        <v>44858</v>
      </c>
      <c r="G326" s="23"/>
      <c r="H326" s="23">
        <v>44858</v>
      </c>
      <c r="I326" s="24">
        <v>0</v>
      </c>
      <c r="J326" s="24">
        <v>0</v>
      </c>
      <c r="K326" s="24">
        <v>65</v>
      </c>
      <c r="L326" t="s">
        <v>10070</v>
      </c>
      <c r="M326" t="s">
        <v>10073</v>
      </c>
    </row>
    <row r="327" spans="1:13" x14ac:dyDescent="0.25">
      <c r="A327" t="str">
        <f t="shared" si="5"/>
        <v>Vías Ferreas del Corredor (Track Works)</v>
      </c>
      <c r="B327" t="s">
        <v>309</v>
      </c>
      <c r="D327">
        <v>502</v>
      </c>
      <c r="E327" s="23">
        <v>44109</v>
      </c>
      <c r="F327" s="23">
        <v>44858</v>
      </c>
      <c r="G327" s="23">
        <v>44109</v>
      </c>
      <c r="H327" s="23">
        <v>44858</v>
      </c>
      <c r="I327" s="24">
        <v>0</v>
      </c>
      <c r="J327" s="24">
        <v>0</v>
      </c>
      <c r="K327" s="24">
        <v>65</v>
      </c>
      <c r="M327" t="s">
        <v>10073</v>
      </c>
    </row>
    <row r="328" spans="1:13" x14ac:dyDescent="0.25">
      <c r="A328" t="str">
        <f t="shared" si="5"/>
        <v>FP-370</v>
      </c>
      <c r="B328" t="s">
        <v>310</v>
      </c>
      <c r="C328" t="s">
        <v>218</v>
      </c>
      <c r="D328">
        <v>170</v>
      </c>
      <c r="E328" s="23">
        <v>44109</v>
      </c>
      <c r="F328" s="23">
        <v>44364</v>
      </c>
      <c r="G328" s="23">
        <v>44109</v>
      </c>
      <c r="H328" s="23">
        <v>44364</v>
      </c>
      <c r="I328" s="24">
        <v>0</v>
      </c>
      <c r="J328" s="24">
        <v>0</v>
      </c>
      <c r="K328" s="24">
        <v>55</v>
      </c>
      <c r="L328" t="s">
        <v>10070</v>
      </c>
      <c r="M328" t="s">
        <v>10073</v>
      </c>
    </row>
    <row r="329" spans="1:13" x14ac:dyDescent="0.25">
      <c r="A329" t="str">
        <f t="shared" si="5"/>
        <v>FP-375</v>
      </c>
      <c r="B329" t="s">
        <v>311</v>
      </c>
      <c r="C329" t="s">
        <v>312</v>
      </c>
      <c r="D329">
        <v>107</v>
      </c>
      <c r="E329" s="23">
        <v>44670</v>
      </c>
      <c r="F329" s="23">
        <v>44827</v>
      </c>
      <c r="G329" s="23">
        <v>44670</v>
      </c>
      <c r="H329" s="23">
        <v>44827</v>
      </c>
      <c r="I329" s="24">
        <v>0</v>
      </c>
      <c r="J329" s="24">
        <v>0</v>
      </c>
      <c r="K329" s="24">
        <v>65</v>
      </c>
      <c r="L329" t="s">
        <v>10070</v>
      </c>
      <c r="M329" t="s">
        <v>10073</v>
      </c>
    </row>
    <row r="330" spans="1:13" x14ac:dyDescent="0.25">
      <c r="A330" t="str">
        <f t="shared" si="5"/>
        <v>FP-380</v>
      </c>
      <c r="B330" t="s">
        <v>313</v>
      </c>
      <c r="C330" t="s">
        <v>314</v>
      </c>
      <c r="D330">
        <v>0</v>
      </c>
      <c r="E330" s="23"/>
      <c r="F330" s="23">
        <v>44722</v>
      </c>
      <c r="G330" s="23"/>
      <c r="H330" s="23">
        <v>44722</v>
      </c>
      <c r="I330" s="24">
        <v>0</v>
      </c>
      <c r="J330" s="24">
        <v>0</v>
      </c>
      <c r="K330" s="24">
        <v>65</v>
      </c>
      <c r="L330" t="s">
        <v>10070</v>
      </c>
      <c r="M330" t="s">
        <v>10073</v>
      </c>
    </row>
    <row r="331" spans="1:13" x14ac:dyDescent="0.25">
      <c r="A331" t="str">
        <f t="shared" si="5"/>
        <v>FP-385</v>
      </c>
      <c r="B331" t="s">
        <v>315</v>
      </c>
      <c r="C331" t="s">
        <v>316</v>
      </c>
      <c r="D331">
        <v>0</v>
      </c>
      <c r="E331" s="23"/>
      <c r="F331" s="23">
        <v>44858</v>
      </c>
      <c r="G331" s="23"/>
      <c r="H331" s="23">
        <v>44858</v>
      </c>
      <c r="I331" s="24">
        <v>0</v>
      </c>
      <c r="J331" s="24">
        <v>0</v>
      </c>
      <c r="K331" s="24">
        <v>65</v>
      </c>
      <c r="L331" t="s">
        <v>10070</v>
      </c>
      <c r="M331" t="s">
        <v>10073</v>
      </c>
    </row>
    <row r="332" spans="1:13" x14ac:dyDescent="0.25">
      <c r="A332" t="str">
        <f t="shared" si="5"/>
        <v>Geología y Geotécnia / Geology &amp; Geotechnics</v>
      </c>
      <c r="B332" t="s">
        <v>317</v>
      </c>
      <c r="D332">
        <v>513</v>
      </c>
      <c r="E332" s="23">
        <v>44092</v>
      </c>
      <c r="F332" s="23">
        <v>44858</v>
      </c>
      <c r="G332" s="23">
        <v>44092</v>
      </c>
      <c r="H332" s="23">
        <v>44858</v>
      </c>
      <c r="I332" s="24">
        <v>0</v>
      </c>
      <c r="J332" s="24">
        <v>0</v>
      </c>
      <c r="K332" s="24">
        <v>65</v>
      </c>
      <c r="M332" t="s">
        <v>10073</v>
      </c>
    </row>
    <row r="333" spans="1:13" x14ac:dyDescent="0.25">
      <c r="A333" t="str">
        <f t="shared" si="5"/>
        <v>FP-390</v>
      </c>
      <c r="B333" t="s">
        <v>318</v>
      </c>
      <c r="C333" t="s">
        <v>218</v>
      </c>
      <c r="D333">
        <v>230</v>
      </c>
      <c r="E333" s="23">
        <v>44092</v>
      </c>
      <c r="F333" s="23">
        <v>44438</v>
      </c>
      <c r="G333" s="23">
        <v>44092</v>
      </c>
      <c r="H333" s="23">
        <v>44438</v>
      </c>
      <c r="I333" s="24">
        <v>0</v>
      </c>
      <c r="J333" s="24">
        <v>0</v>
      </c>
      <c r="K333" s="24">
        <v>6</v>
      </c>
      <c r="L333" t="s">
        <v>10070</v>
      </c>
      <c r="M333" t="s">
        <v>10073</v>
      </c>
    </row>
    <row r="334" spans="1:13" x14ac:dyDescent="0.25">
      <c r="A334" t="str">
        <f t="shared" si="5"/>
        <v>FP-395</v>
      </c>
      <c r="B334" t="s">
        <v>319</v>
      </c>
      <c r="C334" t="s">
        <v>320</v>
      </c>
      <c r="D334">
        <v>145</v>
      </c>
      <c r="E334" s="23">
        <v>44579</v>
      </c>
      <c r="F334" s="23">
        <v>44795</v>
      </c>
      <c r="G334" s="23">
        <v>44579</v>
      </c>
      <c r="H334" s="23">
        <v>44795</v>
      </c>
      <c r="I334" s="24">
        <v>0</v>
      </c>
      <c r="J334" s="24">
        <v>0</v>
      </c>
      <c r="K334" s="24">
        <v>65</v>
      </c>
      <c r="L334" t="s">
        <v>10070</v>
      </c>
      <c r="M334" t="s">
        <v>10073</v>
      </c>
    </row>
    <row r="335" spans="1:13" x14ac:dyDescent="0.25">
      <c r="A335" t="str">
        <f t="shared" si="5"/>
        <v>FP-400</v>
      </c>
      <c r="B335" t="s">
        <v>321</v>
      </c>
      <c r="C335" t="s">
        <v>322</v>
      </c>
      <c r="D335">
        <v>0</v>
      </c>
      <c r="E335" s="23"/>
      <c r="F335" s="23">
        <v>44687</v>
      </c>
      <c r="G335" s="23"/>
      <c r="H335" s="23">
        <v>44687</v>
      </c>
      <c r="I335" s="24">
        <v>0</v>
      </c>
      <c r="J335" s="24">
        <v>0</v>
      </c>
      <c r="K335" s="24">
        <v>141</v>
      </c>
      <c r="L335" t="s">
        <v>10070</v>
      </c>
      <c r="M335" t="s">
        <v>10073</v>
      </c>
    </row>
    <row r="336" spans="1:13" x14ac:dyDescent="0.25">
      <c r="A336" t="str">
        <f t="shared" si="5"/>
        <v>FP-405</v>
      </c>
      <c r="B336" t="s">
        <v>323</v>
      </c>
      <c r="C336" t="s">
        <v>324</v>
      </c>
      <c r="D336">
        <v>0</v>
      </c>
      <c r="E336" s="23"/>
      <c r="F336" s="23">
        <v>44701</v>
      </c>
      <c r="G336" s="23"/>
      <c r="H336" s="23">
        <v>44701</v>
      </c>
      <c r="I336" s="24">
        <v>0</v>
      </c>
      <c r="J336" s="24">
        <v>0</v>
      </c>
      <c r="K336" s="24">
        <v>171</v>
      </c>
      <c r="L336" t="s">
        <v>10070</v>
      </c>
      <c r="M336" t="s">
        <v>10073</v>
      </c>
    </row>
    <row r="337" spans="1:13" x14ac:dyDescent="0.25">
      <c r="A337" t="str">
        <f t="shared" si="5"/>
        <v>FP-410</v>
      </c>
      <c r="B337" t="s">
        <v>325</v>
      </c>
      <c r="C337" t="s">
        <v>326</v>
      </c>
      <c r="D337">
        <v>0</v>
      </c>
      <c r="E337" s="23"/>
      <c r="F337" s="23">
        <v>44747</v>
      </c>
      <c r="G337" s="23"/>
      <c r="H337" s="23">
        <v>44747</v>
      </c>
      <c r="I337" s="24">
        <v>0</v>
      </c>
      <c r="J337" s="24">
        <v>0</v>
      </c>
      <c r="K337" s="24">
        <v>141</v>
      </c>
      <c r="L337" t="s">
        <v>10070</v>
      </c>
      <c r="M337" t="s">
        <v>10073</v>
      </c>
    </row>
    <row r="338" spans="1:13" x14ac:dyDescent="0.25">
      <c r="A338" t="str">
        <f t="shared" si="5"/>
        <v>FP-415</v>
      </c>
      <c r="B338" t="s">
        <v>327</v>
      </c>
      <c r="C338" t="s">
        <v>328</v>
      </c>
      <c r="D338">
        <v>0</v>
      </c>
      <c r="E338" s="23"/>
      <c r="F338" s="23">
        <v>44795</v>
      </c>
      <c r="G338" s="23"/>
      <c r="H338" s="23">
        <v>44795</v>
      </c>
      <c r="I338" s="24">
        <v>0</v>
      </c>
      <c r="J338" s="24">
        <v>0</v>
      </c>
      <c r="K338" s="24">
        <v>65</v>
      </c>
      <c r="L338" t="s">
        <v>10070</v>
      </c>
      <c r="M338" t="s">
        <v>10073</v>
      </c>
    </row>
    <row r="339" spans="1:13" x14ac:dyDescent="0.25">
      <c r="A339" t="str">
        <f t="shared" si="5"/>
        <v>FP-420</v>
      </c>
      <c r="B339" t="s">
        <v>329</v>
      </c>
      <c r="C339" t="s">
        <v>330</v>
      </c>
      <c r="D339">
        <v>0</v>
      </c>
      <c r="E339" s="23"/>
      <c r="F339" s="23">
        <v>44858</v>
      </c>
      <c r="G339" s="23"/>
      <c r="H339" s="23">
        <v>44858</v>
      </c>
      <c r="I339" s="24">
        <v>0</v>
      </c>
      <c r="J339" s="24">
        <v>0</v>
      </c>
      <c r="K339" s="24">
        <v>65</v>
      </c>
      <c r="L339" t="s">
        <v>10070</v>
      </c>
      <c r="M339" t="s">
        <v>10073</v>
      </c>
    </row>
    <row r="340" spans="1:13" x14ac:dyDescent="0.25">
      <c r="A340" t="str">
        <f t="shared" si="5"/>
        <v>Hidrología e Hidráulica del Corredor / Hydrology and Hydraulics</v>
      </c>
      <c r="B340" t="s">
        <v>331</v>
      </c>
      <c r="D340">
        <v>498</v>
      </c>
      <c r="E340" s="23">
        <v>44113</v>
      </c>
      <c r="F340" s="23">
        <v>44858</v>
      </c>
      <c r="G340" s="23">
        <v>44113</v>
      </c>
      <c r="H340" s="23">
        <v>44858</v>
      </c>
      <c r="I340" s="24">
        <v>0</v>
      </c>
      <c r="J340" s="24">
        <v>0</v>
      </c>
      <c r="K340" s="24">
        <v>65</v>
      </c>
      <c r="M340" t="s">
        <v>10073</v>
      </c>
    </row>
    <row r="341" spans="1:13" x14ac:dyDescent="0.25">
      <c r="A341" t="str">
        <f t="shared" si="5"/>
        <v>FP-425</v>
      </c>
      <c r="B341" t="s">
        <v>332</v>
      </c>
      <c r="C341" t="s">
        <v>218</v>
      </c>
      <c r="D341">
        <v>215</v>
      </c>
      <c r="E341" s="23">
        <v>44113</v>
      </c>
      <c r="F341" s="23">
        <v>44438</v>
      </c>
      <c r="G341" s="23">
        <v>44113</v>
      </c>
      <c r="H341" s="23">
        <v>44438</v>
      </c>
      <c r="I341" s="24">
        <v>0</v>
      </c>
      <c r="J341" s="24">
        <v>0</v>
      </c>
      <c r="K341" s="24">
        <v>6</v>
      </c>
      <c r="L341" t="s">
        <v>10070</v>
      </c>
      <c r="M341" t="s">
        <v>10073</v>
      </c>
    </row>
    <row r="342" spans="1:13" x14ac:dyDescent="0.25">
      <c r="A342" t="str">
        <f t="shared" si="5"/>
        <v>FP-430</v>
      </c>
      <c r="B342" t="s">
        <v>333</v>
      </c>
      <c r="C342" t="s">
        <v>334</v>
      </c>
      <c r="D342">
        <v>85</v>
      </c>
      <c r="E342" s="23">
        <v>44673</v>
      </c>
      <c r="F342" s="23">
        <v>44802</v>
      </c>
      <c r="G342" s="23">
        <v>44673</v>
      </c>
      <c r="H342" s="23">
        <v>44802</v>
      </c>
      <c r="I342" s="24">
        <v>0</v>
      </c>
      <c r="J342" s="24">
        <v>0</v>
      </c>
      <c r="K342" s="24">
        <v>65</v>
      </c>
      <c r="L342" t="s">
        <v>10070</v>
      </c>
      <c r="M342" t="s">
        <v>10073</v>
      </c>
    </row>
    <row r="343" spans="1:13" x14ac:dyDescent="0.25">
      <c r="A343" t="str">
        <f t="shared" si="5"/>
        <v>FP-435</v>
      </c>
      <c r="B343" t="s">
        <v>335</v>
      </c>
      <c r="C343" t="s">
        <v>336</v>
      </c>
      <c r="D343">
        <v>0</v>
      </c>
      <c r="E343" s="23"/>
      <c r="F343" s="23">
        <v>44714</v>
      </c>
      <c r="G343" s="23"/>
      <c r="H343" s="23">
        <v>44714</v>
      </c>
      <c r="I343" s="24">
        <v>0</v>
      </c>
      <c r="J343" s="24">
        <v>0</v>
      </c>
      <c r="K343" s="24">
        <v>161</v>
      </c>
      <c r="L343" t="s">
        <v>10070</v>
      </c>
      <c r="M343" t="s">
        <v>10073</v>
      </c>
    </row>
    <row r="344" spans="1:13" x14ac:dyDescent="0.25">
      <c r="A344" t="str">
        <f t="shared" si="5"/>
        <v>FP-440</v>
      </c>
      <c r="B344" t="s">
        <v>337</v>
      </c>
      <c r="C344" t="s">
        <v>338</v>
      </c>
      <c r="D344">
        <v>0</v>
      </c>
      <c r="E344" s="23"/>
      <c r="F344" s="23">
        <v>44858</v>
      </c>
      <c r="G344" s="23"/>
      <c r="H344" s="23">
        <v>44858</v>
      </c>
      <c r="I344" s="24">
        <v>0</v>
      </c>
      <c r="J344" s="24">
        <v>0</v>
      </c>
      <c r="K344" s="24">
        <v>65</v>
      </c>
      <c r="L344" t="s">
        <v>10070</v>
      </c>
      <c r="M344" t="s">
        <v>10073</v>
      </c>
    </row>
    <row r="345" spans="1:13" x14ac:dyDescent="0.25">
      <c r="A345" t="str">
        <f t="shared" si="5"/>
        <v>Estructuras / Structures</v>
      </c>
      <c r="B345" t="s">
        <v>339</v>
      </c>
      <c r="D345">
        <v>503</v>
      </c>
      <c r="E345" s="23">
        <v>44106</v>
      </c>
      <c r="F345" s="23">
        <v>44858</v>
      </c>
      <c r="G345" s="23">
        <v>44106</v>
      </c>
      <c r="H345" s="23">
        <v>44858</v>
      </c>
      <c r="I345" s="24">
        <v>0</v>
      </c>
      <c r="J345" s="24">
        <v>0</v>
      </c>
      <c r="K345" s="24">
        <v>65</v>
      </c>
      <c r="M345" t="s">
        <v>10073</v>
      </c>
    </row>
    <row r="346" spans="1:13" x14ac:dyDescent="0.25">
      <c r="A346" t="str">
        <f t="shared" si="5"/>
        <v>Puentes / Bridges</v>
      </c>
      <c r="B346" t="s">
        <v>340</v>
      </c>
      <c r="D346">
        <v>503</v>
      </c>
      <c r="E346" s="23">
        <v>44106</v>
      </c>
      <c r="F346" s="23">
        <v>44858</v>
      </c>
      <c r="G346" s="23">
        <v>44106</v>
      </c>
      <c r="H346" s="23">
        <v>44858</v>
      </c>
      <c r="I346" s="24">
        <v>0</v>
      </c>
      <c r="J346" s="24">
        <v>0</v>
      </c>
      <c r="K346" s="24">
        <v>65</v>
      </c>
      <c r="M346" t="s">
        <v>10073</v>
      </c>
    </row>
    <row r="347" spans="1:13" x14ac:dyDescent="0.25">
      <c r="A347" t="str">
        <f t="shared" si="5"/>
        <v>FP-445</v>
      </c>
      <c r="B347" t="s">
        <v>341</v>
      </c>
      <c r="C347" t="s">
        <v>218</v>
      </c>
      <c r="D347">
        <v>220</v>
      </c>
      <c r="E347" s="23">
        <v>44106</v>
      </c>
      <c r="F347" s="23">
        <v>44438</v>
      </c>
      <c r="G347" s="23">
        <v>44106</v>
      </c>
      <c r="H347" s="23">
        <v>44438</v>
      </c>
      <c r="I347" s="24">
        <v>0</v>
      </c>
      <c r="J347" s="24">
        <v>0</v>
      </c>
      <c r="K347" s="24">
        <v>6</v>
      </c>
      <c r="L347" t="s">
        <v>10070</v>
      </c>
      <c r="M347" t="s">
        <v>10073</v>
      </c>
    </row>
    <row r="348" spans="1:13" x14ac:dyDescent="0.25">
      <c r="A348" t="str">
        <f t="shared" si="5"/>
        <v>FP-450</v>
      </c>
      <c r="B348" t="s">
        <v>342</v>
      </c>
      <c r="C348" t="s">
        <v>343</v>
      </c>
      <c r="D348">
        <v>109</v>
      </c>
      <c r="E348" s="23">
        <v>44673</v>
      </c>
      <c r="F348" s="23">
        <v>44834</v>
      </c>
      <c r="G348" s="23">
        <v>44673</v>
      </c>
      <c r="H348" s="23">
        <v>44834</v>
      </c>
      <c r="I348" s="24">
        <v>0</v>
      </c>
      <c r="J348" s="24">
        <v>0</v>
      </c>
      <c r="K348" s="24">
        <v>65</v>
      </c>
      <c r="L348" t="s">
        <v>10070</v>
      </c>
      <c r="M348" t="s">
        <v>10073</v>
      </c>
    </row>
    <row r="349" spans="1:13" x14ac:dyDescent="0.25">
      <c r="A349" t="str">
        <f t="shared" si="5"/>
        <v>FP-455</v>
      </c>
      <c r="B349" t="s">
        <v>344</v>
      </c>
      <c r="C349" t="s">
        <v>345</v>
      </c>
      <c r="D349">
        <v>0</v>
      </c>
      <c r="E349" s="23"/>
      <c r="F349" s="23">
        <v>44764</v>
      </c>
      <c r="G349" s="23"/>
      <c r="H349" s="23">
        <v>44764</v>
      </c>
      <c r="I349" s="24">
        <v>0</v>
      </c>
      <c r="J349" s="24">
        <v>0</v>
      </c>
      <c r="K349" s="24">
        <v>129</v>
      </c>
      <c r="L349" t="s">
        <v>10070</v>
      </c>
      <c r="M349" t="s">
        <v>10073</v>
      </c>
    </row>
    <row r="350" spans="1:13" x14ac:dyDescent="0.25">
      <c r="A350" t="str">
        <f t="shared" si="5"/>
        <v>FP-460</v>
      </c>
      <c r="B350" t="s">
        <v>346</v>
      </c>
      <c r="C350" t="s">
        <v>347</v>
      </c>
      <c r="D350">
        <v>0</v>
      </c>
      <c r="E350" s="23"/>
      <c r="F350" s="23">
        <v>44858</v>
      </c>
      <c r="G350" s="23"/>
      <c r="H350" s="23">
        <v>44858</v>
      </c>
      <c r="I350" s="24">
        <v>0</v>
      </c>
      <c r="J350" s="24">
        <v>0</v>
      </c>
      <c r="K350" s="24">
        <v>65</v>
      </c>
      <c r="L350" t="s">
        <v>10070</v>
      </c>
      <c r="M350" t="s">
        <v>10073</v>
      </c>
    </row>
    <row r="351" spans="1:13" x14ac:dyDescent="0.25">
      <c r="A351" t="str">
        <f t="shared" si="5"/>
        <v>Estaciones / Passengers Stations</v>
      </c>
      <c r="B351" t="s">
        <v>348</v>
      </c>
      <c r="D351">
        <v>498</v>
      </c>
      <c r="E351" s="23">
        <v>44113</v>
      </c>
      <c r="F351" s="23">
        <v>44858</v>
      </c>
      <c r="G351" s="23">
        <v>44113</v>
      </c>
      <c r="H351" s="23">
        <v>44858</v>
      </c>
      <c r="I351" s="24">
        <v>0</v>
      </c>
      <c r="J351" s="24">
        <v>0</v>
      </c>
      <c r="K351" s="24">
        <v>65</v>
      </c>
      <c r="M351" t="s">
        <v>10073</v>
      </c>
    </row>
    <row r="352" spans="1:13" x14ac:dyDescent="0.25">
      <c r="A352" t="str">
        <f t="shared" si="5"/>
        <v>FP-465</v>
      </c>
      <c r="B352" t="s">
        <v>349</v>
      </c>
      <c r="C352" t="s">
        <v>218</v>
      </c>
      <c r="D352">
        <v>215</v>
      </c>
      <c r="E352" s="23">
        <v>44113</v>
      </c>
      <c r="F352" s="23">
        <v>44438</v>
      </c>
      <c r="G352" s="23">
        <v>44113</v>
      </c>
      <c r="H352" s="23">
        <v>44438</v>
      </c>
      <c r="I352" s="24">
        <v>0</v>
      </c>
      <c r="J352" s="24">
        <v>0</v>
      </c>
      <c r="K352" s="24">
        <v>6</v>
      </c>
      <c r="L352" t="s">
        <v>10070</v>
      </c>
      <c r="M352" t="s">
        <v>10073</v>
      </c>
    </row>
    <row r="353" spans="1:13" x14ac:dyDescent="0.25">
      <c r="A353" t="str">
        <f t="shared" si="5"/>
        <v>FP-470</v>
      </c>
      <c r="B353" t="s">
        <v>350</v>
      </c>
      <c r="C353" t="s">
        <v>351</v>
      </c>
      <c r="D353">
        <v>109</v>
      </c>
      <c r="E353" s="23">
        <v>44673</v>
      </c>
      <c r="F353" s="23">
        <v>44834</v>
      </c>
      <c r="G353" s="23">
        <v>44673</v>
      </c>
      <c r="H353" s="23">
        <v>44834</v>
      </c>
      <c r="I353" s="24">
        <v>0</v>
      </c>
      <c r="J353" s="24">
        <v>0</v>
      </c>
      <c r="K353" s="24">
        <v>65</v>
      </c>
      <c r="L353" t="s">
        <v>10070</v>
      </c>
      <c r="M353" t="s">
        <v>10073</v>
      </c>
    </row>
    <row r="354" spans="1:13" x14ac:dyDescent="0.25">
      <c r="A354" t="str">
        <f t="shared" si="5"/>
        <v>FP-475</v>
      </c>
      <c r="B354" t="s">
        <v>352</v>
      </c>
      <c r="C354" t="s">
        <v>353</v>
      </c>
      <c r="D354">
        <v>0</v>
      </c>
      <c r="E354" s="23"/>
      <c r="F354" s="23">
        <v>44764</v>
      </c>
      <c r="G354" s="23"/>
      <c r="H354" s="23">
        <v>44764</v>
      </c>
      <c r="I354" s="24">
        <v>0</v>
      </c>
      <c r="J354" s="24">
        <v>0</v>
      </c>
      <c r="K354" s="24">
        <v>129</v>
      </c>
      <c r="L354" t="s">
        <v>10070</v>
      </c>
      <c r="M354" t="s">
        <v>10073</v>
      </c>
    </row>
    <row r="355" spans="1:13" x14ac:dyDescent="0.25">
      <c r="A355" t="str">
        <f t="shared" si="5"/>
        <v>FP-480</v>
      </c>
      <c r="B355" t="s">
        <v>354</v>
      </c>
      <c r="C355" t="s">
        <v>355</v>
      </c>
      <c r="D355">
        <v>0</v>
      </c>
      <c r="E355" s="23"/>
      <c r="F355" s="23">
        <v>44858</v>
      </c>
      <c r="G355" s="23"/>
      <c r="H355" s="23">
        <v>44858</v>
      </c>
      <c r="I355" s="24">
        <v>0</v>
      </c>
      <c r="J355" s="24">
        <v>0</v>
      </c>
      <c r="K355" s="24">
        <v>65</v>
      </c>
      <c r="L355" t="s">
        <v>10070</v>
      </c>
      <c r="M355" t="s">
        <v>10073</v>
      </c>
    </row>
    <row r="356" spans="1:13" x14ac:dyDescent="0.25">
      <c r="A356" t="str">
        <f t="shared" si="5"/>
        <v>Diseño Estructuras Menores (Subestaciones Tracción, Muros, Alcantarillas) / Minors Structures</v>
      </c>
      <c r="B356" t="s">
        <v>356</v>
      </c>
      <c r="D356">
        <v>453</v>
      </c>
      <c r="E356" s="23">
        <v>44182</v>
      </c>
      <c r="F356" s="23">
        <v>44858</v>
      </c>
      <c r="G356" s="23">
        <v>44182</v>
      </c>
      <c r="H356" s="23">
        <v>44858</v>
      </c>
      <c r="I356" s="24">
        <v>0</v>
      </c>
      <c r="J356" s="24">
        <v>0</v>
      </c>
      <c r="K356" s="24">
        <v>65</v>
      </c>
      <c r="M356" t="s">
        <v>10073</v>
      </c>
    </row>
    <row r="357" spans="1:13" x14ac:dyDescent="0.25">
      <c r="A357" t="str">
        <f t="shared" si="5"/>
        <v>FP-485</v>
      </c>
      <c r="B357" t="s">
        <v>357</v>
      </c>
      <c r="C357" t="s">
        <v>218</v>
      </c>
      <c r="D357">
        <v>170</v>
      </c>
      <c r="E357" s="23">
        <v>44182</v>
      </c>
      <c r="F357" s="23">
        <v>44438</v>
      </c>
      <c r="G357" s="23">
        <v>44182</v>
      </c>
      <c r="H357" s="23">
        <v>44438</v>
      </c>
      <c r="I357" s="24">
        <v>0</v>
      </c>
      <c r="J357" s="24">
        <v>0</v>
      </c>
      <c r="K357" s="24">
        <v>6</v>
      </c>
      <c r="L357" t="s">
        <v>10070</v>
      </c>
      <c r="M357" t="s">
        <v>10073</v>
      </c>
    </row>
    <row r="358" spans="1:13" x14ac:dyDescent="0.25">
      <c r="A358" t="str">
        <f t="shared" si="5"/>
        <v>FP-490</v>
      </c>
      <c r="B358" t="s">
        <v>358</v>
      </c>
      <c r="C358" t="s">
        <v>359</v>
      </c>
      <c r="D358">
        <v>91</v>
      </c>
      <c r="E358" s="23">
        <v>44700</v>
      </c>
      <c r="F358" s="23">
        <v>44834</v>
      </c>
      <c r="G358" s="23">
        <v>44700</v>
      </c>
      <c r="H358" s="23">
        <v>44834</v>
      </c>
      <c r="I358" s="24">
        <v>0</v>
      </c>
      <c r="J358" s="24">
        <v>0</v>
      </c>
      <c r="K358" s="24">
        <v>65</v>
      </c>
      <c r="L358" t="s">
        <v>10070</v>
      </c>
      <c r="M358" t="s">
        <v>10073</v>
      </c>
    </row>
    <row r="359" spans="1:13" x14ac:dyDescent="0.25">
      <c r="A359" t="str">
        <f t="shared" si="5"/>
        <v>FP-495</v>
      </c>
      <c r="B359" t="s">
        <v>360</v>
      </c>
      <c r="C359" t="s">
        <v>361</v>
      </c>
      <c r="D359">
        <v>0</v>
      </c>
      <c r="E359" s="23"/>
      <c r="F359" s="23">
        <v>44858</v>
      </c>
      <c r="G359" s="23"/>
      <c r="H359" s="23">
        <v>44858</v>
      </c>
      <c r="I359" s="24">
        <v>0</v>
      </c>
      <c r="J359" s="24">
        <v>0</v>
      </c>
      <c r="K359" s="24">
        <v>65</v>
      </c>
      <c r="L359" t="s">
        <v>10070</v>
      </c>
      <c r="M359" t="s">
        <v>10073</v>
      </c>
    </row>
    <row r="360" spans="1:13" x14ac:dyDescent="0.25">
      <c r="A360" t="str">
        <f t="shared" si="5"/>
        <v>Mecánico, Eléctrico, TI (MEP) / Mechanical, Electric &amp; TI</v>
      </c>
      <c r="B360" t="s">
        <v>362</v>
      </c>
      <c r="D360">
        <v>502</v>
      </c>
      <c r="E360" s="23">
        <v>44109</v>
      </c>
      <c r="F360" s="23">
        <v>44858</v>
      </c>
      <c r="G360" s="23">
        <v>44109</v>
      </c>
      <c r="H360" s="23">
        <v>44858</v>
      </c>
      <c r="I360" s="24">
        <v>0</v>
      </c>
      <c r="J360" s="24">
        <v>0</v>
      </c>
      <c r="K360" s="24">
        <v>65</v>
      </c>
      <c r="M360" t="s">
        <v>10073</v>
      </c>
    </row>
    <row r="361" spans="1:13" x14ac:dyDescent="0.25">
      <c r="A361" t="str">
        <f t="shared" si="5"/>
        <v>FP-500</v>
      </c>
      <c r="B361" t="s">
        <v>363</v>
      </c>
      <c r="C361" t="s">
        <v>218</v>
      </c>
      <c r="D361">
        <v>169</v>
      </c>
      <c r="E361" s="23">
        <v>44183</v>
      </c>
      <c r="F361" s="23">
        <v>44438</v>
      </c>
      <c r="G361" s="23">
        <v>44183</v>
      </c>
      <c r="H361" s="23">
        <v>44438</v>
      </c>
      <c r="I361" s="24">
        <v>0</v>
      </c>
      <c r="J361" s="24">
        <v>0</v>
      </c>
      <c r="K361" s="24">
        <v>6</v>
      </c>
      <c r="L361" t="s">
        <v>10070</v>
      </c>
      <c r="M361" t="s">
        <v>10073</v>
      </c>
    </row>
    <row r="362" spans="1:13" x14ac:dyDescent="0.25">
      <c r="A362" t="str">
        <f t="shared" si="5"/>
        <v>FP-505</v>
      </c>
      <c r="B362" t="s">
        <v>364</v>
      </c>
      <c r="C362" t="s">
        <v>365</v>
      </c>
      <c r="D362">
        <v>98</v>
      </c>
      <c r="E362" s="23">
        <v>44676</v>
      </c>
      <c r="F362" s="23">
        <v>44820</v>
      </c>
      <c r="G362" s="23">
        <v>44676</v>
      </c>
      <c r="H362" s="23">
        <v>44820</v>
      </c>
      <c r="I362" s="24">
        <v>0</v>
      </c>
      <c r="J362" s="24">
        <v>0</v>
      </c>
      <c r="K362" s="24">
        <v>65</v>
      </c>
      <c r="L362" t="s">
        <v>10070</v>
      </c>
      <c r="M362" t="s">
        <v>10073</v>
      </c>
    </row>
    <row r="363" spans="1:13" x14ac:dyDescent="0.25">
      <c r="A363" t="str">
        <f t="shared" si="5"/>
        <v>FP-510</v>
      </c>
      <c r="B363" t="s">
        <v>366</v>
      </c>
      <c r="C363" t="s">
        <v>367</v>
      </c>
      <c r="D363">
        <v>98</v>
      </c>
      <c r="E363" s="23">
        <v>44676</v>
      </c>
      <c r="F363" s="23">
        <v>44820</v>
      </c>
      <c r="G363" s="23">
        <v>44676</v>
      </c>
      <c r="H363" s="23">
        <v>44820</v>
      </c>
      <c r="I363" s="24">
        <v>0</v>
      </c>
      <c r="J363" s="24">
        <v>0</v>
      </c>
      <c r="K363" s="24">
        <v>65</v>
      </c>
      <c r="L363" t="s">
        <v>10070</v>
      </c>
      <c r="M363" t="s">
        <v>10073</v>
      </c>
    </row>
    <row r="364" spans="1:13" x14ac:dyDescent="0.25">
      <c r="A364" t="str">
        <f t="shared" si="5"/>
        <v>FP-515</v>
      </c>
      <c r="B364" t="s">
        <v>368</v>
      </c>
      <c r="C364" t="s">
        <v>369</v>
      </c>
      <c r="D364">
        <v>0</v>
      </c>
      <c r="E364" s="23"/>
      <c r="F364" s="23">
        <v>44778</v>
      </c>
      <c r="G364" s="23"/>
      <c r="H364" s="23">
        <v>44778</v>
      </c>
      <c r="I364" s="24">
        <v>0</v>
      </c>
      <c r="J364" s="24">
        <v>0</v>
      </c>
      <c r="K364" s="24">
        <v>119</v>
      </c>
      <c r="L364" t="s">
        <v>10070</v>
      </c>
      <c r="M364" t="s">
        <v>10073</v>
      </c>
    </row>
    <row r="365" spans="1:13" x14ac:dyDescent="0.25">
      <c r="A365" t="str">
        <f t="shared" si="5"/>
        <v>FP-520</v>
      </c>
      <c r="B365" t="s">
        <v>370</v>
      </c>
      <c r="C365" t="s">
        <v>371</v>
      </c>
      <c r="D365">
        <v>0</v>
      </c>
      <c r="E365" s="23"/>
      <c r="F365" s="23">
        <v>44858</v>
      </c>
      <c r="G365" s="23"/>
      <c r="H365" s="23">
        <v>44858</v>
      </c>
      <c r="I365" s="24">
        <v>0</v>
      </c>
      <c r="J365" s="24">
        <v>0</v>
      </c>
      <c r="K365" s="24">
        <v>65</v>
      </c>
      <c r="L365" t="s">
        <v>10070</v>
      </c>
      <c r="M365" t="s">
        <v>10073</v>
      </c>
    </row>
    <row r="366" spans="1:13" x14ac:dyDescent="0.25">
      <c r="A366" t="str">
        <f t="shared" si="5"/>
        <v>Acueducto y Alcantarillado en Estaciones / Aqueduct and Sewage in Stations</v>
      </c>
      <c r="B366" t="s">
        <v>372</v>
      </c>
      <c r="D366">
        <v>460</v>
      </c>
      <c r="E366" s="23">
        <v>44172</v>
      </c>
      <c r="F366" s="23">
        <v>44858</v>
      </c>
      <c r="G366" s="23">
        <v>44172</v>
      </c>
      <c r="H366" s="23">
        <v>44858</v>
      </c>
      <c r="I366" s="24">
        <v>0</v>
      </c>
      <c r="J366" s="24">
        <v>0</v>
      </c>
      <c r="K366" s="24">
        <v>65</v>
      </c>
      <c r="M366" t="s">
        <v>10073</v>
      </c>
    </row>
    <row r="367" spans="1:13" x14ac:dyDescent="0.25">
      <c r="A367" t="str">
        <f t="shared" si="5"/>
        <v>FP-525</v>
      </c>
      <c r="B367" t="s">
        <v>373</v>
      </c>
      <c r="C367" t="s">
        <v>218</v>
      </c>
      <c r="D367">
        <v>177</v>
      </c>
      <c r="E367" s="23">
        <v>44172</v>
      </c>
      <c r="F367" s="23">
        <v>44438</v>
      </c>
      <c r="G367" s="23">
        <v>44172</v>
      </c>
      <c r="H367" s="23">
        <v>44438</v>
      </c>
      <c r="I367" s="24">
        <v>0</v>
      </c>
      <c r="J367" s="24">
        <v>0</v>
      </c>
      <c r="K367" s="24">
        <v>6</v>
      </c>
      <c r="L367" t="s">
        <v>10070</v>
      </c>
      <c r="M367" t="s">
        <v>10073</v>
      </c>
    </row>
    <row r="368" spans="1:13" x14ac:dyDescent="0.25">
      <c r="A368" t="str">
        <f t="shared" si="5"/>
        <v>FP-530</v>
      </c>
      <c r="B368" t="s">
        <v>374</v>
      </c>
      <c r="C368" t="s">
        <v>375</v>
      </c>
      <c r="D368">
        <v>98</v>
      </c>
      <c r="E368" s="23">
        <v>44676</v>
      </c>
      <c r="F368" s="23">
        <v>44820</v>
      </c>
      <c r="G368" s="23">
        <v>44676</v>
      </c>
      <c r="H368" s="23">
        <v>44820</v>
      </c>
      <c r="I368" s="24">
        <v>0</v>
      </c>
      <c r="J368" s="24">
        <v>0</v>
      </c>
      <c r="K368" s="24">
        <v>65</v>
      </c>
      <c r="L368" t="s">
        <v>10070</v>
      </c>
      <c r="M368" t="s">
        <v>10073</v>
      </c>
    </row>
    <row r="369" spans="1:13" x14ac:dyDescent="0.25">
      <c r="A369" t="str">
        <f t="shared" si="5"/>
        <v>FP-535</v>
      </c>
      <c r="B369" t="s">
        <v>376</v>
      </c>
      <c r="C369" t="s">
        <v>377</v>
      </c>
      <c r="D369">
        <v>0</v>
      </c>
      <c r="E369" s="23"/>
      <c r="F369" s="23">
        <v>44778</v>
      </c>
      <c r="G369" s="23"/>
      <c r="H369" s="23">
        <v>44778</v>
      </c>
      <c r="I369" s="24">
        <v>0</v>
      </c>
      <c r="J369" s="24">
        <v>0</v>
      </c>
      <c r="K369" s="24">
        <v>119</v>
      </c>
      <c r="L369" t="s">
        <v>10070</v>
      </c>
      <c r="M369" t="s">
        <v>10073</v>
      </c>
    </row>
    <row r="370" spans="1:13" x14ac:dyDescent="0.25">
      <c r="A370" t="str">
        <f t="shared" si="5"/>
        <v>FP-540</v>
      </c>
      <c r="B370" t="s">
        <v>378</v>
      </c>
      <c r="C370" t="s">
        <v>379</v>
      </c>
      <c r="D370">
        <v>0</v>
      </c>
      <c r="E370" s="23"/>
      <c r="F370" s="23">
        <v>44858</v>
      </c>
      <c r="G370" s="23"/>
      <c r="H370" s="23">
        <v>44858</v>
      </c>
      <c r="I370" s="24">
        <v>0</v>
      </c>
      <c r="J370" s="24">
        <v>0</v>
      </c>
      <c r="K370" s="24">
        <v>65</v>
      </c>
      <c r="L370" t="s">
        <v>10070</v>
      </c>
      <c r="M370" t="s">
        <v>10073</v>
      </c>
    </row>
    <row r="371" spans="1:13" x14ac:dyDescent="0.25">
      <c r="A371" t="str">
        <f t="shared" si="5"/>
        <v>Iluminación Exterior / Exterior Lighting</v>
      </c>
      <c r="B371" t="s">
        <v>380</v>
      </c>
      <c r="D371">
        <v>502</v>
      </c>
      <c r="E371" s="23">
        <v>44109</v>
      </c>
      <c r="F371" s="23">
        <v>44858</v>
      </c>
      <c r="G371" s="23">
        <v>44109</v>
      </c>
      <c r="H371" s="23">
        <v>44858</v>
      </c>
      <c r="I371" s="24">
        <v>0</v>
      </c>
      <c r="J371" s="24">
        <v>0</v>
      </c>
      <c r="K371" s="24">
        <v>65</v>
      </c>
      <c r="M371" t="s">
        <v>10073</v>
      </c>
    </row>
    <row r="372" spans="1:13" x14ac:dyDescent="0.25">
      <c r="A372" t="str">
        <f t="shared" si="5"/>
        <v>FP-545</v>
      </c>
      <c r="B372" t="s">
        <v>381</v>
      </c>
      <c r="C372" t="s">
        <v>218</v>
      </c>
      <c r="D372">
        <v>219</v>
      </c>
      <c r="E372" s="23">
        <v>44109</v>
      </c>
      <c r="F372" s="23">
        <v>44438</v>
      </c>
      <c r="G372" s="23">
        <v>44109</v>
      </c>
      <c r="H372" s="23">
        <v>44438</v>
      </c>
      <c r="I372" s="24">
        <v>0</v>
      </c>
      <c r="J372" s="24">
        <v>0</v>
      </c>
      <c r="K372" s="24">
        <v>6</v>
      </c>
      <c r="L372" t="s">
        <v>10070</v>
      </c>
      <c r="M372" t="s">
        <v>10073</v>
      </c>
    </row>
    <row r="373" spans="1:13" x14ac:dyDescent="0.25">
      <c r="A373" t="str">
        <f t="shared" si="5"/>
        <v>FP-550</v>
      </c>
      <c r="B373" t="s">
        <v>382</v>
      </c>
      <c r="C373" t="s">
        <v>383</v>
      </c>
      <c r="D373">
        <v>98</v>
      </c>
      <c r="E373" s="23">
        <v>44676</v>
      </c>
      <c r="F373" s="23">
        <v>44820</v>
      </c>
      <c r="G373" s="23">
        <v>44676</v>
      </c>
      <c r="H373" s="23">
        <v>44820</v>
      </c>
      <c r="I373" s="24">
        <v>0</v>
      </c>
      <c r="J373" s="24">
        <v>0</v>
      </c>
      <c r="K373" s="24">
        <v>65</v>
      </c>
      <c r="L373" t="s">
        <v>10070</v>
      </c>
      <c r="M373" t="s">
        <v>10073</v>
      </c>
    </row>
    <row r="374" spans="1:13" x14ac:dyDescent="0.25">
      <c r="A374" t="str">
        <f t="shared" si="5"/>
        <v>FP-555</v>
      </c>
      <c r="B374" t="s">
        <v>384</v>
      </c>
      <c r="C374" t="s">
        <v>385</v>
      </c>
      <c r="D374">
        <v>0</v>
      </c>
      <c r="E374" s="23"/>
      <c r="F374" s="23">
        <v>44778</v>
      </c>
      <c r="G374" s="23"/>
      <c r="H374" s="23">
        <v>44778</v>
      </c>
      <c r="I374" s="24">
        <v>0</v>
      </c>
      <c r="J374" s="24">
        <v>0</v>
      </c>
      <c r="K374" s="24">
        <v>119</v>
      </c>
      <c r="L374" t="s">
        <v>10070</v>
      </c>
      <c r="M374" t="s">
        <v>10073</v>
      </c>
    </row>
    <row r="375" spans="1:13" x14ac:dyDescent="0.25">
      <c r="A375" t="str">
        <f t="shared" si="5"/>
        <v>FP-560</v>
      </c>
      <c r="B375" t="s">
        <v>386</v>
      </c>
      <c r="C375" t="s">
        <v>387</v>
      </c>
      <c r="D375">
        <v>0</v>
      </c>
      <c r="E375" s="23"/>
      <c r="F375" s="23">
        <v>44858</v>
      </c>
      <c r="G375" s="23"/>
      <c r="H375" s="23">
        <v>44858</v>
      </c>
      <c r="I375" s="24">
        <v>0</v>
      </c>
      <c r="J375" s="24">
        <v>0</v>
      </c>
      <c r="K375" s="24">
        <v>65</v>
      </c>
      <c r="L375" t="s">
        <v>10070</v>
      </c>
      <c r="M375" t="s">
        <v>10073</v>
      </c>
    </row>
    <row r="376" spans="1:13" x14ac:dyDescent="0.25">
      <c r="A376" t="str">
        <f t="shared" si="5"/>
        <v>Arquitectura y Urbanismo / Architecture and Urbanism</v>
      </c>
      <c r="B376" t="s">
        <v>388</v>
      </c>
      <c r="D376">
        <v>469</v>
      </c>
      <c r="E376" s="23">
        <v>44159</v>
      </c>
      <c r="F376" s="23">
        <v>44858</v>
      </c>
      <c r="G376" s="23">
        <v>44159</v>
      </c>
      <c r="H376" s="23">
        <v>44858</v>
      </c>
      <c r="I376" s="24">
        <v>0</v>
      </c>
      <c r="J376" s="24">
        <v>0</v>
      </c>
      <c r="K376" s="24">
        <v>65</v>
      </c>
      <c r="M376" t="s">
        <v>10073</v>
      </c>
    </row>
    <row r="377" spans="1:13" x14ac:dyDescent="0.25">
      <c r="A377" t="str">
        <f t="shared" si="5"/>
        <v>FP-565</v>
      </c>
      <c r="B377" t="s">
        <v>389</v>
      </c>
      <c r="C377" t="s">
        <v>218</v>
      </c>
      <c r="D377">
        <v>186</v>
      </c>
      <c r="E377" s="23">
        <v>44159</v>
      </c>
      <c r="F377" s="23">
        <v>44438</v>
      </c>
      <c r="G377" s="23">
        <v>44159</v>
      </c>
      <c r="H377" s="23">
        <v>44438</v>
      </c>
      <c r="I377" s="24">
        <v>0</v>
      </c>
      <c r="J377" s="24">
        <v>0</v>
      </c>
      <c r="K377" s="24">
        <v>6</v>
      </c>
      <c r="L377" t="s">
        <v>10070</v>
      </c>
      <c r="M377" t="s">
        <v>10073</v>
      </c>
    </row>
    <row r="378" spans="1:13" x14ac:dyDescent="0.25">
      <c r="A378" t="str">
        <f t="shared" si="5"/>
        <v>FP-570</v>
      </c>
      <c r="B378" t="s">
        <v>390</v>
      </c>
      <c r="C378" t="s">
        <v>391</v>
      </c>
      <c r="D378">
        <v>130</v>
      </c>
      <c r="E378" s="23">
        <v>44642</v>
      </c>
      <c r="F378" s="23">
        <v>44834</v>
      </c>
      <c r="G378" s="23">
        <v>44642</v>
      </c>
      <c r="H378" s="23">
        <v>44834</v>
      </c>
      <c r="I378" s="24">
        <v>0</v>
      </c>
      <c r="J378" s="24">
        <v>0</v>
      </c>
      <c r="K378" s="24">
        <v>65</v>
      </c>
      <c r="L378" t="s">
        <v>10070</v>
      </c>
      <c r="M378" t="s">
        <v>10073</v>
      </c>
    </row>
    <row r="379" spans="1:13" x14ac:dyDescent="0.25">
      <c r="A379" t="str">
        <f t="shared" si="5"/>
        <v>FP-575</v>
      </c>
      <c r="B379" t="s">
        <v>392</v>
      </c>
      <c r="C379" t="s">
        <v>393</v>
      </c>
      <c r="D379">
        <v>0</v>
      </c>
      <c r="E379" s="23"/>
      <c r="F379" s="23">
        <v>44795</v>
      </c>
      <c r="G379" s="23"/>
      <c r="H379" s="23">
        <v>44795</v>
      </c>
      <c r="I379" s="24">
        <v>0</v>
      </c>
      <c r="J379" s="24">
        <v>0</v>
      </c>
      <c r="K379" s="24">
        <v>65</v>
      </c>
      <c r="L379" t="s">
        <v>10070</v>
      </c>
      <c r="M379" t="s">
        <v>10073</v>
      </c>
    </row>
    <row r="380" spans="1:13" x14ac:dyDescent="0.25">
      <c r="A380" t="str">
        <f t="shared" si="5"/>
        <v>FP-580</v>
      </c>
      <c r="B380" t="s">
        <v>394</v>
      </c>
      <c r="C380" t="s">
        <v>395</v>
      </c>
      <c r="D380">
        <v>0</v>
      </c>
      <c r="E380" s="23"/>
      <c r="F380" s="23">
        <v>44795</v>
      </c>
      <c r="G380" s="23"/>
      <c r="H380" s="23">
        <v>44795</v>
      </c>
      <c r="I380" s="24">
        <v>0</v>
      </c>
      <c r="J380" s="24">
        <v>0</v>
      </c>
      <c r="K380" s="24">
        <v>65</v>
      </c>
      <c r="L380" t="s">
        <v>10070</v>
      </c>
      <c r="M380" t="s">
        <v>10073</v>
      </c>
    </row>
    <row r="381" spans="1:13" x14ac:dyDescent="0.25">
      <c r="A381" t="str">
        <f t="shared" si="5"/>
        <v>FP-585</v>
      </c>
      <c r="B381" t="s">
        <v>396</v>
      </c>
      <c r="C381" t="s">
        <v>397</v>
      </c>
      <c r="D381">
        <v>0</v>
      </c>
      <c r="E381" s="23"/>
      <c r="F381" s="23">
        <v>44858</v>
      </c>
      <c r="G381" s="23"/>
      <c r="H381" s="23">
        <v>44858</v>
      </c>
      <c r="I381" s="24">
        <v>0</v>
      </c>
      <c r="J381" s="24">
        <v>0</v>
      </c>
      <c r="K381" s="24">
        <v>65</v>
      </c>
      <c r="L381" t="s">
        <v>10070</v>
      </c>
      <c r="M381" t="s">
        <v>10073</v>
      </c>
    </row>
    <row r="382" spans="1:13" x14ac:dyDescent="0.25">
      <c r="A382" t="str">
        <f t="shared" si="5"/>
        <v>Sistemas Férreos / Rail Systems</v>
      </c>
      <c r="B382" t="s">
        <v>398</v>
      </c>
      <c r="D382">
        <v>452</v>
      </c>
      <c r="E382" s="23">
        <v>44183</v>
      </c>
      <c r="F382" s="23">
        <v>44858</v>
      </c>
      <c r="G382" s="23">
        <v>44183</v>
      </c>
      <c r="H382" s="23">
        <v>44858</v>
      </c>
      <c r="I382" s="24">
        <v>0</v>
      </c>
      <c r="J382" s="24">
        <v>0</v>
      </c>
      <c r="K382" s="24">
        <v>65</v>
      </c>
      <c r="M382" t="s">
        <v>10073</v>
      </c>
    </row>
    <row r="383" spans="1:13" x14ac:dyDescent="0.25">
      <c r="A383" t="str">
        <f t="shared" si="5"/>
        <v>Sistema de Catenaria / Catenary System</v>
      </c>
      <c r="B383" t="s">
        <v>399</v>
      </c>
      <c r="D383">
        <v>356</v>
      </c>
      <c r="E383" s="23">
        <v>44327</v>
      </c>
      <c r="F383" s="23">
        <v>44858</v>
      </c>
      <c r="G383" s="23">
        <v>44327</v>
      </c>
      <c r="H383" s="23">
        <v>44858</v>
      </c>
      <c r="I383" s="24">
        <v>0</v>
      </c>
      <c r="J383" s="24">
        <v>0</v>
      </c>
      <c r="K383" s="24">
        <v>65</v>
      </c>
      <c r="M383" t="s">
        <v>10073</v>
      </c>
    </row>
    <row r="384" spans="1:13" x14ac:dyDescent="0.25">
      <c r="A384" t="str">
        <f t="shared" si="5"/>
        <v>FP-590</v>
      </c>
      <c r="B384" t="s">
        <v>400</v>
      </c>
      <c r="C384" t="s">
        <v>218</v>
      </c>
      <c r="D384">
        <v>73</v>
      </c>
      <c r="E384" s="23">
        <v>44327</v>
      </c>
      <c r="F384" s="23">
        <v>44438</v>
      </c>
      <c r="G384" s="23">
        <v>44327</v>
      </c>
      <c r="H384" s="23">
        <v>44438</v>
      </c>
      <c r="I384" s="24">
        <v>0</v>
      </c>
      <c r="J384" s="24">
        <v>0</v>
      </c>
      <c r="K384" s="24">
        <v>6</v>
      </c>
      <c r="L384" t="s">
        <v>10070</v>
      </c>
      <c r="M384" t="s">
        <v>10073</v>
      </c>
    </row>
    <row r="385" spans="1:13" x14ac:dyDescent="0.25">
      <c r="A385" t="str">
        <f t="shared" si="5"/>
        <v>FP-595</v>
      </c>
      <c r="B385" t="s">
        <v>401</v>
      </c>
      <c r="C385" t="s">
        <v>402</v>
      </c>
      <c r="D385">
        <v>142</v>
      </c>
      <c r="E385" s="23">
        <v>44616</v>
      </c>
      <c r="F385" s="23">
        <v>44827</v>
      </c>
      <c r="G385" s="23">
        <v>44616</v>
      </c>
      <c r="H385" s="23">
        <v>44827</v>
      </c>
      <c r="I385" s="24">
        <v>0</v>
      </c>
      <c r="J385" s="24">
        <v>0</v>
      </c>
      <c r="K385" s="24">
        <v>65</v>
      </c>
      <c r="L385" t="s">
        <v>10070</v>
      </c>
      <c r="M385" t="s">
        <v>10073</v>
      </c>
    </row>
    <row r="386" spans="1:13" x14ac:dyDescent="0.25">
      <c r="A386" t="str">
        <f t="shared" si="5"/>
        <v>FP-600</v>
      </c>
      <c r="B386" t="s">
        <v>403</v>
      </c>
      <c r="C386" t="s">
        <v>404</v>
      </c>
      <c r="D386">
        <v>0</v>
      </c>
      <c r="E386" s="23"/>
      <c r="F386" s="23">
        <v>44701</v>
      </c>
      <c r="G386" s="23"/>
      <c r="H386" s="23">
        <v>44701</v>
      </c>
      <c r="I386" s="24">
        <v>0</v>
      </c>
      <c r="J386" s="24">
        <v>0</v>
      </c>
      <c r="K386" s="24">
        <v>170</v>
      </c>
      <c r="L386" t="s">
        <v>10070</v>
      </c>
      <c r="M386" t="s">
        <v>10073</v>
      </c>
    </row>
    <row r="387" spans="1:13" x14ac:dyDescent="0.25">
      <c r="A387" t="str">
        <f t="shared" ref="A387:A450" si="6">TRIM(B387)</f>
        <v>FP-605</v>
      </c>
      <c r="B387" t="s">
        <v>405</v>
      </c>
      <c r="C387" t="s">
        <v>406</v>
      </c>
      <c r="D387">
        <v>0</v>
      </c>
      <c r="E387" s="23"/>
      <c r="F387" s="23">
        <v>44858</v>
      </c>
      <c r="G387" s="23"/>
      <c r="H387" s="23">
        <v>44858</v>
      </c>
      <c r="I387" s="24">
        <v>0</v>
      </c>
      <c r="J387" s="24">
        <v>0</v>
      </c>
      <c r="K387" s="24">
        <v>65</v>
      </c>
      <c r="L387" t="s">
        <v>10070</v>
      </c>
      <c r="M387" t="s">
        <v>10073</v>
      </c>
    </row>
    <row r="388" spans="1:13" x14ac:dyDescent="0.25">
      <c r="A388" t="str">
        <f t="shared" si="6"/>
        <v>Sistema de Compatibilidad Electromagnetica / Electromagnetic Compatibility System</v>
      </c>
      <c r="B388" t="s">
        <v>407</v>
      </c>
      <c r="D388">
        <v>352</v>
      </c>
      <c r="E388" s="23">
        <v>44183</v>
      </c>
      <c r="F388" s="23">
        <v>44708</v>
      </c>
      <c r="G388" s="23">
        <v>44183</v>
      </c>
      <c r="H388" s="23">
        <v>44708</v>
      </c>
      <c r="I388" s="24">
        <v>0</v>
      </c>
      <c r="J388" s="24">
        <v>0</v>
      </c>
      <c r="K388" s="24">
        <v>165</v>
      </c>
      <c r="M388" t="s">
        <v>10073</v>
      </c>
    </row>
    <row r="389" spans="1:13" x14ac:dyDescent="0.25">
      <c r="A389" t="str">
        <f t="shared" si="6"/>
        <v>FP-610</v>
      </c>
      <c r="B389" t="s">
        <v>408</v>
      </c>
      <c r="C389" t="s">
        <v>409</v>
      </c>
      <c r="D389">
        <v>0</v>
      </c>
      <c r="E389" s="23">
        <v>44183</v>
      </c>
      <c r="F389" s="23"/>
      <c r="G389" s="23">
        <v>44183</v>
      </c>
      <c r="H389" s="23"/>
      <c r="I389" s="24">
        <v>0</v>
      </c>
      <c r="J389" s="24">
        <v>0</v>
      </c>
      <c r="K389" s="24">
        <v>6</v>
      </c>
      <c r="L389" t="s">
        <v>10070</v>
      </c>
      <c r="M389" t="s">
        <v>10073</v>
      </c>
    </row>
    <row r="390" spans="1:13" x14ac:dyDescent="0.25">
      <c r="A390" t="str">
        <f t="shared" si="6"/>
        <v>FP-615</v>
      </c>
      <c r="B390" t="s">
        <v>410</v>
      </c>
      <c r="C390" t="s">
        <v>218</v>
      </c>
      <c r="D390">
        <v>165</v>
      </c>
      <c r="E390" s="23">
        <v>44189</v>
      </c>
      <c r="F390" s="23">
        <v>44438</v>
      </c>
      <c r="G390" s="23">
        <v>44189</v>
      </c>
      <c r="H390" s="23">
        <v>44438</v>
      </c>
      <c r="I390" s="24">
        <v>0</v>
      </c>
      <c r="J390" s="24">
        <v>0</v>
      </c>
      <c r="K390" s="24">
        <v>6</v>
      </c>
      <c r="L390" t="s">
        <v>10070</v>
      </c>
      <c r="M390" t="s">
        <v>10073</v>
      </c>
    </row>
    <row r="391" spans="1:13" x14ac:dyDescent="0.25">
      <c r="A391" t="str">
        <f t="shared" si="6"/>
        <v>FP-620</v>
      </c>
      <c r="B391" t="s">
        <v>411</v>
      </c>
      <c r="C391" t="s">
        <v>412</v>
      </c>
      <c r="D391">
        <v>0</v>
      </c>
      <c r="E391" s="23">
        <v>44596</v>
      </c>
      <c r="F391" s="23"/>
      <c r="G391" s="23">
        <v>44596</v>
      </c>
      <c r="H391" s="23"/>
      <c r="I391" s="24">
        <v>0</v>
      </c>
      <c r="J391" s="24">
        <v>0</v>
      </c>
      <c r="K391" s="24">
        <v>165</v>
      </c>
      <c r="L391" t="s">
        <v>10070</v>
      </c>
      <c r="M391" t="s">
        <v>10073</v>
      </c>
    </row>
    <row r="392" spans="1:13" x14ac:dyDescent="0.25">
      <c r="A392" t="str">
        <f t="shared" si="6"/>
        <v>FP-625</v>
      </c>
      <c r="B392" t="s">
        <v>413</v>
      </c>
      <c r="C392" t="s">
        <v>414</v>
      </c>
      <c r="D392">
        <v>42</v>
      </c>
      <c r="E392" s="23">
        <v>44645</v>
      </c>
      <c r="F392" s="23">
        <v>44708</v>
      </c>
      <c r="G392" s="23">
        <v>44645</v>
      </c>
      <c r="H392" s="23">
        <v>44708</v>
      </c>
      <c r="I392" s="24">
        <v>0</v>
      </c>
      <c r="J392" s="24">
        <v>0</v>
      </c>
      <c r="K392" s="24">
        <v>165</v>
      </c>
      <c r="L392" t="s">
        <v>10070</v>
      </c>
      <c r="M392" t="s">
        <v>10073</v>
      </c>
    </row>
    <row r="393" spans="1:13" x14ac:dyDescent="0.25">
      <c r="A393" t="str">
        <f t="shared" si="6"/>
        <v>Telecomunicaciones, Seguridad e Información para Pasajeros / Telecommunicatios, Security..</v>
      </c>
      <c r="B393" t="s">
        <v>415</v>
      </c>
      <c r="D393">
        <v>409</v>
      </c>
      <c r="E393" s="23">
        <v>44249</v>
      </c>
      <c r="F393" s="23">
        <v>44858</v>
      </c>
      <c r="G393" s="23">
        <v>44249</v>
      </c>
      <c r="H393" s="23">
        <v>44858</v>
      </c>
      <c r="I393" s="24">
        <v>0</v>
      </c>
      <c r="J393" s="24">
        <v>0</v>
      </c>
      <c r="K393" s="24">
        <v>65</v>
      </c>
      <c r="M393" t="s">
        <v>10073</v>
      </c>
    </row>
    <row r="394" spans="1:13" x14ac:dyDescent="0.25">
      <c r="A394" t="str">
        <f t="shared" si="6"/>
        <v>FP-630</v>
      </c>
      <c r="B394" t="s">
        <v>416</v>
      </c>
      <c r="C394" t="s">
        <v>218</v>
      </c>
      <c r="D394">
        <v>126</v>
      </c>
      <c r="E394" s="23">
        <v>44249</v>
      </c>
      <c r="F394" s="23">
        <v>44438</v>
      </c>
      <c r="G394" s="23">
        <v>44249</v>
      </c>
      <c r="H394" s="23">
        <v>44438</v>
      </c>
      <c r="I394" s="24">
        <v>0</v>
      </c>
      <c r="J394" s="24">
        <v>0</v>
      </c>
      <c r="K394" s="24">
        <v>6</v>
      </c>
      <c r="L394" t="s">
        <v>10070</v>
      </c>
      <c r="M394" t="s">
        <v>10073</v>
      </c>
    </row>
    <row r="395" spans="1:13" x14ac:dyDescent="0.25">
      <c r="A395" t="str">
        <f t="shared" si="6"/>
        <v>FP-635</v>
      </c>
      <c r="B395" t="s">
        <v>417</v>
      </c>
      <c r="C395" t="s">
        <v>418</v>
      </c>
      <c r="D395">
        <v>0</v>
      </c>
      <c r="E395" s="23">
        <v>44372</v>
      </c>
      <c r="F395" s="23"/>
      <c r="G395" s="23">
        <v>44372</v>
      </c>
      <c r="H395" s="23"/>
      <c r="I395" s="24">
        <v>0</v>
      </c>
      <c r="J395" s="24">
        <v>0</v>
      </c>
      <c r="K395" s="24">
        <v>141</v>
      </c>
      <c r="L395" t="s">
        <v>10070</v>
      </c>
      <c r="M395" t="s">
        <v>10073</v>
      </c>
    </row>
    <row r="396" spans="1:13" x14ac:dyDescent="0.25">
      <c r="A396" t="str">
        <f t="shared" si="6"/>
        <v>FP-640</v>
      </c>
      <c r="B396" t="s">
        <v>419</v>
      </c>
      <c r="C396" t="s">
        <v>420</v>
      </c>
      <c r="D396">
        <v>142</v>
      </c>
      <c r="E396" s="23">
        <v>44616</v>
      </c>
      <c r="F396" s="23">
        <v>44827</v>
      </c>
      <c r="G396" s="23">
        <v>44616</v>
      </c>
      <c r="H396" s="23">
        <v>44827</v>
      </c>
      <c r="I396" s="24">
        <v>0</v>
      </c>
      <c r="J396" s="24">
        <v>0</v>
      </c>
      <c r="K396" s="24">
        <v>65</v>
      </c>
      <c r="L396" t="s">
        <v>10070</v>
      </c>
      <c r="M396" t="s">
        <v>10073</v>
      </c>
    </row>
    <row r="397" spans="1:13" x14ac:dyDescent="0.25">
      <c r="A397" t="str">
        <f t="shared" si="6"/>
        <v>FP-645</v>
      </c>
      <c r="B397" t="s">
        <v>421</v>
      </c>
      <c r="C397" t="s">
        <v>422</v>
      </c>
      <c r="D397">
        <v>0</v>
      </c>
      <c r="E397" s="23"/>
      <c r="F397" s="23">
        <v>44701</v>
      </c>
      <c r="G397" s="23"/>
      <c r="H397" s="23">
        <v>44701</v>
      </c>
      <c r="I397" s="24">
        <v>0</v>
      </c>
      <c r="J397" s="24">
        <v>0</v>
      </c>
      <c r="K397" s="24">
        <v>170</v>
      </c>
      <c r="L397" t="s">
        <v>10070</v>
      </c>
      <c r="M397" t="s">
        <v>10073</v>
      </c>
    </row>
    <row r="398" spans="1:13" x14ac:dyDescent="0.25">
      <c r="A398" t="str">
        <f t="shared" si="6"/>
        <v>FP-650</v>
      </c>
      <c r="B398" t="s">
        <v>423</v>
      </c>
      <c r="C398" t="s">
        <v>424</v>
      </c>
      <c r="D398">
        <v>0</v>
      </c>
      <c r="E398" s="23"/>
      <c r="F398" s="23">
        <v>44858</v>
      </c>
      <c r="G398" s="23"/>
      <c r="H398" s="23">
        <v>44858</v>
      </c>
      <c r="I398" s="24">
        <v>0</v>
      </c>
      <c r="J398" s="24">
        <v>0</v>
      </c>
      <c r="K398" s="24">
        <v>65</v>
      </c>
      <c r="L398" t="s">
        <v>10070</v>
      </c>
      <c r="M398" t="s">
        <v>10073</v>
      </c>
    </row>
    <row r="399" spans="1:13" x14ac:dyDescent="0.25">
      <c r="A399" t="str">
        <f t="shared" si="6"/>
        <v>Puertas de Andenes / Platform Doors</v>
      </c>
      <c r="B399" t="s">
        <v>425</v>
      </c>
      <c r="D399">
        <v>344</v>
      </c>
      <c r="E399" s="23">
        <v>44344</v>
      </c>
      <c r="F399" s="23">
        <v>44858</v>
      </c>
      <c r="G399" s="23">
        <v>44344</v>
      </c>
      <c r="H399" s="23">
        <v>44858</v>
      </c>
      <c r="I399" s="24">
        <v>0</v>
      </c>
      <c r="J399" s="24">
        <v>0</v>
      </c>
      <c r="K399" s="24">
        <v>65</v>
      </c>
      <c r="M399" t="s">
        <v>10073</v>
      </c>
    </row>
    <row r="400" spans="1:13" x14ac:dyDescent="0.25">
      <c r="A400" t="str">
        <f t="shared" si="6"/>
        <v>FP-655</v>
      </c>
      <c r="B400" t="s">
        <v>426</v>
      </c>
      <c r="C400" t="s">
        <v>427</v>
      </c>
      <c r="D400">
        <v>0</v>
      </c>
      <c r="E400" s="23">
        <v>44344</v>
      </c>
      <c r="F400" s="23"/>
      <c r="G400" s="23">
        <v>44344</v>
      </c>
      <c r="H400" s="23"/>
      <c r="I400" s="24">
        <v>0</v>
      </c>
      <c r="J400" s="24">
        <v>0</v>
      </c>
      <c r="K400" s="24">
        <v>6</v>
      </c>
      <c r="L400" t="s">
        <v>10070</v>
      </c>
      <c r="M400" t="s">
        <v>10073</v>
      </c>
    </row>
    <row r="401" spans="1:13" x14ac:dyDescent="0.25">
      <c r="A401" t="str">
        <f t="shared" si="6"/>
        <v>FP-660</v>
      </c>
      <c r="B401" t="s">
        <v>428</v>
      </c>
      <c r="C401" t="s">
        <v>218</v>
      </c>
      <c r="D401">
        <v>61</v>
      </c>
      <c r="E401" s="23">
        <v>44344</v>
      </c>
      <c r="F401" s="23">
        <v>44438</v>
      </c>
      <c r="G401" s="23">
        <v>44344</v>
      </c>
      <c r="H401" s="23">
        <v>44438</v>
      </c>
      <c r="I401" s="24">
        <v>0</v>
      </c>
      <c r="J401" s="24">
        <v>0</v>
      </c>
      <c r="K401" s="24">
        <v>6</v>
      </c>
      <c r="L401" t="s">
        <v>10070</v>
      </c>
      <c r="M401" t="s">
        <v>10073</v>
      </c>
    </row>
    <row r="402" spans="1:13" x14ac:dyDescent="0.25">
      <c r="A402" t="str">
        <f t="shared" si="6"/>
        <v>FP-665</v>
      </c>
      <c r="B402" t="s">
        <v>429</v>
      </c>
      <c r="C402" t="s">
        <v>430</v>
      </c>
      <c r="D402">
        <v>134</v>
      </c>
      <c r="E402" s="23">
        <v>44628</v>
      </c>
      <c r="F402" s="23">
        <v>44827</v>
      </c>
      <c r="G402" s="23">
        <v>44628</v>
      </c>
      <c r="H402" s="23">
        <v>44827</v>
      </c>
      <c r="I402" s="24">
        <v>0</v>
      </c>
      <c r="J402" s="24">
        <v>0</v>
      </c>
      <c r="K402" s="24">
        <v>65</v>
      </c>
      <c r="L402" t="s">
        <v>10070</v>
      </c>
      <c r="M402" t="s">
        <v>10073</v>
      </c>
    </row>
    <row r="403" spans="1:13" x14ac:dyDescent="0.25">
      <c r="A403" t="str">
        <f t="shared" si="6"/>
        <v>FP-670</v>
      </c>
      <c r="B403" t="s">
        <v>431</v>
      </c>
      <c r="C403" t="s">
        <v>432</v>
      </c>
      <c r="D403">
        <v>0</v>
      </c>
      <c r="E403" s="23"/>
      <c r="F403" s="23">
        <v>44704</v>
      </c>
      <c r="G403" s="23"/>
      <c r="H403" s="23">
        <v>44704</v>
      </c>
      <c r="I403" s="24">
        <v>0</v>
      </c>
      <c r="J403" s="24">
        <v>0</v>
      </c>
      <c r="K403" s="24">
        <v>65</v>
      </c>
      <c r="L403" t="s">
        <v>10070</v>
      </c>
      <c r="M403" t="s">
        <v>10073</v>
      </c>
    </row>
    <row r="404" spans="1:13" x14ac:dyDescent="0.25">
      <c r="A404" t="str">
        <f t="shared" si="6"/>
        <v>FP-675</v>
      </c>
      <c r="B404" t="s">
        <v>433</v>
      </c>
      <c r="C404" t="s">
        <v>434</v>
      </c>
      <c r="D404">
        <v>0</v>
      </c>
      <c r="E404" s="23"/>
      <c r="F404" s="23">
        <v>44858</v>
      </c>
      <c r="G404" s="23"/>
      <c r="H404" s="23">
        <v>44858</v>
      </c>
      <c r="I404" s="24">
        <v>0</v>
      </c>
      <c r="J404" s="24">
        <v>0</v>
      </c>
      <c r="K404" s="24">
        <v>65</v>
      </c>
      <c r="L404" t="s">
        <v>10070</v>
      </c>
      <c r="M404" t="s">
        <v>10073</v>
      </c>
    </row>
    <row r="405" spans="1:13" x14ac:dyDescent="0.25">
      <c r="A405" t="str">
        <f t="shared" si="6"/>
        <v>Sistema de Recaudo / Payment Collection System</v>
      </c>
      <c r="B405" t="s">
        <v>435</v>
      </c>
      <c r="D405">
        <v>411</v>
      </c>
      <c r="E405" s="23">
        <v>44245</v>
      </c>
      <c r="F405" s="23">
        <v>44858</v>
      </c>
      <c r="G405" s="23">
        <v>44245</v>
      </c>
      <c r="H405" s="23">
        <v>44858</v>
      </c>
      <c r="I405" s="24">
        <v>0</v>
      </c>
      <c r="J405" s="24">
        <v>0</v>
      </c>
      <c r="K405" s="24">
        <v>65</v>
      </c>
      <c r="M405" t="s">
        <v>10073</v>
      </c>
    </row>
    <row r="406" spans="1:13" x14ac:dyDescent="0.25">
      <c r="A406" t="str">
        <f t="shared" si="6"/>
        <v>FP-680</v>
      </c>
      <c r="B406" t="s">
        <v>436</v>
      </c>
      <c r="C406" t="s">
        <v>218</v>
      </c>
      <c r="D406">
        <v>128</v>
      </c>
      <c r="E406" s="23">
        <v>44245</v>
      </c>
      <c r="F406" s="23">
        <v>44438</v>
      </c>
      <c r="G406" s="23">
        <v>44245</v>
      </c>
      <c r="H406" s="23">
        <v>44438</v>
      </c>
      <c r="I406" s="24">
        <v>0</v>
      </c>
      <c r="J406" s="24">
        <v>0</v>
      </c>
      <c r="K406" s="24">
        <v>6</v>
      </c>
      <c r="L406" t="s">
        <v>10070</v>
      </c>
      <c r="M406" t="s">
        <v>10073</v>
      </c>
    </row>
    <row r="407" spans="1:13" x14ac:dyDescent="0.25">
      <c r="A407" t="str">
        <f t="shared" si="6"/>
        <v>FP-685</v>
      </c>
      <c r="B407" t="s">
        <v>437</v>
      </c>
      <c r="C407" t="s">
        <v>438</v>
      </c>
      <c r="D407">
        <v>0</v>
      </c>
      <c r="E407" s="23">
        <v>44371</v>
      </c>
      <c r="F407" s="23"/>
      <c r="G407" s="23">
        <v>44371</v>
      </c>
      <c r="H407" s="23"/>
      <c r="I407" s="24">
        <v>0</v>
      </c>
      <c r="J407" s="24">
        <v>0</v>
      </c>
      <c r="K407" s="24">
        <v>50</v>
      </c>
      <c r="L407" t="s">
        <v>10070</v>
      </c>
      <c r="M407" t="s">
        <v>10073</v>
      </c>
    </row>
    <row r="408" spans="1:13" x14ac:dyDescent="0.25">
      <c r="A408" t="str">
        <f t="shared" si="6"/>
        <v>FP-690</v>
      </c>
      <c r="B408" t="s">
        <v>439</v>
      </c>
      <c r="C408" t="s">
        <v>440</v>
      </c>
      <c r="D408">
        <v>129</v>
      </c>
      <c r="E408" s="23">
        <v>44635</v>
      </c>
      <c r="F408" s="23">
        <v>44827</v>
      </c>
      <c r="G408" s="23">
        <v>44635</v>
      </c>
      <c r="H408" s="23">
        <v>44827</v>
      </c>
      <c r="I408" s="24">
        <v>0</v>
      </c>
      <c r="J408" s="24">
        <v>0</v>
      </c>
      <c r="K408" s="24">
        <v>65</v>
      </c>
      <c r="L408" t="s">
        <v>10070</v>
      </c>
      <c r="M408" t="s">
        <v>10073</v>
      </c>
    </row>
    <row r="409" spans="1:13" x14ac:dyDescent="0.25">
      <c r="A409" t="str">
        <f t="shared" si="6"/>
        <v>FP-695</v>
      </c>
      <c r="B409" t="s">
        <v>441</v>
      </c>
      <c r="C409" t="s">
        <v>442</v>
      </c>
      <c r="D409">
        <v>0</v>
      </c>
      <c r="E409" s="23"/>
      <c r="F409" s="23">
        <v>44704</v>
      </c>
      <c r="G409" s="23"/>
      <c r="H409" s="23">
        <v>44704</v>
      </c>
      <c r="I409" s="24">
        <v>0</v>
      </c>
      <c r="J409" s="24">
        <v>0</v>
      </c>
      <c r="K409" s="24">
        <v>169</v>
      </c>
      <c r="L409" t="s">
        <v>10070</v>
      </c>
      <c r="M409" t="s">
        <v>10073</v>
      </c>
    </row>
    <row r="410" spans="1:13" x14ac:dyDescent="0.25">
      <c r="A410" t="str">
        <f t="shared" si="6"/>
        <v>FP-700</v>
      </c>
      <c r="B410" t="s">
        <v>443</v>
      </c>
      <c r="C410" t="s">
        <v>444</v>
      </c>
      <c r="D410">
        <v>0</v>
      </c>
      <c r="E410" s="23"/>
      <c r="F410" s="23">
        <v>44858</v>
      </c>
      <c r="G410" s="23"/>
      <c r="H410" s="23">
        <v>44858</v>
      </c>
      <c r="I410" s="24">
        <v>0</v>
      </c>
      <c r="J410" s="24">
        <v>0</v>
      </c>
      <c r="K410" s="24">
        <v>65</v>
      </c>
      <c r="L410" t="s">
        <v>10070</v>
      </c>
      <c r="M410" t="s">
        <v>10073</v>
      </c>
    </row>
    <row r="411" spans="1:13" x14ac:dyDescent="0.25">
      <c r="A411" t="str">
        <f t="shared" si="6"/>
        <v>Señalización y Control de Trenes / Signaling and Train Control</v>
      </c>
      <c r="B411" t="s">
        <v>445</v>
      </c>
      <c r="D411">
        <v>411</v>
      </c>
      <c r="E411" s="23">
        <v>44245</v>
      </c>
      <c r="F411" s="23">
        <v>44858</v>
      </c>
      <c r="G411" s="23">
        <v>44245</v>
      </c>
      <c r="H411" s="23">
        <v>44858</v>
      </c>
      <c r="I411" s="24">
        <v>0</v>
      </c>
      <c r="J411" s="24">
        <v>0</v>
      </c>
      <c r="K411" s="24">
        <v>65</v>
      </c>
      <c r="M411" t="s">
        <v>10073</v>
      </c>
    </row>
    <row r="412" spans="1:13" x14ac:dyDescent="0.25">
      <c r="A412" t="str">
        <f t="shared" si="6"/>
        <v>FP-705</v>
      </c>
      <c r="B412" t="s">
        <v>446</v>
      </c>
      <c r="C412" t="s">
        <v>218</v>
      </c>
      <c r="D412">
        <v>128</v>
      </c>
      <c r="E412" s="23">
        <v>44245</v>
      </c>
      <c r="F412" s="23">
        <v>44438</v>
      </c>
      <c r="G412" s="23">
        <v>44245</v>
      </c>
      <c r="H412" s="23">
        <v>44438</v>
      </c>
      <c r="I412" s="24">
        <v>0</v>
      </c>
      <c r="J412" s="24">
        <v>0</v>
      </c>
      <c r="K412" s="24">
        <v>6</v>
      </c>
      <c r="L412" t="s">
        <v>10070</v>
      </c>
      <c r="M412" t="s">
        <v>10073</v>
      </c>
    </row>
    <row r="413" spans="1:13" x14ac:dyDescent="0.25">
      <c r="A413" t="str">
        <f t="shared" si="6"/>
        <v>FP-710</v>
      </c>
      <c r="B413" t="s">
        <v>447</v>
      </c>
      <c r="C413" t="s">
        <v>448</v>
      </c>
      <c r="D413">
        <v>0</v>
      </c>
      <c r="E413" s="23">
        <v>44372</v>
      </c>
      <c r="F413" s="23"/>
      <c r="G413" s="23">
        <v>44372</v>
      </c>
      <c r="H413" s="23"/>
      <c r="I413" s="24">
        <v>0</v>
      </c>
      <c r="J413" s="24">
        <v>0</v>
      </c>
      <c r="K413" s="24">
        <v>49</v>
      </c>
      <c r="L413" t="s">
        <v>10070</v>
      </c>
      <c r="M413" t="s">
        <v>10073</v>
      </c>
    </row>
    <row r="414" spans="1:13" x14ac:dyDescent="0.25">
      <c r="A414" t="str">
        <f t="shared" si="6"/>
        <v>FP-715</v>
      </c>
      <c r="B414" t="s">
        <v>449</v>
      </c>
      <c r="C414" t="s">
        <v>450</v>
      </c>
      <c r="D414">
        <v>143</v>
      </c>
      <c r="E414" s="23">
        <v>44622</v>
      </c>
      <c r="F414" s="23">
        <v>44834</v>
      </c>
      <c r="G414" s="23">
        <v>44622</v>
      </c>
      <c r="H414" s="23">
        <v>44834</v>
      </c>
      <c r="I414" s="24">
        <v>0</v>
      </c>
      <c r="J414" s="24">
        <v>0</v>
      </c>
      <c r="K414" s="24">
        <v>65</v>
      </c>
      <c r="L414" t="s">
        <v>10070</v>
      </c>
      <c r="M414" t="s">
        <v>10073</v>
      </c>
    </row>
    <row r="415" spans="1:13" x14ac:dyDescent="0.25">
      <c r="A415" t="str">
        <f t="shared" si="6"/>
        <v>FP-720</v>
      </c>
      <c r="B415" t="s">
        <v>451</v>
      </c>
      <c r="C415" t="s">
        <v>452</v>
      </c>
      <c r="D415">
        <v>0</v>
      </c>
      <c r="E415" s="23"/>
      <c r="F415" s="23">
        <v>44708</v>
      </c>
      <c r="G415" s="23"/>
      <c r="H415" s="23">
        <v>44708</v>
      </c>
      <c r="I415" s="24">
        <v>0</v>
      </c>
      <c r="J415" s="24">
        <v>0</v>
      </c>
      <c r="K415" s="24">
        <v>165</v>
      </c>
      <c r="L415" t="s">
        <v>10070</v>
      </c>
      <c r="M415" t="s">
        <v>10073</v>
      </c>
    </row>
    <row r="416" spans="1:13" x14ac:dyDescent="0.25">
      <c r="A416" t="str">
        <f t="shared" si="6"/>
        <v>FP-725</v>
      </c>
      <c r="B416" t="s">
        <v>453</v>
      </c>
      <c r="C416" t="s">
        <v>454</v>
      </c>
      <c r="D416">
        <v>0</v>
      </c>
      <c r="E416" s="23"/>
      <c r="F416" s="23">
        <v>44858</v>
      </c>
      <c r="G416" s="23"/>
      <c r="H416" s="23">
        <v>44858</v>
      </c>
      <c r="I416" s="24">
        <v>0</v>
      </c>
      <c r="J416" s="24">
        <v>0</v>
      </c>
      <c r="K416" s="24">
        <v>65</v>
      </c>
      <c r="L416" t="s">
        <v>10070</v>
      </c>
      <c r="M416" t="s">
        <v>10073</v>
      </c>
    </row>
    <row r="417" spans="1:13" x14ac:dyDescent="0.25">
      <c r="A417" t="str">
        <f t="shared" si="6"/>
        <v>Subestaciones de Tracción / Traction Substations</v>
      </c>
      <c r="B417" t="s">
        <v>455</v>
      </c>
      <c r="D417">
        <v>421</v>
      </c>
      <c r="E417" s="23">
        <v>44231</v>
      </c>
      <c r="F417" s="23">
        <v>44858</v>
      </c>
      <c r="G417" s="23">
        <v>44231</v>
      </c>
      <c r="H417" s="23">
        <v>44858</v>
      </c>
      <c r="I417" s="24">
        <v>0</v>
      </c>
      <c r="J417" s="24">
        <v>0</v>
      </c>
      <c r="K417" s="24">
        <v>65</v>
      </c>
      <c r="M417" t="s">
        <v>10073</v>
      </c>
    </row>
    <row r="418" spans="1:13" x14ac:dyDescent="0.25">
      <c r="A418" t="str">
        <f t="shared" si="6"/>
        <v>FP-730</v>
      </c>
      <c r="B418" t="s">
        <v>456</v>
      </c>
      <c r="C418" t="s">
        <v>218</v>
      </c>
      <c r="D418">
        <v>138</v>
      </c>
      <c r="E418" s="23">
        <v>44231</v>
      </c>
      <c r="F418" s="23">
        <v>44438</v>
      </c>
      <c r="G418" s="23">
        <v>44231</v>
      </c>
      <c r="H418" s="23">
        <v>44438</v>
      </c>
      <c r="I418" s="24">
        <v>0</v>
      </c>
      <c r="J418" s="24">
        <v>0</v>
      </c>
      <c r="K418" s="24">
        <v>6</v>
      </c>
      <c r="L418" t="s">
        <v>10070</v>
      </c>
      <c r="M418" t="s">
        <v>10073</v>
      </c>
    </row>
    <row r="419" spans="1:13" x14ac:dyDescent="0.25">
      <c r="A419" t="str">
        <f t="shared" si="6"/>
        <v>FP-735</v>
      </c>
      <c r="B419" t="s">
        <v>457</v>
      </c>
      <c r="C419" t="s">
        <v>458</v>
      </c>
      <c r="D419">
        <v>81</v>
      </c>
      <c r="E419" s="23">
        <v>44579</v>
      </c>
      <c r="F419" s="23">
        <v>44697</v>
      </c>
      <c r="G419" s="23">
        <v>44579</v>
      </c>
      <c r="H419" s="23">
        <v>44697</v>
      </c>
      <c r="I419" s="24">
        <v>0</v>
      </c>
      <c r="J419" s="24">
        <v>0</v>
      </c>
      <c r="K419" s="24">
        <v>74</v>
      </c>
      <c r="L419" t="s">
        <v>10070</v>
      </c>
      <c r="M419" t="s">
        <v>10073</v>
      </c>
    </row>
    <row r="420" spans="1:13" x14ac:dyDescent="0.25">
      <c r="A420" t="str">
        <f t="shared" si="6"/>
        <v>FP-740</v>
      </c>
      <c r="B420" t="s">
        <v>459</v>
      </c>
      <c r="C420" t="s">
        <v>460</v>
      </c>
      <c r="D420">
        <v>168</v>
      </c>
      <c r="E420" s="23">
        <v>44592</v>
      </c>
      <c r="F420" s="23">
        <v>44839</v>
      </c>
      <c r="G420" s="23">
        <v>44592</v>
      </c>
      <c r="H420" s="23">
        <v>44839</v>
      </c>
      <c r="I420" s="24">
        <v>0</v>
      </c>
      <c r="J420" s="24">
        <v>0</v>
      </c>
      <c r="K420" s="24">
        <v>65</v>
      </c>
      <c r="L420" t="s">
        <v>10070</v>
      </c>
      <c r="M420" t="s">
        <v>10073</v>
      </c>
    </row>
    <row r="421" spans="1:13" x14ac:dyDescent="0.25">
      <c r="A421" t="str">
        <f t="shared" si="6"/>
        <v>FP-745</v>
      </c>
      <c r="B421" t="s">
        <v>461</v>
      </c>
      <c r="C421" t="s">
        <v>462</v>
      </c>
      <c r="D421">
        <v>0</v>
      </c>
      <c r="E421" s="23"/>
      <c r="F421" s="23">
        <v>44697</v>
      </c>
      <c r="G421" s="23"/>
      <c r="H421" s="23">
        <v>44697</v>
      </c>
      <c r="I421" s="24">
        <v>0</v>
      </c>
      <c r="J421" s="24">
        <v>0</v>
      </c>
      <c r="K421" s="24">
        <v>173</v>
      </c>
      <c r="L421" t="s">
        <v>10070</v>
      </c>
      <c r="M421" t="s">
        <v>10073</v>
      </c>
    </row>
    <row r="422" spans="1:13" x14ac:dyDescent="0.25">
      <c r="A422" t="str">
        <f t="shared" si="6"/>
        <v>FP-750</v>
      </c>
      <c r="B422" t="s">
        <v>463</v>
      </c>
      <c r="C422" t="s">
        <v>464</v>
      </c>
      <c r="D422">
        <v>0</v>
      </c>
      <c r="E422" s="23"/>
      <c r="F422" s="23">
        <v>44858</v>
      </c>
      <c r="G422" s="23"/>
      <c r="H422" s="23">
        <v>44858</v>
      </c>
      <c r="I422" s="24">
        <v>0</v>
      </c>
      <c r="J422" s="24">
        <v>0</v>
      </c>
      <c r="K422" s="24">
        <v>65</v>
      </c>
      <c r="L422" t="s">
        <v>10070</v>
      </c>
      <c r="M422" t="s">
        <v>10073</v>
      </c>
    </row>
    <row r="423" spans="1:13" x14ac:dyDescent="0.25">
      <c r="A423" t="str">
        <f t="shared" si="6"/>
        <v>Diseño de Redes de Distribución de Media tensión / Medium Voltage Distribution Networks</v>
      </c>
      <c r="B423" t="s">
        <v>465</v>
      </c>
      <c r="D423">
        <v>421</v>
      </c>
      <c r="E423" s="23">
        <v>44231</v>
      </c>
      <c r="F423" s="23">
        <v>44858</v>
      </c>
      <c r="G423" s="23">
        <v>44231</v>
      </c>
      <c r="H423" s="23">
        <v>44858</v>
      </c>
      <c r="I423" s="24">
        <v>0</v>
      </c>
      <c r="J423" s="24">
        <v>0</v>
      </c>
      <c r="K423" s="24">
        <v>65</v>
      </c>
      <c r="M423" t="s">
        <v>10073</v>
      </c>
    </row>
    <row r="424" spans="1:13" x14ac:dyDescent="0.25">
      <c r="A424" t="str">
        <f t="shared" si="6"/>
        <v>FP-755</v>
      </c>
      <c r="B424" t="s">
        <v>466</v>
      </c>
      <c r="C424" t="s">
        <v>218</v>
      </c>
      <c r="D424">
        <v>138</v>
      </c>
      <c r="E424" s="23">
        <v>44231</v>
      </c>
      <c r="F424" s="23">
        <v>44438</v>
      </c>
      <c r="G424" s="23">
        <v>44231</v>
      </c>
      <c r="H424" s="23">
        <v>44438</v>
      </c>
      <c r="I424" s="24">
        <v>0</v>
      </c>
      <c r="J424" s="24">
        <v>0</v>
      </c>
      <c r="K424" s="24">
        <v>6</v>
      </c>
      <c r="L424" t="s">
        <v>10070</v>
      </c>
      <c r="M424" t="s">
        <v>10073</v>
      </c>
    </row>
    <row r="425" spans="1:13" x14ac:dyDescent="0.25">
      <c r="A425" t="str">
        <f t="shared" si="6"/>
        <v>FP-760</v>
      </c>
      <c r="B425" t="s">
        <v>467</v>
      </c>
      <c r="C425" t="s">
        <v>468</v>
      </c>
      <c r="D425">
        <v>168</v>
      </c>
      <c r="E425" s="23">
        <v>44594</v>
      </c>
      <c r="F425" s="23">
        <v>44841</v>
      </c>
      <c r="G425" s="23">
        <v>44594</v>
      </c>
      <c r="H425" s="23">
        <v>44841</v>
      </c>
      <c r="I425" s="24">
        <v>0</v>
      </c>
      <c r="J425" s="24">
        <v>0</v>
      </c>
      <c r="K425" s="24">
        <v>65</v>
      </c>
      <c r="L425" t="s">
        <v>10070</v>
      </c>
      <c r="M425" t="s">
        <v>10073</v>
      </c>
    </row>
    <row r="426" spans="1:13" x14ac:dyDescent="0.25">
      <c r="A426" t="str">
        <f t="shared" si="6"/>
        <v>FP-765</v>
      </c>
      <c r="B426" t="s">
        <v>469</v>
      </c>
      <c r="C426" t="s">
        <v>470</v>
      </c>
      <c r="D426">
        <v>0</v>
      </c>
      <c r="E426" s="23"/>
      <c r="F426" s="23">
        <v>44708</v>
      </c>
      <c r="G426" s="23"/>
      <c r="H426" s="23">
        <v>44708</v>
      </c>
      <c r="I426" s="24">
        <v>0</v>
      </c>
      <c r="J426" s="24">
        <v>0</v>
      </c>
      <c r="K426" s="24">
        <v>165</v>
      </c>
      <c r="L426" t="s">
        <v>10070</v>
      </c>
      <c r="M426" t="s">
        <v>10073</v>
      </c>
    </row>
    <row r="427" spans="1:13" x14ac:dyDescent="0.25">
      <c r="A427" t="str">
        <f t="shared" si="6"/>
        <v>FP-770</v>
      </c>
      <c r="B427" t="s">
        <v>471</v>
      </c>
      <c r="C427" t="s">
        <v>472</v>
      </c>
      <c r="D427">
        <v>0</v>
      </c>
      <c r="E427" s="23"/>
      <c r="F427" s="23">
        <v>44858</v>
      </c>
      <c r="G427" s="23"/>
      <c r="H427" s="23">
        <v>44858</v>
      </c>
      <c r="I427" s="24">
        <v>0</v>
      </c>
      <c r="J427" s="24">
        <v>0</v>
      </c>
      <c r="K427" s="24">
        <v>65</v>
      </c>
      <c r="L427" t="s">
        <v>10070</v>
      </c>
      <c r="M427" t="s">
        <v>10073</v>
      </c>
    </row>
    <row r="428" spans="1:13" x14ac:dyDescent="0.25">
      <c r="A428" t="str">
        <f t="shared" si="6"/>
        <v>Interferencia de Redes / Utilities</v>
      </c>
      <c r="B428" t="s">
        <v>4592</v>
      </c>
      <c r="D428">
        <v>633</v>
      </c>
      <c r="E428" s="23">
        <v>44006</v>
      </c>
      <c r="F428" s="23">
        <v>44950</v>
      </c>
      <c r="G428" s="23">
        <v>44006</v>
      </c>
      <c r="H428" s="23">
        <v>44950</v>
      </c>
      <c r="I428" s="24">
        <v>0</v>
      </c>
      <c r="J428" s="24">
        <v>0</v>
      </c>
      <c r="K428" s="24">
        <v>65</v>
      </c>
      <c r="M428" t="s">
        <v>10073</v>
      </c>
    </row>
    <row r="429" spans="1:13" x14ac:dyDescent="0.25">
      <c r="A429" t="str">
        <f t="shared" si="6"/>
        <v>Recolección de datos / Investigación / Encuesta / Field Studies</v>
      </c>
      <c r="B429" t="s">
        <v>4593</v>
      </c>
      <c r="D429">
        <v>430</v>
      </c>
      <c r="E429" s="23">
        <v>44006</v>
      </c>
      <c r="F429" s="23">
        <v>44644</v>
      </c>
      <c r="G429" s="23">
        <v>44006</v>
      </c>
      <c r="H429" s="23">
        <v>44644</v>
      </c>
      <c r="I429" s="24">
        <v>0</v>
      </c>
      <c r="J429" s="24">
        <v>0</v>
      </c>
      <c r="K429" s="24">
        <v>65</v>
      </c>
      <c r="M429" t="s">
        <v>10073</v>
      </c>
    </row>
    <row r="430" spans="1:13" x14ac:dyDescent="0.25">
      <c r="A430" t="str">
        <f t="shared" si="6"/>
        <v>FP-985</v>
      </c>
      <c r="B430" t="s">
        <v>4594</v>
      </c>
      <c r="C430" t="s">
        <v>675</v>
      </c>
      <c r="D430">
        <v>290</v>
      </c>
      <c r="E430" s="23">
        <v>44006</v>
      </c>
      <c r="F430" s="23">
        <v>44438</v>
      </c>
      <c r="G430" s="23">
        <v>44006</v>
      </c>
      <c r="H430" s="23">
        <v>44438</v>
      </c>
      <c r="I430" s="24">
        <v>0</v>
      </c>
      <c r="J430" s="24">
        <v>0</v>
      </c>
      <c r="K430" s="24">
        <v>6</v>
      </c>
      <c r="L430" t="s">
        <v>10070</v>
      </c>
      <c r="M430" t="s">
        <v>10073</v>
      </c>
    </row>
    <row r="431" spans="1:13" x14ac:dyDescent="0.25">
      <c r="A431" t="str">
        <f t="shared" si="6"/>
        <v>FP-990</v>
      </c>
      <c r="B431" t="s">
        <v>4675</v>
      </c>
      <c r="C431" t="s">
        <v>676</v>
      </c>
      <c r="D431">
        <v>46</v>
      </c>
      <c r="E431" s="23">
        <v>44579</v>
      </c>
      <c r="F431" s="23">
        <v>44644</v>
      </c>
      <c r="G431" s="23">
        <v>44579</v>
      </c>
      <c r="H431" s="23">
        <v>44644</v>
      </c>
      <c r="I431" s="24">
        <v>0</v>
      </c>
      <c r="J431" s="24">
        <v>0</v>
      </c>
      <c r="K431" s="24">
        <v>65</v>
      </c>
      <c r="L431" t="s">
        <v>10070</v>
      </c>
      <c r="M431" t="s">
        <v>10073</v>
      </c>
    </row>
    <row r="432" spans="1:13" x14ac:dyDescent="0.25">
      <c r="A432" t="str">
        <f t="shared" si="6"/>
        <v>FP-995</v>
      </c>
      <c r="B432" t="s">
        <v>4676</v>
      </c>
      <c r="C432" t="s">
        <v>677</v>
      </c>
      <c r="D432">
        <v>0</v>
      </c>
      <c r="E432" s="23"/>
      <c r="F432" s="23">
        <v>44644</v>
      </c>
      <c r="G432" s="23"/>
      <c r="H432" s="23">
        <v>44644</v>
      </c>
      <c r="I432" s="24">
        <v>0</v>
      </c>
      <c r="J432" s="24">
        <v>0</v>
      </c>
      <c r="K432" s="24">
        <v>65</v>
      </c>
      <c r="L432" t="s">
        <v>10070</v>
      </c>
      <c r="M432" t="s">
        <v>10073</v>
      </c>
    </row>
    <row r="433" spans="1:13" x14ac:dyDescent="0.25">
      <c r="A433" t="str">
        <f t="shared" si="6"/>
        <v>Plan para el traslado y/o manejo de Redes (Unidad de ejecución UE) / Utilities Plan Management</v>
      </c>
      <c r="B433" t="s">
        <v>4677</v>
      </c>
      <c r="D433">
        <v>249</v>
      </c>
      <c r="E433" s="23">
        <v>44579</v>
      </c>
      <c r="F433" s="23">
        <v>44950</v>
      </c>
      <c r="G433" s="23">
        <v>44579</v>
      </c>
      <c r="H433" s="23">
        <v>44950</v>
      </c>
      <c r="I433" s="24">
        <v>0</v>
      </c>
      <c r="J433" s="24">
        <v>0</v>
      </c>
      <c r="K433" s="24">
        <v>65</v>
      </c>
      <c r="M433" t="s">
        <v>10073</v>
      </c>
    </row>
    <row r="434" spans="1:13" x14ac:dyDescent="0.25">
      <c r="A434" t="str">
        <f t="shared" si="6"/>
        <v>FP-1000</v>
      </c>
      <c r="B434" t="s">
        <v>4680</v>
      </c>
      <c r="C434" t="s">
        <v>4681</v>
      </c>
      <c r="D434">
        <v>184</v>
      </c>
      <c r="E434" s="23">
        <v>44579</v>
      </c>
      <c r="F434" s="23">
        <v>44848</v>
      </c>
      <c r="G434" s="23">
        <v>44579</v>
      </c>
      <c r="H434" s="23">
        <v>44848</v>
      </c>
      <c r="I434" s="24">
        <v>0</v>
      </c>
      <c r="J434" s="24">
        <v>0</v>
      </c>
      <c r="K434" s="24">
        <v>66</v>
      </c>
      <c r="L434" t="s">
        <v>10070</v>
      </c>
      <c r="M434" t="s">
        <v>10073</v>
      </c>
    </row>
    <row r="435" spans="1:13" x14ac:dyDescent="0.25">
      <c r="A435" t="str">
        <f t="shared" si="6"/>
        <v>FP-1005</v>
      </c>
      <c r="B435" t="s">
        <v>4685</v>
      </c>
      <c r="C435" t="s">
        <v>678</v>
      </c>
      <c r="D435">
        <v>203</v>
      </c>
      <c r="E435" s="23">
        <v>44644</v>
      </c>
      <c r="F435" s="23">
        <v>44950</v>
      </c>
      <c r="G435" s="23">
        <v>44644</v>
      </c>
      <c r="H435" s="23">
        <v>44950</v>
      </c>
      <c r="I435" s="24">
        <v>0</v>
      </c>
      <c r="J435" s="24">
        <v>0</v>
      </c>
      <c r="K435" s="24">
        <v>65</v>
      </c>
      <c r="L435" t="s">
        <v>10070</v>
      </c>
      <c r="M435" t="s">
        <v>10073</v>
      </c>
    </row>
    <row r="436" spans="1:13" x14ac:dyDescent="0.25">
      <c r="A436" t="str">
        <f t="shared" si="6"/>
        <v>FP-1015</v>
      </c>
      <c r="B436" t="s">
        <v>4678</v>
      </c>
      <c r="C436" t="s">
        <v>679</v>
      </c>
      <c r="D436">
        <v>0</v>
      </c>
      <c r="E436" s="23"/>
      <c r="F436" s="23">
        <v>44778</v>
      </c>
      <c r="G436" s="23"/>
      <c r="H436" s="23">
        <v>44778</v>
      </c>
      <c r="I436" s="24">
        <v>0</v>
      </c>
      <c r="J436" s="24">
        <v>0</v>
      </c>
      <c r="K436" s="24">
        <v>66</v>
      </c>
      <c r="L436" t="s">
        <v>10070</v>
      </c>
      <c r="M436" t="s">
        <v>10073</v>
      </c>
    </row>
    <row r="437" spans="1:13" x14ac:dyDescent="0.25">
      <c r="A437" t="str">
        <f t="shared" si="6"/>
        <v>FP-1220</v>
      </c>
      <c r="B437" t="s">
        <v>4679</v>
      </c>
      <c r="C437" t="s">
        <v>680</v>
      </c>
      <c r="D437">
        <v>0</v>
      </c>
      <c r="E437" s="23"/>
      <c r="F437" s="23">
        <v>44778</v>
      </c>
      <c r="G437" s="23"/>
      <c r="H437" s="23">
        <v>44778</v>
      </c>
      <c r="I437" s="24">
        <v>0</v>
      </c>
      <c r="J437" s="24">
        <v>0</v>
      </c>
      <c r="K437" s="24">
        <v>71</v>
      </c>
      <c r="L437" t="s">
        <v>10070</v>
      </c>
      <c r="M437" t="s">
        <v>10073</v>
      </c>
    </row>
    <row r="438" spans="1:13" x14ac:dyDescent="0.25">
      <c r="A438" t="str">
        <f t="shared" si="6"/>
        <v>FP-1010</v>
      </c>
      <c r="B438" t="s">
        <v>4683</v>
      </c>
      <c r="C438" t="s">
        <v>4684</v>
      </c>
      <c r="D438">
        <v>108</v>
      </c>
      <c r="E438" s="23">
        <v>44785</v>
      </c>
      <c r="F438" s="23">
        <v>44949</v>
      </c>
      <c r="G438" s="23">
        <v>44785</v>
      </c>
      <c r="H438" s="23">
        <v>44949</v>
      </c>
      <c r="I438" s="24">
        <v>0</v>
      </c>
      <c r="J438" s="24">
        <v>0</v>
      </c>
      <c r="K438" s="24">
        <v>66</v>
      </c>
      <c r="L438" t="s">
        <v>10070</v>
      </c>
      <c r="M438" t="s">
        <v>10073</v>
      </c>
    </row>
    <row r="439" spans="1:13" x14ac:dyDescent="0.25">
      <c r="A439" t="str">
        <f t="shared" si="6"/>
        <v>FP-1020</v>
      </c>
      <c r="B439" t="s">
        <v>4682</v>
      </c>
      <c r="C439" t="s">
        <v>681</v>
      </c>
      <c r="D439">
        <v>0</v>
      </c>
      <c r="E439" s="23"/>
      <c r="F439" s="23">
        <v>44848</v>
      </c>
      <c r="G439" s="23"/>
      <c r="H439" s="23">
        <v>44848</v>
      </c>
      <c r="I439" s="24">
        <v>0</v>
      </c>
      <c r="J439" s="24">
        <v>0</v>
      </c>
      <c r="K439" s="24">
        <v>130</v>
      </c>
      <c r="L439" t="s">
        <v>10070</v>
      </c>
      <c r="M439" t="s">
        <v>10073</v>
      </c>
    </row>
    <row r="440" spans="1:13" x14ac:dyDescent="0.25">
      <c r="A440" t="str">
        <f t="shared" si="6"/>
        <v>FP-1025</v>
      </c>
      <c r="B440" t="s">
        <v>4686</v>
      </c>
      <c r="C440" t="s">
        <v>682</v>
      </c>
      <c r="D440">
        <v>0</v>
      </c>
      <c r="E440" s="23"/>
      <c r="F440" s="23">
        <v>44950</v>
      </c>
      <c r="G440" s="23"/>
      <c r="H440" s="23">
        <v>44950</v>
      </c>
      <c r="I440" s="24">
        <v>0</v>
      </c>
      <c r="J440" s="24">
        <v>0</v>
      </c>
      <c r="K440" s="24">
        <v>65</v>
      </c>
      <c r="L440" t="s">
        <v>10070</v>
      </c>
      <c r="M440" t="s">
        <v>10073</v>
      </c>
    </row>
    <row r="441" spans="1:13" x14ac:dyDescent="0.25">
      <c r="A441" t="str">
        <f t="shared" si="6"/>
        <v>Material Rodante / Rolling Stock</v>
      </c>
      <c r="B441" t="s">
        <v>4595</v>
      </c>
      <c r="D441">
        <v>773</v>
      </c>
      <c r="E441" s="23">
        <v>44097</v>
      </c>
      <c r="F441" s="23">
        <v>45253</v>
      </c>
      <c r="G441" s="23">
        <v>44097</v>
      </c>
      <c r="H441" s="23">
        <v>45253</v>
      </c>
      <c r="I441" s="24">
        <v>0</v>
      </c>
      <c r="J441" s="24">
        <v>0</v>
      </c>
      <c r="K441" s="24">
        <v>44</v>
      </c>
      <c r="M441" t="s">
        <v>10073</v>
      </c>
    </row>
    <row r="442" spans="1:13" x14ac:dyDescent="0.25">
      <c r="A442" t="str">
        <f t="shared" si="6"/>
        <v>FP-1030</v>
      </c>
      <c r="B442" t="s">
        <v>4596</v>
      </c>
      <c r="C442" t="s">
        <v>684</v>
      </c>
      <c r="D442">
        <v>39</v>
      </c>
      <c r="E442" s="23">
        <v>44097</v>
      </c>
      <c r="F442" s="23">
        <v>44155</v>
      </c>
      <c r="G442" s="23">
        <v>44097</v>
      </c>
      <c r="H442" s="23">
        <v>44155</v>
      </c>
      <c r="I442" s="24">
        <v>0</v>
      </c>
      <c r="J442" s="24">
        <v>0</v>
      </c>
      <c r="K442" s="24">
        <v>7</v>
      </c>
      <c r="L442" t="s">
        <v>10070</v>
      </c>
      <c r="M442" t="s">
        <v>10073</v>
      </c>
    </row>
    <row r="443" spans="1:13" x14ac:dyDescent="0.25">
      <c r="A443" t="str">
        <f t="shared" si="6"/>
        <v>FP-1035</v>
      </c>
      <c r="B443" t="s">
        <v>4597</v>
      </c>
      <c r="C443" t="s">
        <v>218</v>
      </c>
      <c r="D443">
        <v>187</v>
      </c>
      <c r="E443" s="23">
        <v>44155</v>
      </c>
      <c r="F443" s="23">
        <v>44435</v>
      </c>
      <c r="G443" s="23">
        <v>44155</v>
      </c>
      <c r="H443" s="23">
        <v>44435</v>
      </c>
      <c r="I443" s="24">
        <v>0</v>
      </c>
      <c r="J443" s="24">
        <v>0</v>
      </c>
      <c r="K443" s="24">
        <v>7</v>
      </c>
      <c r="L443" t="s">
        <v>10070</v>
      </c>
      <c r="M443" t="s">
        <v>10073</v>
      </c>
    </row>
    <row r="444" spans="1:13" x14ac:dyDescent="0.25">
      <c r="A444" t="str">
        <f t="shared" si="6"/>
        <v>FP-1040</v>
      </c>
      <c r="B444" t="s">
        <v>4598</v>
      </c>
      <c r="C444" t="s">
        <v>685</v>
      </c>
      <c r="D444">
        <v>74</v>
      </c>
      <c r="E444" s="23">
        <v>44616</v>
      </c>
      <c r="F444" s="23">
        <v>44726</v>
      </c>
      <c r="G444" s="23">
        <v>44616</v>
      </c>
      <c r="H444" s="23">
        <v>44726</v>
      </c>
      <c r="I444" s="24">
        <v>0</v>
      </c>
      <c r="J444" s="24">
        <v>0</v>
      </c>
      <c r="K444" s="24">
        <v>12</v>
      </c>
      <c r="L444" t="s">
        <v>10070</v>
      </c>
      <c r="M444" t="s">
        <v>10073</v>
      </c>
    </row>
    <row r="445" spans="1:13" x14ac:dyDescent="0.25">
      <c r="A445" t="str">
        <f t="shared" si="6"/>
        <v>FP-1045</v>
      </c>
      <c r="B445" t="s">
        <v>4688</v>
      </c>
      <c r="C445" t="s">
        <v>686</v>
      </c>
      <c r="D445">
        <v>88</v>
      </c>
      <c r="E445" s="23">
        <v>44726</v>
      </c>
      <c r="F445" s="23">
        <v>44858</v>
      </c>
      <c r="G445" s="23">
        <v>44726</v>
      </c>
      <c r="H445" s="23">
        <v>44858</v>
      </c>
      <c r="I445" s="24">
        <v>0</v>
      </c>
      <c r="J445" s="24">
        <v>0</v>
      </c>
      <c r="K445" s="24">
        <v>44</v>
      </c>
      <c r="L445" t="s">
        <v>10070</v>
      </c>
      <c r="M445" t="s">
        <v>10073</v>
      </c>
    </row>
    <row r="446" spans="1:13" x14ac:dyDescent="0.25">
      <c r="A446" t="str">
        <f t="shared" si="6"/>
        <v>FP-1050</v>
      </c>
      <c r="B446" t="s">
        <v>4687</v>
      </c>
      <c r="C446" t="s">
        <v>687</v>
      </c>
      <c r="D446">
        <v>0</v>
      </c>
      <c r="E446" s="23"/>
      <c r="F446" s="23">
        <v>44858</v>
      </c>
      <c r="G446" s="23"/>
      <c r="H446" s="23">
        <v>44858</v>
      </c>
      <c r="I446" s="24">
        <v>0</v>
      </c>
      <c r="J446" s="24">
        <v>0</v>
      </c>
      <c r="K446" s="24">
        <v>44</v>
      </c>
      <c r="L446" t="s">
        <v>10070</v>
      </c>
      <c r="M446" t="s">
        <v>10073</v>
      </c>
    </row>
    <row r="447" spans="1:13" x14ac:dyDescent="0.25">
      <c r="A447" t="str">
        <f t="shared" si="6"/>
        <v>FP-1055</v>
      </c>
      <c r="B447" t="s">
        <v>4689</v>
      </c>
      <c r="C447" t="s">
        <v>688</v>
      </c>
      <c r="D447">
        <v>263</v>
      </c>
      <c r="E447" s="23">
        <v>44858</v>
      </c>
      <c r="F447" s="23">
        <v>45253</v>
      </c>
      <c r="G447" s="23">
        <v>44858</v>
      </c>
      <c r="H447" s="23">
        <v>45253</v>
      </c>
      <c r="I447" s="24">
        <v>0</v>
      </c>
      <c r="J447" s="24">
        <v>0</v>
      </c>
      <c r="K447" s="24">
        <v>44</v>
      </c>
      <c r="L447" t="s">
        <v>10070</v>
      </c>
      <c r="M447" t="s">
        <v>10073</v>
      </c>
    </row>
    <row r="448" spans="1:13" x14ac:dyDescent="0.25">
      <c r="A448" t="str">
        <f t="shared" si="6"/>
        <v>Suministro Eléctrico - Subestaciones de Alta REGIOTRAM / High Voltage Substations</v>
      </c>
      <c r="B448" t="s">
        <v>649</v>
      </c>
      <c r="D448">
        <v>524</v>
      </c>
      <c r="E448" s="23">
        <v>44076</v>
      </c>
      <c r="F448" s="23">
        <v>44855</v>
      </c>
      <c r="G448" s="23">
        <v>44076</v>
      </c>
      <c r="H448" s="23">
        <v>44855</v>
      </c>
      <c r="I448" s="24">
        <v>0</v>
      </c>
      <c r="J448" s="24">
        <v>0</v>
      </c>
      <c r="K448" s="24">
        <v>66</v>
      </c>
      <c r="M448" t="s">
        <v>10073</v>
      </c>
    </row>
    <row r="449" spans="1:13" x14ac:dyDescent="0.25">
      <c r="A449" t="str">
        <f t="shared" si="6"/>
        <v>FP-800</v>
      </c>
      <c r="B449" t="s">
        <v>650</v>
      </c>
      <c r="C449" t="s">
        <v>651</v>
      </c>
      <c r="D449">
        <v>25</v>
      </c>
      <c r="E449" s="23">
        <v>44076</v>
      </c>
      <c r="F449" s="23">
        <v>44111</v>
      </c>
      <c r="G449" s="23">
        <v>44076</v>
      </c>
      <c r="H449" s="23">
        <v>44111</v>
      </c>
      <c r="I449" s="24">
        <v>0</v>
      </c>
      <c r="J449" s="24">
        <v>0</v>
      </c>
      <c r="K449" s="24">
        <v>145</v>
      </c>
      <c r="L449" t="s">
        <v>10070</v>
      </c>
      <c r="M449" t="s">
        <v>10073</v>
      </c>
    </row>
    <row r="450" spans="1:13" x14ac:dyDescent="0.25">
      <c r="A450" t="str">
        <f t="shared" si="6"/>
        <v>FP-805</v>
      </c>
      <c r="B450" t="s">
        <v>652</v>
      </c>
      <c r="C450" t="s">
        <v>653</v>
      </c>
      <c r="D450">
        <v>133</v>
      </c>
      <c r="E450" s="23">
        <v>44231</v>
      </c>
      <c r="F450" s="23">
        <v>44431</v>
      </c>
      <c r="G450" s="23">
        <v>44231</v>
      </c>
      <c r="H450" s="23">
        <v>44431</v>
      </c>
      <c r="I450" s="24">
        <v>0</v>
      </c>
      <c r="J450" s="24">
        <v>0</v>
      </c>
      <c r="K450" s="24">
        <v>66</v>
      </c>
      <c r="L450" t="s">
        <v>10070</v>
      </c>
      <c r="M450" t="s">
        <v>10073</v>
      </c>
    </row>
    <row r="451" spans="1:13" x14ac:dyDescent="0.25">
      <c r="A451" t="str">
        <f t="shared" ref="A451:A514" si="7">TRIM(B451)</f>
        <v>FP-810</v>
      </c>
      <c r="B451" t="s">
        <v>654</v>
      </c>
      <c r="C451" t="s">
        <v>655</v>
      </c>
      <c r="D451">
        <v>93</v>
      </c>
      <c r="E451" s="23">
        <v>44231</v>
      </c>
      <c r="F451" s="23">
        <v>44370</v>
      </c>
      <c r="G451" s="23">
        <v>44231</v>
      </c>
      <c r="H451" s="23">
        <v>44370</v>
      </c>
      <c r="I451" s="24">
        <v>0</v>
      </c>
      <c r="J451" s="24">
        <v>0</v>
      </c>
      <c r="K451" s="24">
        <v>66</v>
      </c>
      <c r="L451" t="s">
        <v>10070</v>
      </c>
      <c r="M451" t="s">
        <v>10073</v>
      </c>
    </row>
    <row r="452" spans="1:13" x14ac:dyDescent="0.25">
      <c r="A452" t="str">
        <f t="shared" si="7"/>
        <v>FP-815</v>
      </c>
      <c r="B452" t="s">
        <v>656</v>
      </c>
      <c r="C452" t="s">
        <v>657</v>
      </c>
      <c r="D452">
        <v>241</v>
      </c>
      <c r="E452" s="23">
        <v>44371</v>
      </c>
      <c r="F452" s="23">
        <v>44728</v>
      </c>
      <c r="G452" s="23">
        <v>44371</v>
      </c>
      <c r="H452" s="23">
        <v>44728</v>
      </c>
      <c r="I452" s="24">
        <v>0</v>
      </c>
      <c r="J452" s="24">
        <v>0</v>
      </c>
      <c r="K452" s="24">
        <v>66</v>
      </c>
      <c r="L452" t="s">
        <v>10070</v>
      </c>
      <c r="M452" t="s">
        <v>10073</v>
      </c>
    </row>
    <row r="453" spans="1:13" x14ac:dyDescent="0.25">
      <c r="A453" t="str">
        <f t="shared" si="7"/>
        <v>FP-820</v>
      </c>
      <c r="B453" t="s">
        <v>658</v>
      </c>
      <c r="C453" t="s">
        <v>659</v>
      </c>
      <c r="D453">
        <v>84</v>
      </c>
      <c r="E453" s="23">
        <v>44431</v>
      </c>
      <c r="F453" s="23">
        <v>44553</v>
      </c>
      <c r="G453" s="23">
        <v>44431</v>
      </c>
      <c r="H453" s="23">
        <v>44553</v>
      </c>
      <c r="I453" s="24">
        <v>0</v>
      </c>
      <c r="J453" s="24">
        <v>0</v>
      </c>
      <c r="K453" s="24">
        <v>184</v>
      </c>
      <c r="L453" t="s">
        <v>10070</v>
      </c>
      <c r="M453" t="s">
        <v>10073</v>
      </c>
    </row>
    <row r="454" spans="1:13" x14ac:dyDescent="0.25">
      <c r="A454" t="str">
        <f t="shared" si="7"/>
        <v>FP-816</v>
      </c>
      <c r="B454" t="s">
        <v>660</v>
      </c>
      <c r="C454" t="s">
        <v>661</v>
      </c>
      <c r="D454">
        <v>0</v>
      </c>
      <c r="E454" s="23"/>
      <c r="F454" s="23">
        <v>44673</v>
      </c>
      <c r="G454" s="23"/>
      <c r="H454" s="23">
        <v>44673</v>
      </c>
      <c r="I454" s="24">
        <v>0</v>
      </c>
      <c r="J454" s="24">
        <v>0</v>
      </c>
      <c r="K454" s="24">
        <v>189</v>
      </c>
      <c r="L454" t="s">
        <v>10070</v>
      </c>
      <c r="M454" t="s">
        <v>10073</v>
      </c>
    </row>
    <row r="455" spans="1:13" x14ac:dyDescent="0.25">
      <c r="A455" t="str">
        <f t="shared" si="7"/>
        <v>FP-825</v>
      </c>
      <c r="B455" t="s">
        <v>662</v>
      </c>
      <c r="C455" t="s">
        <v>663</v>
      </c>
      <c r="D455">
        <v>0</v>
      </c>
      <c r="E455" s="23"/>
      <c r="F455" s="23">
        <v>44855</v>
      </c>
      <c r="G455" s="23"/>
      <c r="H455" s="23">
        <v>44855</v>
      </c>
      <c r="I455" s="24">
        <v>0</v>
      </c>
      <c r="J455" s="24">
        <v>0</v>
      </c>
      <c r="K455" s="24">
        <v>66</v>
      </c>
      <c r="L455" t="s">
        <v>10070</v>
      </c>
      <c r="M455" t="s">
        <v>10073</v>
      </c>
    </row>
    <row r="456" spans="1:13" x14ac:dyDescent="0.25">
      <c r="A456" t="str">
        <f t="shared" si="7"/>
        <v>Transito y Transporte / Transit and Transport</v>
      </c>
      <c r="B456" t="s">
        <v>664</v>
      </c>
      <c r="D456">
        <v>508</v>
      </c>
      <c r="E456" s="23">
        <v>44194</v>
      </c>
      <c r="F456" s="23">
        <v>44952</v>
      </c>
      <c r="G456" s="23">
        <v>44194</v>
      </c>
      <c r="H456" s="23">
        <v>44952</v>
      </c>
      <c r="I456" s="24">
        <v>0</v>
      </c>
      <c r="J456" s="24">
        <v>0</v>
      </c>
      <c r="K456" s="24">
        <v>63</v>
      </c>
      <c r="M456" t="s">
        <v>10073</v>
      </c>
    </row>
    <row r="457" spans="1:13" x14ac:dyDescent="0.25">
      <c r="A457" t="str">
        <f t="shared" si="7"/>
        <v>FP-830</v>
      </c>
      <c r="B457" t="s">
        <v>665</v>
      </c>
      <c r="C457" t="s">
        <v>666</v>
      </c>
      <c r="D457">
        <v>163</v>
      </c>
      <c r="E457" s="23">
        <v>44194</v>
      </c>
      <c r="F457" s="23">
        <v>44438</v>
      </c>
      <c r="G457" s="23">
        <v>44194</v>
      </c>
      <c r="H457" s="23">
        <v>44438</v>
      </c>
      <c r="I457" s="24">
        <v>0</v>
      </c>
      <c r="J457" s="24">
        <v>0</v>
      </c>
      <c r="K457" s="24">
        <v>6</v>
      </c>
      <c r="L457" t="s">
        <v>10070</v>
      </c>
      <c r="M457" t="s">
        <v>10073</v>
      </c>
    </row>
    <row r="458" spans="1:13" x14ac:dyDescent="0.25">
      <c r="A458" t="str">
        <f t="shared" si="7"/>
        <v>FP-835</v>
      </c>
      <c r="B458" t="s">
        <v>667</v>
      </c>
      <c r="C458" t="s">
        <v>668</v>
      </c>
      <c r="D458">
        <v>200</v>
      </c>
      <c r="E458" s="23">
        <v>44440</v>
      </c>
      <c r="F458" s="23">
        <v>44736</v>
      </c>
      <c r="G458" s="23">
        <v>44440</v>
      </c>
      <c r="H458" s="23">
        <v>44736</v>
      </c>
      <c r="I458" s="24">
        <v>0</v>
      </c>
      <c r="J458" s="24">
        <v>0</v>
      </c>
      <c r="K458" s="24">
        <v>166</v>
      </c>
      <c r="L458" t="s">
        <v>10070</v>
      </c>
      <c r="M458" t="s">
        <v>10073</v>
      </c>
    </row>
    <row r="459" spans="1:13" x14ac:dyDescent="0.25">
      <c r="A459" t="str">
        <f t="shared" si="7"/>
        <v>FP-840</v>
      </c>
      <c r="B459" t="s">
        <v>669</v>
      </c>
      <c r="C459" t="s">
        <v>670</v>
      </c>
      <c r="D459">
        <v>211</v>
      </c>
      <c r="E459" s="23">
        <v>44579</v>
      </c>
      <c r="F459" s="23">
        <v>44890</v>
      </c>
      <c r="G459" s="23">
        <v>44579</v>
      </c>
      <c r="H459" s="23">
        <v>44890</v>
      </c>
      <c r="I459" s="24">
        <v>0</v>
      </c>
      <c r="J459" s="24">
        <v>0</v>
      </c>
      <c r="K459" s="24">
        <v>63</v>
      </c>
      <c r="L459" t="s">
        <v>10070</v>
      </c>
      <c r="M459" t="s">
        <v>10073</v>
      </c>
    </row>
    <row r="460" spans="1:13" x14ac:dyDescent="0.25">
      <c r="A460" t="str">
        <f t="shared" si="7"/>
        <v>FP-845</v>
      </c>
      <c r="B460" t="s">
        <v>671</v>
      </c>
      <c r="C460" t="s">
        <v>672</v>
      </c>
      <c r="D460">
        <v>0</v>
      </c>
      <c r="E460" s="23"/>
      <c r="F460" s="23">
        <v>44736</v>
      </c>
      <c r="G460" s="23"/>
      <c r="H460" s="23">
        <v>44736</v>
      </c>
      <c r="I460" s="24">
        <v>0</v>
      </c>
      <c r="J460" s="24">
        <v>0</v>
      </c>
      <c r="K460" s="24">
        <v>166</v>
      </c>
      <c r="L460" t="s">
        <v>10070</v>
      </c>
      <c r="M460" t="s">
        <v>10073</v>
      </c>
    </row>
    <row r="461" spans="1:13" x14ac:dyDescent="0.25">
      <c r="A461" t="str">
        <f t="shared" si="7"/>
        <v>FP-850</v>
      </c>
      <c r="B461" t="s">
        <v>673</v>
      </c>
      <c r="C461" t="s">
        <v>674</v>
      </c>
      <c r="D461">
        <v>0</v>
      </c>
      <c r="E461" s="23"/>
      <c r="F461" s="23">
        <v>44952</v>
      </c>
      <c r="G461" s="23"/>
      <c r="H461" s="23">
        <v>44952</v>
      </c>
      <c r="I461" s="24">
        <v>0</v>
      </c>
      <c r="J461" s="24">
        <v>0</v>
      </c>
      <c r="K461" s="24">
        <v>63</v>
      </c>
      <c r="L461" t="s">
        <v>10070</v>
      </c>
      <c r="M461" t="s">
        <v>10073</v>
      </c>
    </row>
    <row r="462" spans="1:13" x14ac:dyDescent="0.25">
      <c r="A462" t="str">
        <f t="shared" si="7"/>
        <v>Diseños Finales de acuerdo a Otrosí #6 / Final Design According Adendum #6</v>
      </c>
      <c r="B462" t="s">
        <v>4599</v>
      </c>
      <c r="D462">
        <v>165</v>
      </c>
      <c r="E462" s="23">
        <v>45040</v>
      </c>
      <c r="F462" s="23">
        <v>45254</v>
      </c>
      <c r="G462" s="23">
        <v>45040</v>
      </c>
      <c r="H462" s="23">
        <v>45254</v>
      </c>
      <c r="I462" s="24">
        <v>0</v>
      </c>
      <c r="J462" s="24">
        <v>0</v>
      </c>
      <c r="K462" s="24">
        <v>168</v>
      </c>
    </row>
    <row r="463" spans="1:13" x14ac:dyDescent="0.25">
      <c r="A463" t="str">
        <f t="shared" si="7"/>
        <v>T0-1A Trabajos de Campo y Estudios de Detalle - Entrega #1 / Submittal #1</v>
      </c>
      <c r="B463" t="s">
        <v>5599</v>
      </c>
      <c r="D463">
        <v>77</v>
      </c>
      <c r="E463" s="23">
        <v>45040</v>
      </c>
      <c r="F463" s="23">
        <v>45140</v>
      </c>
      <c r="G463" s="23">
        <v>45040</v>
      </c>
      <c r="H463" s="23">
        <v>45140</v>
      </c>
      <c r="I463" s="24">
        <v>0</v>
      </c>
      <c r="J463" s="24">
        <v>0</v>
      </c>
      <c r="K463" s="24">
        <v>88</v>
      </c>
    </row>
    <row r="464" spans="1:13" x14ac:dyDescent="0.25">
      <c r="A464" t="str">
        <f t="shared" si="7"/>
        <v>Desarrollo y Entrega de Diseños #1 / Development and Submittal of Design #1</v>
      </c>
      <c r="B464" t="s">
        <v>4600</v>
      </c>
      <c r="D464">
        <v>25</v>
      </c>
      <c r="E464" s="23">
        <v>45040</v>
      </c>
      <c r="F464" s="23">
        <v>45071</v>
      </c>
      <c r="G464" s="23">
        <v>45040</v>
      </c>
      <c r="H464" s="23">
        <v>45071</v>
      </c>
      <c r="I464" s="24">
        <v>0</v>
      </c>
      <c r="J464" s="24">
        <v>0</v>
      </c>
      <c r="K464" s="24">
        <v>88</v>
      </c>
    </row>
    <row r="465" spans="1:13" x14ac:dyDescent="0.25">
      <c r="A465" t="str">
        <f t="shared" si="7"/>
        <v>A994</v>
      </c>
      <c r="B465" t="s">
        <v>4690</v>
      </c>
      <c r="C465" t="s">
        <v>5600</v>
      </c>
      <c r="D465">
        <v>22</v>
      </c>
      <c r="E465" s="23">
        <v>45040</v>
      </c>
      <c r="F465" s="23">
        <v>45071</v>
      </c>
      <c r="G465" s="23">
        <v>45040</v>
      </c>
      <c r="H465" s="23">
        <v>45071</v>
      </c>
      <c r="I465" s="24">
        <v>0</v>
      </c>
      <c r="J465" s="24">
        <v>0</v>
      </c>
      <c r="K465" s="24">
        <v>77</v>
      </c>
      <c r="L465" t="s">
        <v>10070</v>
      </c>
      <c r="M465" t="s">
        <v>10073</v>
      </c>
    </row>
    <row r="466" spans="1:13" x14ac:dyDescent="0.25">
      <c r="A466" t="str">
        <f t="shared" si="7"/>
        <v>A996</v>
      </c>
      <c r="B466" t="s">
        <v>4691</v>
      </c>
      <c r="C466" t="s">
        <v>5601</v>
      </c>
      <c r="D466">
        <v>22</v>
      </c>
      <c r="E466" s="23">
        <v>45040</v>
      </c>
      <c r="F466" s="23">
        <v>45071</v>
      </c>
      <c r="G466" s="23">
        <v>45040</v>
      </c>
      <c r="H466" s="23">
        <v>45071</v>
      </c>
      <c r="I466" s="24">
        <v>0</v>
      </c>
      <c r="J466" s="24">
        <v>0</v>
      </c>
      <c r="K466" s="24">
        <v>77</v>
      </c>
      <c r="L466" t="s">
        <v>10070</v>
      </c>
      <c r="M466" t="s">
        <v>10073</v>
      </c>
    </row>
    <row r="467" spans="1:13" x14ac:dyDescent="0.25">
      <c r="A467" t="str">
        <f t="shared" si="7"/>
        <v>A4121</v>
      </c>
      <c r="B467" t="s">
        <v>4692</v>
      </c>
      <c r="C467" t="s">
        <v>485</v>
      </c>
      <c r="D467">
        <v>22</v>
      </c>
      <c r="E467" s="23">
        <v>45040</v>
      </c>
      <c r="F467" s="23">
        <v>45071</v>
      </c>
      <c r="G467" s="23">
        <v>45040</v>
      </c>
      <c r="H467" s="23">
        <v>45071</v>
      </c>
      <c r="I467" s="24">
        <v>0</v>
      </c>
      <c r="J467" s="24">
        <v>0</v>
      </c>
      <c r="K467" s="24">
        <v>33</v>
      </c>
      <c r="L467" t="s">
        <v>10070</v>
      </c>
      <c r="M467" t="s">
        <v>10073</v>
      </c>
    </row>
    <row r="468" spans="1:13" x14ac:dyDescent="0.25">
      <c r="A468" t="str">
        <f t="shared" si="7"/>
        <v>A4122</v>
      </c>
      <c r="B468" t="s">
        <v>4693</v>
      </c>
      <c r="C468" t="s">
        <v>486</v>
      </c>
      <c r="D468">
        <v>22</v>
      </c>
      <c r="E468" s="23">
        <v>45040</v>
      </c>
      <c r="F468" s="23">
        <v>45071</v>
      </c>
      <c r="G468" s="23">
        <v>45040</v>
      </c>
      <c r="H468" s="23">
        <v>45071</v>
      </c>
      <c r="I468" s="24">
        <v>0</v>
      </c>
      <c r="J468" s="24">
        <v>0</v>
      </c>
      <c r="K468" s="24">
        <v>35</v>
      </c>
      <c r="L468" t="s">
        <v>10070</v>
      </c>
      <c r="M468" t="s">
        <v>10073</v>
      </c>
    </row>
    <row r="469" spans="1:13" x14ac:dyDescent="0.25">
      <c r="A469" t="str">
        <f t="shared" si="7"/>
        <v>A4123</v>
      </c>
      <c r="B469" t="s">
        <v>4601</v>
      </c>
      <c r="C469" t="s">
        <v>5602</v>
      </c>
      <c r="D469">
        <v>22</v>
      </c>
      <c r="E469" s="23">
        <v>45040</v>
      </c>
      <c r="F469" s="23">
        <v>45071</v>
      </c>
      <c r="G469" s="23">
        <v>45040</v>
      </c>
      <c r="H469" s="23">
        <v>45071</v>
      </c>
      <c r="I469" s="24">
        <v>0</v>
      </c>
      <c r="J469" s="24">
        <v>0</v>
      </c>
      <c r="K469" s="24">
        <v>4</v>
      </c>
      <c r="L469" t="s">
        <v>10070</v>
      </c>
      <c r="M469" t="s">
        <v>10073</v>
      </c>
    </row>
    <row r="470" spans="1:13" x14ac:dyDescent="0.25">
      <c r="A470" t="str">
        <f t="shared" si="7"/>
        <v>Desarrollo de Diseño Geometrico Férreo / Geometric Design</v>
      </c>
      <c r="B470" t="s">
        <v>5603</v>
      </c>
      <c r="D470">
        <v>25</v>
      </c>
      <c r="E470" s="23">
        <v>45040</v>
      </c>
      <c r="F470" s="23">
        <v>45071</v>
      </c>
      <c r="G470" s="23">
        <v>45040</v>
      </c>
      <c r="H470" s="23">
        <v>45071</v>
      </c>
      <c r="I470" s="24">
        <v>0</v>
      </c>
      <c r="J470" s="24">
        <v>0</v>
      </c>
      <c r="K470" s="24">
        <v>39</v>
      </c>
    </row>
    <row r="471" spans="1:13" x14ac:dyDescent="0.25">
      <c r="A471" t="str">
        <f t="shared" si="7"/>
        <v>A995</v>
      </c>
      <c r="B471" t="s">
        <v>5604</v>
      </c>
      <c r="C471" t="s">
        <v>5605</v>
      </c>
      <c r="D471">
        <v>22</v>
      </c>
      <c r="E471" s="23">
        <v>45040</v>
      </c>
      <c r="F471" s="23">
        <v>45071</v>
      </c>
      <c r="G471" s="23">
        <v>45040</v>
      </c>
      <c r="H471" s="23">
        <v>45071</v>
      </c>
      <c r="I471" s="24">
        <v>0</v>
      </c>
      <c r="J471" s="24">
        <v>0</v>
      </c>
      <c r="K471" s="24">
        <v>35</v>
      </c>
      <c r="L471" t="s">
        <v>10070</v>
      </c>
      <c r="M471" t="s">
        <v>10073</v>
      </c>
    </row>
    <row r="472" spans="1:13" x14ac:dyDescent="0.25">
      <c r="A472" t="str">
        <f t="shared" si="7"/>
        <v>A1025</v>
      </c>
      <c r="B472" t="s">
        <v>5606</v>
      </c>
      <c r="C472" t="s">
        <v>5607</v>
      </c>
      <c r="D472">
        <v>25</v>
      </c>
      <c r="E472" s="23">
        <v>45040</v>
      </c>
      <c r="F472" s="23">
        <v>45071</v>
      </c>
      <c r="G472" s="23">
        <v>45040</v>
      </c>
      <c r="H472" s="23">
        <v>45071</v>
      </c>
      <c r="I472" s="24">
        <v>0</v>
      </c>
      <c r="J472" s="24">
        <v>0</v>
      </c>
      <c r="K472" s="24">
        <v>39</v>
      </c>
      <c r="L472" t="s">
        <v>10070</v>
      </c>
      <c r="M472" t="s">
        <v>10071</v>
      </c>
    </row>
    <row r="473" spans="1:13" x14ac:dyDescent="0.25">
      <c r="A473" t="str">
        <f t="shared" si="7"/>
        <v>A1035</v>
      </c>
      <c r="B473" t="s">
        <v>5608</v>
      </c>
      <c r="C473" t="s">
        <v>5609</v>
      </c>
      <c r="D473">
        <v>25</v>
      </c>
      <c r="E473" s="23">
        <v>45040</v>
      </c>
      <c r="F473" s="23">
        <v>45071</v>
      </c>
      <c r="G473" s="23">
        <v>45040</v>
      </c>
      <c r="H473" s="23">
        <v>45071</v>
      </c>
      <c r="I473" s="24">
        <v>0</v>
      </c>
      <c r="J473" s="24">
        <v>0</v>
      </c>
      <c r="K473" s="24">
        <v>39</v>
      </c>
      <c r="L473" t="s">
        <v>10070</v>
      </c>
      <c r="M473" t="s">
        <v>10071</v>
      </c>
    </row>
    <row r="474" spans="1:13" x14ac:dyDescent="0.25">
      <c r="A474" t="str">
        <f t="shared" si="7"/>
        <v>A1045</v>
      </c>
      <c r="B474" t="s">
        <v>5610</v>
      </c>
      <c r="C474" t="s">
        <v>5611</v>
      </c>
      <c r="D474">
        <v>25</v>
      </c>
      <c r="E474" s="23">
        <v>45040</v>
      </c>
      <c r="F474" s="23">
        <v>45071</v>
      </c>
      <c r="G474" s="23">
        <v>45040</v>
      </c>
      <c r="H474" s="23">
        <v>45071</v>
      </c>
      <c r="I474" s="24">
        <v>0</v>
      </c>
      <c r="J474" s="24">
        <v>0</v>
      </c>
      <c r="K474" s="24">
        <v>39</v>
      </c>
      <c r="L474" t="s">
        <v>10070</v>
      </c>
      <c r="M474" t="s">
        <v>10071</v>
      </c>
    </row>
    <row r="475" spans="1:13" x14ac:dyDescent="0.25">
      <c r="A475" t="str">
        <f t="shared" si="7"/>
        <v>A1055</v>
      </c>
      <c r="B475" t="s">
        <v>5612</v>
      </c>
      <c r="C475" t="s">
        <v>5613</v>
      </c>
      <c r="D475">
        <v>25</v>
      </c>
      <c r="E475" s="23">
        <v>45040</v>
      </c>
      <c r="F475" s="23">
        <v>45071</v>
      </c>
      <c r="G475" s="23">
        <v>45040</v>
      </c>
      <c r="H475" s="23">
        <v>45071</v>
      </c>
      <c r="I475" s="24">
        <v>0</v>
      </c>
      <c r="J475" s="24">
        <v>0</v>
      </c>
      <c r="K475" s="24">
        <v>39</v>
      </c>
      <c r="L475" t="s">
        <v>10070</v>
      </c>
      <c r="M475" t="s">
        <v>10071</v>
      </c>
    </row>
    <row r="476" spans="1:13" x14ac:dyDescent="0.25">
      <c r="A476" t="str">
        <f t="shared" si="7"/>
        <v>Desarrollo Diseño Banco de Ductos / Duct Bank Desing</v>
      </c>
      <c r="B476" t="s">
        <v>5614</v>
      </c>
      <c r="D476">
        <v>25</v>
      </c>
      <c r="E476" s="23">
        <v>45040</v>
      </c>
      <c r="F476" s="23">
        <v>45071</v>
      </c>
      <c r="G476" s="23">
        <v>45040</v>
      </c>
      <c r="H476" s="23">
        <v>45071</v>
      </c>
      <c r="I476" s="24">
        <v>0</v>
      </c>
      <c r="J476" s="24">
        <v>0</v>
      </c>
      <c r="K476" s="24">
        <v>88</v>
      </c>
    </row>
    <row r="477" spans="1:13" x14ac:dyDescent="0.25">
      <c r="A477" t="str">
        <f t="shared" si="7"/>
        <v>A1005</v>
      </c>
      <c r="B477" t="s">
        <v>5615</v>
      </c>
      <c r="C477" t="s">
        <v>5616</v>
      </c>
      <c r="D477">
        <v>22</v>
      </c>
      <c r="E477" s="23">
        <v>45040</v>
      </c>
      <c r="F477" s="23">
        <v>45071</v>
      </c>
      <c r="G477" s="23">
        <v>45040</v>
      </c>
      <c r="H477" s="23">
        <v>45071</v>
      </c>
      <c r="I477" s="24">
        <v>0</v>
      </c>
      <c r="J477" s="24">
        <v>0</v>
      </c>
      <c r="K477" s="24">
        <v>77</v>
      </c>
      <c r="L477" t="s">
        <v>10070</v>
      </c>
      <c r="M477" t="s">
        <v>10073</v>
      </c>
    </row>
    <row r="478" spans="1:13" x14ac:dyDescent="0.25">
      <c r="A478" t="str">
        <f t="shared" si="7"/>
        <v>A1065</v>
      </c>
      <c r="B478" t="s">
        <v>5617</v>
      </c>
      <c r="C478" t="s">
        <v>5618</v>
      </c>
      <c r="D478">
        <v>25</v>
      </c>
      <c r="E478" s="23">
        <v>45040</v>
      </c>
      <c r="F478" s="23">
        <v>45071</v>
      </c>
      <c r="G478" s="23">
        <v>45040</v>
      </c>
      <c r="H478" s="23">
        <v>45071</v>
      </c>
      <c r="I478" s="24">
        <v>0</v>
      </c>
      <c r="J478" s="24">
        <v>0</v>
      </c>
      <c r="K478" s="24">
        <v>88</v>
      </c>
      <c r="L478" t="s">
        <v>10070</v>
      </c>
      <c r="M478" t="s">
        <v>10071</v>
      </c>
    </row>
    <row r="479" spans="1:13" x14ac:dyDescent="0.25">
      <c r="A479" t="str">
        <f t="shared" si="7"/>
        <v>A1075</v>
      </c>
      <c r="B479" t="s">
        <v>5619</v>
      </c>
      <c r="C479" t="s">
        <v>5620</v>
      </c>
      <c r="D479">
        <v>25</v>
      </c>
      <c r="E479" s="23">
        <v>45040</v>
      </c>
      <c r="F479" s="23">
        <v>45071</v>
      </c>
      <c r="G479" s="23">
        <v>45040</v>
      </c>
      <c r="H479" s="23">
        <v>45071</v>
      </c>
      <c r="I479" s="24">
        <v>0</v>
      </c>
      <c r="J479" s="24">
        <v>0</v>
      </c>
      <c r="K479" s="24">
        <v>88</v>
      </c>
      <c r="L479" t="s">
        <v>10070</v>
      </c>
      <c r="M479" t="s">
        <v>10071</v>
      </c>
    </row>
    <row r="480" spans="1:13" x14ac:dyDescent="0.25">
      <c r="A480" t="str">
        <f t="shared" si="7"/>
        <v>A1085</v>
      </c>
      <c r="B480" t="s">
        <v>5621</v>
      </c>
      <c r="C480" t="s">
        <v>5622</v>
      </c>
      <c r="D480">
        <v>25</v>
      </c>
      <c r="E480" s="23">
        <v>45040</v>
      </c>
      <c r="F480" s="23">
        <v>45071</v>
      </c>
      <c r="G480" s="23">
        <v>45040</v>
      </c>
      <c r="H480" s="23">
        <v>45071</v>
      </c>
      <c r="I480" s="24">
        <v>0</v>
      </c>
      <c r="J480" s="24">
        <v>0</v>
      </c>
      <c r="K480" s="24">
        <v>88</v>
      </c>
      <c r="L480" t="s">
        <v>10070</v>
      </c>
      <c r="M480" t="s">
        <v>10071</v>
      </c>
    </row>
    <row r="481" spans="1:13" x14ac:dyDescent="0.25">
      <c r="A481" t="str">
        <f t="shared" si="7"/>
        <v>Desarrollo Diseño Hidráulica e Hidrología Corredor Férreo / Hydraulic Design</v>
      </c>
      <c r="B481" t="s">
        <v>5623</v>
      </c>
      <c r="D481">
        <v>22</v>
      </c>
      <c r="E481" s="23">
        <v>45040</v>
      </c>
      <c r="F481" s="23">
        <v>45071</v>
      </c>
      <c r="G481" s="23">
        <v>45040</v>
      </c>
      <c r="H481" s="23">
        <v>45071</v>
      </c>
      <c r="I481" s="24">
        <v>0</v>
      </c>
      <c r="J481" s="24">
        <v>0</v>
      </c>
      <c r="K481" s="24">
        <v>76</v>
      </c>
      <c r="M481" t="s">
        <v>10073</v>
      </c>
    </row>
    <row r="482" spans="1:13" x14ac:dyDescent="0.25">
      <c r="A482" t="str">
        <f t="shared" si="7"/>
        <v>A1006</v>
      </c>
      <c r="B482" t="s">
        <v>5624</v>
      </c>
      <c r="C482" t="s">
        <v>5625</v>
      </c>
      <c r="D482">
        <v>22</v>
      </c>
      <c r="E482" s="23">
        <v>45040</v>
      </c>
      <c r="F482" s="23">
        <v>45071</v>
      </c>
      <c r="G482" s="23">
        <v>45040</v>
      </c>
      <c r="H482" s="23">
        <v>45071</v>
      </c>
      <c r="I482" s="24">
        <v>0</v>
      </c>
      <c r="J482" s="24">
        <v>0</v>
      </c>
      <c r="K482" s="24">
        <v>76</v>
      </c>
      <c r="L482" t="s">
        <v>10070</v>
      </c>
      <c r="M482" t="s">
        <v>10073</v>
      </c>
    </row>
    <row r="483" spans="1:13" x14ac:dyDescent="0.25">
      <c r="A483" t="str">
        <f t="shared" si="7"/>
        <v>A5246</v>
      </c>
      <c r="B483" t="s">
        <v>5626</v>
      </c>
      <c r="C483" t="s">
        <v>5627</v>
      </c>
      <c r="D483">
        <v>22</v>
      </c>
      <c r="E483" s="23">
        <v>45040</v>
      </c>
      <c r="F483" s="23">
        <v>45071</v>
      </c>
      <c r="G483" s="23">
        <v>45040</v>
      </c>
      <c r="H483" s="23">
        <v>45071</v>
      </c>
      <c r="I483" s="24">
        <v>0</v>
      </c>
      <c r="J483" s="24">
        <v>0</v>
      </c>
      <c r="K483" s="24">
        <v>76</v>
      </c>
      <c r="L483" t="s">
        <v>10070</v>
      </c>
      <c r="M483" t="s">
        <v>10073</v>
      </c>
    </row>
    <row r="484" spans="1:13" x14ac:dyDescent="0.25">
      <c r="A484" t="str">
        <f t="shared" si="7"/>
        <v>A5256</v>
      </c>
      <c r="B484" t="s">
        <v>5628</v>
      </c>
      <c r="C484" t="s">
        <v>5629</v>
      </c>
      <c r="D484">
        <v>22</v>
      </c>
      <c r="E484" s="23">
        <v>45040</v>
      </c>
      <c r="F484" s="23">
        <v>45071</v>
      </c>
      <c r="G484" s="23">
        <v>45040</v>
      </c>
      <c r="H484" s="23">
        <v>45071</v>
      </c>
      <c r="I484" s="24">
        <v>0</v>
      </c>
      <c r="J484" s="24">
        <v>0</v>
      </c>
      <c r="K484" s="24">
        <v>76</v>
      </c>
      <c r="L484" t="s">
        <v>10070</v>
      </c>
      <c r="M484" t="s">
        <v>10073</v>
      </c>
    </row>
    <row r="485" spans="1:13" x14ac:dyDescent="0.25">
      <c r="A485" t="str">
        <f t="shared" si="7"/>
        <v>A5266</v>
      </c>
      <c r="B485" t="s">
        <v>5630</v>
      </c>
      <c r="C485" t="s">
        <v>5631</v>
      </c>
      <c r="D485">
        <v>22</v>
      </c>
      <c r="E485" s="23">
        <v>45040</v>
      </c>
      <c r="F485" s="23">
        <v>45071</v>
      </c>
      <c r="G485" s="23">
        <v>45040</v>
      </c>
      <c r="H485" s="23">
        <v>45071</v>
      </c>
      <c r="I485" s="24">
        <v>0</v>
      </c>
      <c r="J485" s="24">
        <v>0</v>
      </c>
      <c r="K485" s="24">
        <v>76</v>
      </c>
      <c r="L485" t="s">
        <v>10070</v>
      </c>
      <c r="M485" t="s">
        <v>10073</v>
      </c>
    </row>
    <row r="486" spans="1:13" x14ac:dyDescent="0.25">
      <c r="A486" t="str">
        <f t="shared" si="7"/>
        <v>A5276</v>
      </c>
      <c r="B486" t="s">
        <v>5632</v>
      </c>
      <c r="C486" t="s">
        <v>5633</v>
      </c>
      <c r="D486">
        <v>22</v>
      </c>
      <c r="E486" s="23">
        <v>45040</v>
      </c>
      <c r="F486" s="23">
        <v>45071</v>
      </c>
      <c r="G486" s="23">
        <v>45040</v>
      </c>
      <c r="H486" s="23">
        <v>45071</v>
      </c>
      <c r="I486" s="24">
        <v>0</v>
      </c>
      <c r="J486" s="24">
        <v>0</v>
      </c>
      <c r="K486" s="24">
        <v>76</v>
      </c>
      <c r="L486" t="s">
        <v>10070</v>
      </c>
      <c r="M486" t="s">
        <v>10073</v>
      </c>
    </row>
    <row r="487" spans="1:13" x14ac:dyDescent="0.25">
      <c r="A487" t="str">
        <f t="shared" si="7"/>
        <v>A5286</v>
      </c>
      <c r="B487" t="s">
        <v>5634</v>
      </c>
      <c r="C487" t="s">
        <v>5635</v>
      </c>
      <c r="D487">
        <v>22</v>
      </c>
      <c r="E487" s="23">
        <v>45040</v>
      </c>
      <c r="F487" s="23">
        <v>45071</v>
      </c>
      <c r="G487" s="23">
        <v>45040</v>
      </c>
      <c r="H487" s="23">
        <v>45071</v>
      </c>
      <c r="I487" s="24">
        <v>0</v>
      </c>
      <c r="J487" s="24">
        <v>0</v>
      </c>
      <c r="K487" s="24">
        <v>76</v>
      </c>
      <c r="L487" t="s">
        <v>10070</v>
      </c>
      <c r="M487" t="s">
        <v>10073</v>
      </c>
    </row>
    <row r="488" spans="1:13" x14ac:dyDescent="0.25">
      <c r="A488" t="str">
        <f t="shared" si="7"/>
        <v>Desarrollo Diseño de Geologia y Geotecnia</v>
      </c>
      <c r="B488" t="s">
        <v>5636</v>
      </c>
      <c r="D488">
        <v>22</v>
      </c>
      <c r="E488" s="23">
        <v>45040</v>
      </c>
      <c r="F488" s="23">
        <v>45071</v>
      </c>
      <c r="G488" s="23">
        <v>45040</v>
      </c>
      <c r="H488" s="23">
        <v>45071</v>
      </c>
      <c r="I488" s="24">
        <v>0</v>
      </c>
      <c r="J488" s="24">
        <v>0</v>
      </c>
      <c r="K488" s="24">
        <v>34</v>
      </c>
      <c r="M488" t="s">
        <v>10073</v>
      </c>
    </row>
    <row r="489" spans="1:13" x14ac:dyDescent="0.25">
      <c r="A489" t="str">
        <f t="shared" si="7"/>
        <v>A1015</v>
      </c>
      <c r="B489" t="s">
        <v>5637</v>
      </c>
      <c r="C489" t="s">
        <v>5638</v>
      </c>
      <c r="D489">
        <v>22</v>
      </c>
      <c r="E489" s="23">
        <v>45040</v>
      </c>
      <c r="F489" s="23">
        <v>45071</v>
      </c>
      <c r="G489" s="23">
        <v>45040</v>
      </c>
      <c r="H489" s="23">
        <v>45071</v>
      </c>
      <c r="I489" s="24">
        <v>0</v>
      </c>
      <c r="J489" s="24">
        <v>0</v>
      </c>
      <c r="K489" s="24">
        <v>34</v>
      </c>
      <c r="L489" t="s">
        <v>10070</v>
      </c>
      <c r="M489" t="s">
        <v>10073</v>
      </c>
    </row>
    <row r="490" spans="1:13" x14ac:dyDescent="0.25">
      <c r="A490" t="str">
        <f t="shared" si="7"/>
        <v>A5296</v>
      </c>
      <c r="B490" t="s">
        <v>5639</v>
      </c>
      <c r="C490" t="s">
        <v>5640</v>
      </c>
      <c r="D490">
        <v>22</v>
      </c>
      <c r="E490" s="23">
        <v>45040</v>
      </c>
      <c r="F490" s="23">
        <v>45071</v>
      </c>
      <c r="G490" s="23">
        <v>45040</v>
      </c>
      <c r="H490" s="23">
        <v>45071</v>
      </c>
      <c r="I490" s="24">
        <v>0</v>
      </c>
      <c r="J490" s="24">
        <v>0</v>
      </c>
      <c r="K490" s="24">
        <v>34</v>
      </c>
      <c r="L490" t="s">
        <v>10070</v>
      </c>
      <c r="M490" t="s">
        <v>10073</v>
      </c>
    </row>
    <row r="491" spans="1:13" x14ac:dyDescent="0.25">
      <c r="A491" t="str">
        <f t="shared" si="7"/>
        <v>A5306</v>
      </c>
      <c r="B491" t="s">
        <v>5641</v>
      </c>
      <c r="C491" t="s">
        <v>5642</v>
      </c>
      <c r="D491">
        <v>22</v>
      </c>
      <c r="E491" s="23">
        <v>45040</v>
      </c>
      <c r="F491" s="23">
        <v>45071</v>
      </c>
      <c r="G491" s="23">
        <v>45040</v>
      </c>
      <c r="H491" s="23">
        <v>45071</v>
      </c>
      <c r="I491" s="24">
        <v>0</v>
      </c>
      <c r="J491" s="24">
        <v>0</v>
      </c>
      <c r="K491" s="24">
        <v>34</v>
      </c>
      <c r="L491" t="s">
        <v>10070</v>
      </c>
      <c r="M491" t="s">
        <v>10073</v>
      </c>
    </row>
    <row r="492" spans="1:13" x14ac:dyDescent="0.25">
      <c r="A492" t="str">
        <f t="shared" si="7"/>
        <v>A5316</v>
      </c>
      <c r="B492" t="s">
        <v>5643</v>
      </c>
      <c r="C492" t="s">
        <v>5644</v>
      </c>
      <c r="D492">
        <v>22</v>
      </c>
      <c r="E492" s="23">
        <v>45040</v>
      </c>
      <c r="F492" s="23">
        <v>45071</v>
      </c>
      <c r="G492" s="23">
        <v>45040</v>
      </c>
      <c r="H492" s="23">
        <v>45071</v>
      </c>
      <c r="I492" s="24">
        <v>0</v>
      </c>
      <c r="J492" s="24">
        <v>0</v>
      </c>
      <c r="K492" s="24">
        <v>34</v>
      </c>
      <c r="L492" t="s">
        <v>10070</v>
      </c>
      <c r="M492" t="s">
        <v>10073</v>
      </c>
    </row>
    <row r="493" spans="1:13" x14ac:dyDescent="0.25">
      <c r="A493" t="str">
        <f t="shared" si="7"/>
        <v>Revisión 1 Interventoria / Revision 1 by Controller</v>
      </c>
      <c r="B493" t="s">
        <v>4602</v>
      </c>
      <c r="D493">
        <v>21</v>
      </c>
      <c r="E493" s="23">
        <v>45071</v>
      </c>
      <c r="F493" s="23">
        <v>45103</v>
      </c>
      <c r="G493" s="23">
        <v>45071</v>
      </c>
      <c r="H493" s="23">
        <v>45103</v>
      </c>
      <c r="I493" s="24">
        <v>0</v>
      </c>
      <c r="J493" s="24">
        <v>0</v>
      </c>
      <c r="K493" s="24">
        <v>76</v>
      </c>
      <c r="M493" t="s">
        <v>10073</v>
      </c>
    </row>
    <row r="494" spans="1:13" x14ac:dyDescent="0.25">
      <c r="A494" t="str">
        <f t="shared" si="7"/>
        <v>A4128</v>
      </c>
      <c r="B494" t="s">
        <v>4697</v>
      </c>
      <c r="C494" t="s">
        <v>490</v>
      </c>
      <c r="D494">
        <v>20</v>
      </c>
      <c r="E494" s="23">
        <v>45071</v>
      </c>
      <c r="F494" s="23">
        <v>45103</v>
      </c>
      <c r="G494" s="23">
        <v>45071</v>
      </c>
      <c r="H494" s="23">
        <v>45103</v>
      </c>
      <c r="I494" s="24">
        <v>0</v>
      </c>
      <c r="J494" s="24">
        <v>0</v>
      </c>
      <c r="K494" s="24">
        <v>77</v>
      </c>
      <c r="L494" t="s">
        <v>10070</v>
      </c>
      <c r="M494" t="s">
        <v>10073</v>
      </c>
    </row>
    <row r="495" spans="1:13" x14ac:dyDescent="0.25">
      <c r="A495" t="str">
        <f t="shared" si="7"/>
        <v>A4129</v>
      </c>
      <c r="B495" t="s">
        <v>4699</v>
      </c>
      <c r="C495" t="s">
        <v>492</v>
      </c>
      <c r="D495">
        <v>20</v>
      </c>
      <c r="E495" s="23">
        <v>45071</v>
      </c>
      <c r="F495" s="23">
        <v>45103</v>
      </c>
      <c r="G495" s="23">
        <v>45071</v>
      </c>
      <c r="H495" s="23">
        <v>45103</v>
      </c>
      <c r="I495" s="24">
        <v>0</v>
      </c>
      <c r="J495" s="24">
        <v>0</v>
      </c>
      <c r="K495" s="24">
        <v>77</v>
      </c>
      <c r="L495" t="s">
        <v>10070</v>
      </c>
      <c r="M495" t="s">
        <v>10073</v>
      </c>
    </row>
    <row r="496" spans="1:13" x14ac:dyDescent="0.25">
      <c r="A496" t="str">
        <f t="shared" si="7"/>
        <v>A4130</v>
      </c>
      <c r="B496" t="s">
        <v>4700</v>
      </c>
      <c r="C496" t="s">
        <v>493</v>
      </c>
      <c r="D496">
        <v>20</v>
      </c>
      <c r="E496" s="23">
        <v>45071</v>
      </c>
      <c r="F496" s="23">
        <v>45103</v>
      </c>
      <c r="G496" s="23">
        <v>45071</v>
      </c>
      <c r="H496" s="23">
        <v>45103</v>
      </c>
      <c r="I496" s="24">
        <v>0</v>
      </c>
      <c r="J496" s="24">
        <v>0</v>
      </c>
      <c r="K496" s="24">
        <v>33</v>
      </c>
      <c r="L496" t="s">
        <v>10070</v>
      </c>
      <c r="M496" t="s">
        <v>10073</v>
      </c>
    </row>
    <row r="497" spans="1:13" x14ac:dyDescent="0.25">
      <c r="A497" t="str">
        <f t="shared" si="7"/>
        <v>A4131</v>
      </c>
      <c r="B497" t="s">
        <v>4701</v>
      </c>
      <c r="C497" t="s">
        <v>494</v>
      </c>
      <c r="D497">
        <v>20</v>
      </c>
      <c r="E497" s="23">
        <v>45071</v>
      </c>
      <c r="F497" s="23">
        <v>45103</v>
      </c>
      <c r="G497" s="23">
        <v>45071</v>
      </c>
      <c r="H497" s="23">
        <v>45103</v>
      </c>
      <c r="I497" s="24">
        <v>0</v>
      </c>
      <c r="J497" s="24">
        <v>0</v>
      </c>
      <c r="K497" s="24">
        <v>35</v>
      </c>
      <c r="L497" t="s">
        <v>10070</v>
      </c>
      <c r="M497" t="s">
        <v>10073</v>
      </c>
    </row>
    <row r="498" spans="1:13" x14ac:dyDescent="0.25">
      <c r="A498" t="str">
        <f t="shared" si="7"/>
        <v>A4132</v>
      </c>
      <c r="B498" t="s">
        <v>4603</v>
      </c>
      <c r="C498" t="s">
        <v>495</v>
      </c>
      <c r="D498">
        <v>20</v>
      </c>
      <c r="E498" s="23">
        <v>45071</v>
      </c>
      <c r="F498" s="23">
        <v>45103</v>
      </c>
      <c r="G498" s="23">
        <v>45071</v>
      </c>
      <c r="H498" s="23">
        <v>45103</v>
      </c>
      <c r="I498" s="24">
        <v>0</v>
      </c>
      <c r="J498" s="24">
        <v>0</v>
      </c>
      <c r="K498" s="24">
        <v>4</v>
      </c>
      <c r="L498" t="s">
        <v>10070</v>
      </c>
      <c r="M498" t="s">
        <v>10073</v>
      </c>
    </row>
    <row r="499" spans="1:13" x14ac:dyDescent="0.25">
      <c r="A499" t="str">
        <f t="shared" si="7"/>
        <v>A4126</v>
      </c>
      <c r="B499" t="s">
        <v>4696</v>
      </c>
      <c r="C499" t="s">
        <v>489</v>
      </c>
      <c r="D499">
        <v>20</v>
      </c>
      <c r="E499" s="23">
        <v>45071</v>
      </c>
      <c r="F499" s="23">
        <v>45103</v>
      </c>
      <c r="G499" s="23">
        <v>45071</v>
      </c>
      <c r="H499" s="23">
        <v>45103</v>
      </c>
      <c r="I499" s="24">
        <v>0</v>
      </c>
      <c r="J499" s="24">
        <v>0</v>
      </c>
      <c r="K499" s="24">
        <v>34</v>
      </c>
      <c r="L499" t="s">
        <v>10070</v>
      </c>
      <c r="M499" t="s">
        <v>10073</v>
      </c>
    </row>
    <row r="500" spans="1:13" x14ac:dyDescent="0.25">
      <c r="A500" t="str">
        <f t="shared" si="7"/>
        <v>A4127</v>
      </c>
      <c r="B500" t="s">
        <v>4698</v>
      </c>
      <c r="C500" t="s">
        <v>491</v>
      </c>
      <c r="D500">
        <v>20</v>
      </c>
      <c r="E500" s="23">
        <v>45071</v>
      </c>
      <c r="F500" s="23">
        <v>45103</v>
      </c>
      <c r="G500" s="23">
        <v>45071</v>
      </c>
      <c r="H500" s="23">
        <v>45103</v>
      </c>
      <c r="I500" s="24">
        <v>0</v>
      </c>
      <c r="J500" s="24">
        <v>0</v>
      </c>
      <c r="K500" s="24">
        <v>76</v>
      </c>
      <c r="L500" t="s">
        <v>10070</v>
      </c>
      <c r="M500" t="s">
        <v>10073</v>
      </c>
    </row>
    <row r="501" spans="1:13" x14ac:dyDescent="0.25">
      <c r="A501" t="str">
        <f t="shared" si="7"/>
        <v>A4124</v>
      </c>
      <c r="B501" t="s">
        <v>4694</v>
      </c>
      <c r="C501" t="s">
        <v>487</v>
      </c>
      <c r="D501">
        <v>20</v>
      </c>
      <c r="E501" s="23">
        <v>45072</v>
      </c>
      <c r="F501" s="23">
        <v>45103</v>
      </c>
      <c r="G501" s="23">
        <v>45072</v>
      </c>
      <c r="H501" s="23">
        <v>45103</v>
      </c>
      <c r="I501" s="24">
        <v>0</v>
      </c>
      <c r="J501" s="24">
        <v>0</v>
      </c>
      <c r="K501" s="24">
        <v>34</v>
      </c>
      <c r="L501" t="s">
        <v>10070</v>
      </c>
      <c r="M501" t="s">
        <v>10073</v>
      </c>
    </row>
    <row r="502" spans="1:13" x14ac:dyDescent="0.25">
      <c r="A502" t="str">
        <f t="shared" si="7"/>
        <v>A4125</v>
      </c>
      <c r="B502" t="s">
        <v>4695</v>
      </c>
      <c r="C502" t="s">
        <v>488</v>
      </c>
      <c r="D502">
        <v>20</v>
      </c>
      <c r="E502" s="23">
        <v>45072</v>
      </c>
      <c r="F502" s="23">
        <v>45103</v>
      </c>
      <c r="G502" s="23">
        <v>45072</v>
      </c>
      <c r="H502" s="23">
        <v>45103</v>
      </c>
      <c r="I502" s="24">
        <v>0</v>
      </c>
      <c r="J502" s="24">
        <v>0</v>
      </c>
      <c r="K502" s="24">
        <v>76</v>
      </c>
      <c r="L502" t="s">
        <v>10070</v>
      </c>
      <c r="M502" t="s">
        <v>10073</v>
      </c>
    </row>
    <row r="503" spans="1:13" x14ac:dyDescent="0.25">
      <c r="A503" t="str">
        <f t="shared" si="7"/>
        <v>Ajuste a Observaciones de Interventoria #1/ Modifications to Controller Comments #1</v>
      </c>
      <c r="B503" t="s">
        <v>4702</v>
      </c>
      <c r="D503">
        <v>16</v>
      </c>
      <c r="E503" s="23">
        <v>45103</v>
      </c>
      <c r="F503" s="23">
        <v>45125</v>
      </c>
      <c r="G503" s="23">
        <v>45103</v>
      </c>
      <c r="H503" s="23">
        <v>45125</v>
      </c>
      <c r="I503" s="24">
        <v>0</v>
      </c>
      <c r="J503" s="24">
        <v>0</v>
      </c>
      <c r="K503" s="24">
        <v>76</v>
      </c>
      <c r="M503" t="s">
        <v>10073</v>
      </c>
    </row>
    <row r="504" spans="1:13" x14ac:dyDescent="0.25">
      <c r="A504" t="str">
        <f t="shared" si="7"/>
        <v>A4136</v>
      </c>
      <c r="B504" t="s">
        <v>4706</v>
      </c>
      <c r="C504" t="s">
        <v>499</v>
      </c>
      <c r="D504">
        <v>15</v>
      </c>
      <c r="E504" s="23">
        <v>45103</v>
      </c>
      <c r="F504" s="23">
        <v>45125</v>
      </c>
      <c r="G504" s="23">
        <v>45103</v>
      </c>
      <c r="H504" s="23">
        <v>45125</v>
      </c>
      <c r="I504" s="24">
        <v>0</v>
      </c>
      <c r="J504" s="24">
        <v>0</v>
      </c>
      <c r="K504" s="24">
        <v>77</v>
      </c>
      <c r="L504" t="s">
        <v>10070</v>
      </c>
      <c r="M504" t="s">
        <v>10073</v>
      </c>
    </row>
    <row r="505" spans="1:13" x14ac:dyDescent="0.25">
      <c r="A505" t="str">
        <f t="shared" si="7"/>
        <v>A4138</v>
      </c>
      <c r="B505" t="s">
        <v>4708</v>
      </c>
      <c r="C505" t="s">
        <v>501</v>
      </c>
      <c r="D505">
        <v>15</v>
      </c>
      <c r="E505" s="23">
        <v>45103</v>
      </c>
      <c r="F505" s="23">
        <v>45125</v>
      </c>
      <c r="G505" s="23">
        <v>45103</v>
      </c>
      <c r="H505" s="23">
        <v>45125</v>
      </c>
      <c r="I505" s="24">
        <v>0</v>
      </c>
      <c r="J505" s="24">
        <v>0</v>
      </c>
      <c r="K505" s="24">
        <v>77</v>
      </c>
      <c r="L505" t="s">
        <v>10070</v>
      </c>
      <c r="M505" t="s">
        <v>10073</v>
      </c>
    </row>
    <row r="506" spans="1:13" x14ac:dyDescent="0.25">
      <c r="A506" t="str">
        <f t="shared" si="7"/>
        <v>A4139</v>
      </c>
      <c r="B506" t="s">
        <v>4709</v>
      </c>
      <c r="C506" t="s">
        <v>502</v>
      </c>
      <c r="D506">
        <v>15</v>
      </c>
      <c r="E506" s="23">
        <v>45103</v>
      </c>
      <c r="F506" s="23">
        <v>45125</v>
      </c>
      <c r="G506" s="23">
        <v>45103</v>
      </c>
      <c r="H506" s="23">
        <v>45125</v>
      </c>
      <c r="I506" s="24">
        <v>0</v>
      </c>
      <c r="J506" s="24">
        <v>0</v>
      </c>
      <c r="K506" s="24">
        <v>77</v>
      </c>
      <c r="L506" t="s">
        <v>10070</v>
      </c>
      <c r="M506" t="s">
        <v>10073</v>
      </c>
    </row>
    <row r="507" spans="1:13" x14ac:dyDescent="0.25">
      <c r="A507" t="str">
        <f t="shared" si="7"/>
        <v>A4140</v>
      </c>
      <c r="B507" t="s">
        <v>4710</v>
      </c>
      <c r="C507" t="s">
        <v>503</v>
      </c>
      <c r="D507">
        <v>15</v>
      </c>
      <c r="E507" s="23">
        <v>45103</v>
      </c>
      <c r="F507" s="23">
        <v>45125</v>
      </c>
      <c r="G507" s="23">
        <v>45103</v>
      </c>
      <c r="H507" s="23">
        <v>45125</v>
      </c>
      <c r="I507" s="24">
        <v>0</v>
      </c>
      <c r="J507" s="24">
        <v>0</v>
      </c>
      <c r="K507" s="24">
        <v>77</v>
      </c>
      <c r="L507" t="s">
        <v>10070</v>
      </c>
      <c r="M507" t="s">
        <v>10073</v>
      </c>
    </row>
    <row r="508" spans="1:13" x14ac:dyDescent="0.25">
      <c r="A508" t="str">
        <f t="shared" si="7"/>
        <v>A4141</v>
      </c>
      <c r="B508" t="s">
        <v>4711</v>
      </c>
      <c r="C508" t="s">
        <v>504</v>
      </c>
      <c r="D508">
        <v>15</v>
      </c>
      <c r="E508" s="23">
        <v>45103</v>
      </c>
      <c r="F508" s="23">
        <v>45125</v>
      </c>
      <c r="G508" s="23">
        <v>45103</v>
      </c>
      <c r="H508" s="23">
        <v>45125</v>
      </c>
      <c r="I508" s="24">
        <v>0</v>
      </c>
      <c r="J508" s="24">
        <v>0</v>
      </c>
      <c r="K508" s="24">
        <v>67</v>
      </c>
      <c r="L508" t="s">
        <v>10070</v>
      </c>
      <c r="M508" t="s">
        <v>10073</v>
      </c>
    </row>
    <row r="509" spans="1:13" x14ac:dyDescent="0.25">
      <c r="A509" t="str">
        <f t="shared" si="7"/>
        <v>A4135</v>
      </c>
      <c r="B509" t="s">
        <v>4705</v>
      </c>
      <c r="C509" t="s">
        <v>498</v>
      </c>
      <c r="D509">
        <v>15</v>
      </c>
      <c r="E509" s="23">
        <v>45103</v>
      </c>
      <c r="F509" s="23">
        <v>45125</v>
      </c>
      <c r="G509" s="23">
        <v>45103</v>
      </c>
      <c r="H509" s="23">
        <v>45125</v>
      </c>
      <c r="I509" s="24">
        <v>0</v>
      </c>
      <c r="J509" s="24">
        <v>0</v>
      </c>
      <c r="K509" s="24">
        <v>76</v>
      </c>
      <c r="L509" t="s">
        <v>10070</v>
      </c>
      <c r="M509" t="s">
        <v>10073</v>
      </c>
    </row>
    <row r="510" spans="1:13" x14ac:dyDescent="0.25">
      <c r="A510" t="str">
        <f t="shared" si="7"/>
        <v>A4137</v>
      </c>
      <c r="B510" t="s">
        <v>4707</v>
      </c>
      <c r="C510" t="s">
        <v>500</v>
      </c>
      <c r="D510">
        <v>15</v>
      </c>
      <c r="E510" s="23">
        <v>45103</v>
      </c>
      <c r="F510" s="23">
        <v>45125</v>
      </c>
      <c r="G510" s="23">
        <v>45103</v>
      </c>
      <c r="H510" s="23">
        <v>45125</v>
      </c>
      <c r="I510" s="24">
        <v>0</v>
      </c>
      <c r="J510" s="24">
        <v>0</v>
      </c>
      <c r="K510" s="24">
        <v>76</v>
      </c>
      <c r="L510" t="s">
        <v>10070</v>
      </c>
      <c r="M510" t="s">
        <v>10073</v>
      </c>
    </row>
    <row r="511" spans="1:13" x14ac:dyDescent="0.25">
      <c r="A511" t="str">
        <f t="shared" si="7"/>
        <v>A4133</v>
      </c>
      <c r="B511" t="s">
        <v>4703</v>
      </c>
      <c r="C511" t="s">
        <v>496</v>
      </c>
      <c r="D511">
        <v>15</v>
      </c>
      <c r="E511" s="23">
        <v>45104</v>
      </c>
      <c r="F511" s="23">
        <v>45125</v>
      </c>
      <c r="G511" s="23">
        <v>45104</v>
      </c>
      <c r="H511" s="23">
        <v>45125</v>
      </c>
      <c r="I511" s="24">
        <v>0</v>
      </c>
      <c r="J511" s="24">
        <v>0</v>
      </c>
      <c r="K511" s="24">
        <v>76</v>
      </c>
      <c r="L511" t="s">
        <v>10070</v>
      </c>
      <c r="M511" t="s">
        <v>10073</v>
      </c>
    </row>
    <row r="512" spans="1:13" x14ac:dyDescent="0.25">
      <c r="A512" t="str">
        <f t="shared" si="7"/>
        <v>A4134</v>
      </c>
      <c r="B512" t="s">
        <v>4704</v>
      </c>
      <c r="C512" t="s">
        <v>497</v>
      </c>
      <c r="D512">
        <v>15</v>
      </c>
      <c r="E512" s="23">
        <v>45104</v>
      </c>
      <c r="F512" s="23">
        <v>45125</v>
      </c>
      <c r="G512" s="23">
        <v>45104</v>
      </c>
      <c r="H512" s="23">
        <v>45125</v>
      </c>
      <c r="I512" s="24">
        <v>0</v>
      </c>
      <c r="J512" s="24">
        <v>0</v>
      </c>
      <c r="K512" s="24">
        <v>76</v>
      </c>
      <c r="L512" t="s">
        <v>10070</v>
      </c>
      <c r="M512" t="s">
        <v>10073</v>
      </c>
    </row>
    <row r="513" spans="1:13" x14ac:dyDescent="0.25">
      <c r="A513" t="str">
        <f t="shared" si="7"/>
        <v>Revisión 2 Por Interventoria / Revision 2 by Controller</v>
      </c>
      <c r="B513" t="s">
        <v>4712</v>
      </c>
      <c r="D513">
        <v>11</v>
      </c>
      <c r="E513" s="23">
        <v>45125</v>
      </c>
      <c r="F513" s="23">
        <v>45140</v>
      </c>
      <c r="G513" s="23">
        <v>45125</v>
      </c>
      <c r="H513" s="23">
        <v>45140</v>
      </c>
      <c r="I513" s="24">
        <v>0</v>
      </c>
      <c r="J513" s="24">
        <v>0</v>
      </c>
      <c r="K513" s="24">
        <v>76</v>
      </c>
      <c r="M513" t="s">
        <v>10073</v>
      </c>
    </row>
    <row r="514" spans="1:13" x14ac:dyDescent="0.25">
      <c r="A514" t="str">
        <f t="shared" si="7"/>
        <v>A4145</v>
      </c>
      <c r="B514" t="s">
        <v>4719</v>
      </c>
      <c r="C514" t="s">
        <v>4720</v>
      </c>
      <c r="D514">
        <v>10</v>
      </c>
      <c r="E514" s="23">
        <v>45125</v>
      </c>
      <c r="F514" s="23">
        <v>45140</v>
      </c>
      <c r="G514" s="23">
        <v>45125</v>
      </c>
      <c r="H514" s="23">
        <v>45140</v>
      </c>
      <c r="I514" s="24">
        <v>0</v>
      </c>
      <c r="J514" s="24">
        <v>0</v>
      </c>
      <c r="K514" s="24">
        <v>77</v>
      </c>
      <c r="L514" t="s">
        <v>10070</v>
      </c>
      <c r="M514" t="s">
        <v>10073</v>
      </c>
    </row>
    <row r="515" spans="1:13" x14ac:dyDescent="0.25">
      <c r="A515" t="str">
        <f t="shared" ref="A515:A578" si="8">TRIM(B515)</f>
        <v>A4147</v>
      </c>
      <c r="B515" t="s">
        <v>4723</v>
      </c>
      <c r="C515" t="s">
        <v>4724</v>
      </c>
      <c r="D515">
        <v>10</v>
      </c>
      <c r="E515" s="23">
        <v>45125</v>
      </c>
      <c r="F515" s="23">
        <v>45140</v>
      </c>
      <c r="G515" s="23">
        <v>45125</v>
      </c>
      <c r="H515" s="23">
        <v>45140</v>
      </c>
      <c r="I515" s="24">
        <v>0</v>
      </c>
      <c r="J515" s="24">
        <v>0</v>
      </c>
      <c r="K515" s="24">
        <v>77</v>
      </c>
      <c r="L515" t="s">
        <v>10070</v>
      </c>
      <c r="M515" t="s">
        <v>10073</v>
      </c>
    </row>
    <row r="516" spans="1:13" x14ac:dyDescent="0.25">
      <c r="A516" t="str">
        <f t="shared" si="8"/>
        <v>A4148</v>
      </c>
      <c r="B516" t="s">
        <v>4725</v>
      </c>
      <c r="C516" t="s">
        <v>4726</v>
      </c>
      <c r="D516">
        <v>10</v>
      </c>
      <c r="E516" s="23">
        <v>45125</v>
      </c>
      <c r="F516" s="23">
        <v>45140</v>
      </c>
      <c r="G516" s="23">
        <v>45125</v>
      </c>
      <c r="H516" s="23">
        <v>45140</v>
      </c>
      <c r="I516" s="24">
        <v>0</v>
      </c>
      <c r="J516" s="24">
        <v>0</v>
      </c>
      <c r="K516" s="24">
        <v>77</v>
      </c>
      <c r="L516" t="s">
        <v>10070</v>
      </c>
      <c r="M516" t="s">
        <v>10073</v>
      </c>
    </row>
    <row r="517" spans="1:13" x14ac:dyDescent="0.25">
      <c r="A517" t="str">
        <f t="shared" si="8"/>
        <v>A4149</v>
      </c>
      <c r="B517" t="s">
        <v>4727</v>
      </c>
      <c r="C517" t="s">
        <v>4728</v>
      </c>
      <c r="D517">
        <v>10</v>
      </c>
      <c r="E517" s="23">
        <v>45125</v>
      </c>
      <c r="F517" s="23">
        <v>45140</v>
      </c>
      <c r="G517" s="23">
        <v>45125</v>
      </c>
      <c r="H517" s="23">
        <v>45140</v>
      </c>
      <c r="I517" s="24">
        <v>0</v>
      </c>
      <c r="J517" s="24">
        <v>0</v>
      </c>
      <c r="K517" s="24">
        <v>77</v>
      </c>
      <c r="L517" t="s">
        <v>10070</v>
      </c>
      <c r="M517" t="s">
        <v>10073</v>
      </c>
    </row>
    <row r="518" spans="1:13" x14ac:dyDescent="0.25">
      <c r="A518" t="str">
        <f t="shared" si="8"/>
        <v>A4150</v>
      </c>
      <c r="B518" t="s">
        <v>4729</v>
      </c>
      <c r="C518" t="s">
        <v>4730</v>
      </c>
      <c r="D518">
        <v>10</v>
      </c>
      <c r="E518" s="23">
        <v>45125</v>
      </c>
      <c r="F518" s="23">
        <v>45140</v>
      </c>
      <c r="G518" s="23">
        <v>45125</v>
      </c>
      <c r="H518" s="23">
        <v>45140</v>
      </c>
      <c r="I518" s="24">
        <v>0</v>
      </c>
      <c r="J518" s="24">
        <v>0</v>
      </c>
      <c r="K518" s="24">
        <v>67</v>
      </c>
      <c r="L518" t="s">
        <v>10070</v>
      </c>
      <c r="M518" t="s">
        <v>10073</v>
      </c>
    </row>
    <row r="519" spans="1:13" x14ac:dyDescent="0.25">
      <c r="A519" t="str">
        <f t="shared" si="8"/>
        <v>A4144</v>
      </c>
      <c r="B519" t="s">
        <v>4717</v>
      </c>
      <c r="C519" t="s">
        <v>4718</v>
      </c>
      <c r="D519">
        <v>10</v>
      </c>
      <c r="E519" s="23">
        <v>45125</v>
      </c>
      <c r="F519" s="23">
        <v>45140</v>
      </c>
      <c r="G519" s="23">
        <v>45125</v>
      </c>
      <c r="H519" s="23">
        <v>45140</v>
      </c>
      <c r="I519" s="24">
        <v>0</v>
      </c>
      <c r="J519" s="24">
        <v>0</v>
      </c>
      <c r="K519" s="24">
        <v>76</v>
      </c>
      <c r="L519" t="s">
        <v>10070</v>
      </c>
      <c r="M519" t="s">
        <v>10073</v>
      </c>
    </row>
    <row r="520" spans="1:13" x14ac:dyDescent="0.25">
      <c r="A520" t="str">
        <f t="shared" si="8"/>
        <v>A4146</v>
      </c>
      <c r="B520" t="s">
        <v>4721</v>
      </c>
      <c r="C520" t="s">
        <v>4722</v>
      </c>
      <c r="D520">
        <v>10</v>
      </c>
      <c r="E520" s="23">
        <v>45125</v>
      </c>
      <c r="F520" s="23">
        <v>45140</v>
      </c>
      <c r="G520" s="23">
        <v>45125</v>
      </c>
      <c r="H520" s="23">
        <v>45140</v>
      </c>
      <c r="I520" s="24">
        <v>0</v>
      </c>
      <c r="J520" s="24">
        <v>0</v>
      </c>
      <c r="K520" s="24">
        <v>76</v>
      </c>
      <c r="L520" t="s">
        <v>10070</v>
      </c>
      <c r="M520" t="s">
        <v>10073</v>
      </c>
    </row>
    <row r="521" spans="1:13" x14ac:dyDescent="0.25">
      <c r="A521" t="str">
        <f t="shared" si="8"/>
        <v>A4142</v>
      </c>
      <c r="B521" t="s">
        <v>4713</v>
      </c>
      <c r="C521" t="s">
        <v>4714</v>
      </c>
      <c r="D521">
        <v>10</v>
      </c>
      <c r="E521" s="23">
        <v>45126</v>
      </c>
      <c r="F521" s="23">
        <v>45140</v>
      </c>
      <c r="G521" s="23">
        <v>45126</v>
      </c>
      <c r="H521" s="23">
        <v>45140</v>
      </c>
      <c r="I521" s="24">
        <v>0</v>
      </c>
      <c r="J521" s="24">
        <v>0</v>
      </c>
      <c r="K521" s="24">
        <v>76</v>
      </c>
      <c r="L521" t="s">
        <v>10070</v>
      </c>
      <c r="M521" t="s">
        <v>10073</v>
      </c>
    </row>
    <row r="522" spans="1:13" x14ac:dyDescent="0.25">
      <c r="A522" t="str">
        <f t="shared" si="8"/>
        <v>A4143</v>
      </c>
      <c r="B522" t="s">
        <v>4715</v>
      </c>
      <c r="C522" t="s">
        <v>4716</v>
      </c>
      <c r="D522">
        <v>10</v>
      </c>
      <c r="E522" s="23">
        <v>45126</v>
      </c>
      <c r="F522" s="23">
        <v>45140</v>
      </c>
      <c r="G522" s="23">
        <v>45126</v>
      </c>
      <c r="H522" s="23">
        <v>45140</v>
      </c>
      <c r="I522" s="24">
        <v>0</v>
      </c>
      <c r="J522" s="24">
        <v>0</v>
      </c>
      <c r="K522" s="24">
        <v>76</v>
      </c>
      <c r="L522" t="s">
        <v>10070</v>
      </c>
      <c r="M522" t="s">
        <v>10073</v>
      </c>
    </row>
    <row r="523" spans="1:13" x14ac:dyDescent="0.25">
      <c r="A523" t="str">
        <f t="shared" si="8"/>
        <v>Obtención de la No Objeción / Get Not Objection</v>
      </c>
      <c r="B523" t="s">
        <v>5645</v>
      </c>
      <c r="D523">
        <v>1</v>
      </c>
      <c r="E523" s="23">
        <v>45140</v>
      </c>
      <c r="F523" s="23">
        <v>45140</v>
      </c>
      <c r="G523" s="23">
        <v>45140</v>
      </c>
      <c r="H523" s="23">
        <v>45140</v>
      </c>
      <c r="I523" s="24">
        <v>0</v>
      </c>
      <c r="J523" s="24">
        <v>0</v>
      </c>
      <c r="K523" s="24">
        <v>76</v>
      </c>
      <c r="M523" t="s">
        <v>10073</v>
      </c>
    </row>
    <row r="524" spans="1:13" x14ac:dyDescent="0.25">
      <c r="A524" t="str">
        <f t="shared" si="8"/>
        <v>A4664</v>
      </c>
      <c r="B524" t="s">
        <v>4734</v>
      </c>
      <c r="C524" t="s">
        <v>5649</v>
      </c>
      <c r="D524">
        <v>0</v>
      </c>
      <c r="E524" s="23"/>
      <c r="F524" s="23">
        <v>45140</v>
      </c>
      <c r="G524" s="23"/>
      <c r="H524" s="23">
        <v>45140</v>
      </c>
      <c r="I524" s="24">
        <v>0</v>
      </c>
      <c r="J524" s="24">
        <v>0</v>
      </c>
      <c r="K524" s="24">
        <v>77</v>
      </c>
      <c r="L524" t="s">
        <v>10070</v>
      </c>
      <c r="M524" t="s">
        <v>10073</v>
      </c>
    </row>
    <row r="525" spans="1:13" x14ac:dyDescent="0.25">
      <c r="A525" t="str">
        <f t="shared" si="8"/>
        <v>A4684</v>
      </c>
      <c r="B525" t="s">
        <v>4736</v>
      </c>
      <c r="C525" t="s">
        <v>5651</v>
      </c>
      <c r="D525">
        <v>0</v>
      </c>
      <c r="E525" s="23"/>
      <c r="F525" s="23">
        <v>45140</v>
      </c>
      <c r="G525" s="23"/>
      <c r="H525" s="23">
        <v>45140</v>
      </c>
      <c r="I525" s="24">
        <v>0</v>
      </c>
      <c r="J525" s="24">
        <v>0</v>
      </c>
      <c r="K525" s="24">
        <v>77</v>
      </c>
      <c r="L525" t="s">
        <v>10070</v>
      </c>
      <c r="M525" t="s">
        <v>10073</v>
      </c>
    </row>
    <row r="526" spans="1:13" x14ac:dyDescent="0.25">
      <c r="A526" t="str">
        <f t="shared" si="8"/>
        <v>A4694</v>
      </c>
      <c r="B526" t="s">
        <v>4737</v>
      </c>
      <c r="C526" t="s">
        <v>5652</v>
      </c>
      <c r="D526">
        <v>0</v>
      </c>
      <c r="E526" s="23"/>
      <c r="F526" s="23">
        <v>45140</v>
      </c>
      <c r="G526" s="23"/>
      <c r="H526" s="23">
        <v>45140</v>
      </c>
      <c r="I526" s="24">
        <v>0</v>
      </c>
      <c r="J526" s="24">
        <v>0</v>
      </c>
      <c r="K526" s="24">
        <v>77</v>
      </c>
      <c r="L526" t="s">
        <v>10070</v>
      </c>
      <c r="M526" t="s">
        <v>10073</v>
      </c>
    </row>
    <row r="527" spans="1:13" x14ac:dyDescent="0.25">
      <c r="A527" t="str">
        <f t="shared" si="8"/>
        <v>A4704</v>
      </c>
      <c r="B527" t="s">
        <v>4738</v>
      </c>
      <c r="C527" t="s">
        <v>5653</v>
      </c>
      <c r="D527">
        <v>0</v>
      </c>
      <c r="E527" s="23"/>
      <c r="F527" s="23">
        <v>45140</v>
      </c>
      <c r="G527" s="23"/>
      <c r="H527" s="23">
        <v>45140</v>
      </c>
      <c r="I527" s="24">
        <v>0</v>
      </c>
      <c r="J527" s="24">
        <v>0</v>
      </c>
      <c r="K527" s="24">
        <v>77</v>
      </c>
      <c r="L527" t="s">
        <v>10070</v>
      </c>
      <c r="M527" t="s">
        <v>10073</v>
      </c>
    </row>
    <row r="528" spans="1:13" x14ac:dyDescent="0.25">
      <c r="A528" t="str">
        <f t="shared" si="8"/>
        <v>A4714</v>
      </c>
      <c r="B528" t="s">
        <v>4739</v>
      </c>
      <c r="C528" t="s">
        <v>5654</v>
      </c>
      <c r="D528">
        <v>0</v>
      </c>
      <c r="E528" s="23"/>
      <c r="F528" s="23">
        <v>45140</v>
      </c>
      <c r="G528" s="23"/>
      <c r="H528" s="23">
        <v>45140</v>
      </c>
      <c r="I528" s="24">
        <v>0</v>
      </c>
      <c r="J528" s="24">
        <v>0</v>
      </c>
      <c r="K528" s="24">
        <v>77</v>
      </c>
      <c r="L528" t="s">
        <v>10070</v>
      </c>
      <c r="M528" t="s">
        <v>10073</v>
      </c>
    </row>
    <row r="529" spans="1:13" x14ac:dyDescent="0.25">
      <c r="A529" t="str">
        <f t="shared" si="8"/>
        <v>A4654</v>
      </c>
      <c r="B529" t="s">
        <v>4733</v>
      </c>
      <c r="C529" t="s">
        <v>5648</v>
      </c>
      <c r="D529">
        <v>0</v>
      </c>
      <c r="E529" s="23"/>
      <c r="F529" s="23">
        <v>45140</v>
      </c>
      <c r="G529" s="23"/>
      <c r="H529" s="23">
        <v>45140</v>
      </c>
      <c r="I529" s="24">
        <v>0</v>
      </c>
      <c r="J529" s="24">
        <v>0</v>
      </c>
      <c r="K529" s="24">
        <v>76</v>
      </c>
      <c r="L529" t="s">
        <v>10070</v>
      </c>
      <c r="M529" t="s">
        <v>10073</v>
      </c>
    </row>
    <row r="530" spans="1:13" x14ac:dyDescent="0.25">
      <c r="A530" t="str">
        <f t="shared" si="8"/>
        <v>A4674</v>
      </c>
      <c r="B530" t="s">
        <v>4735</v>
      </c>
      <c r="C530" t="s">
        <v>5650</v>
      </c>
      <c r="D530">
        <v>0</v>
      </c>
      <c r="E530" s="23"/>
      <c r="F530" s="23">
        <v>45140</v>
      </c>
      <c r="G530" s="23"/>
      <c r="H530" s="23">
        <v>45140</v>
      </c>
      <c r="I530" s="24">
        <v>0</v>
      </c>
      <c r="J530" s="24">
        <v>0</v>
      </c>
      <c r="K530" s="24">
        <v>76</v>
      </c>
      <c r="L530" t="s">
        <v>10070</v>
      </c>
      <c r="M530" t="s">
        <v>10073</v>
      </c>
    </row>
    <row r="531" spans="1:13" x14ac:dyDescent="0.25">
      <c r="A531" t="str">
        <f t="shared" si="8"/>
        <v>A4634</v>
      </c>
      <c r="B531" t="s">
        <v>4731</v>
      </c>
      <c r="C531" t="s">
        <v>5646</v>
      </c>
      <c r="D531">
        <v>0</v>
      </c>
      <c r="E531" s="23"/>
      <c r="F531" s="23">
        <v>45140</v>
      </c>
      <c r="G531" s="23"/>
      <c r="H531" s="23">
        <v>45140</v>
      </c>
      <c r="I531" s="24">
        <v>0</v>
      </c>
      <c r="J531" s="24">
        <v>0</v>
      </c>
      <c r="K531" s="24">
        <v>76</v>
      </c>
      <c r="L531" t="s">
        <v>10070</v>
      </c>
      <c r="M531" t="s">
        <v>10073</v>
      </c>
    </row>
    <row r="532" spans="1:13" x14ac:dyDescent="0.25">
      <c r="A532" t="str">
        <f t="shared" si="8"/>
        <v>A4644</v>
      </c>
      <c r="B532" t="s">
        <v>4732</v>
      </c>
      <c r="C532" t="s">
        <v>5647</v>
      </c>
      <c r="D532">
        <v>0</v>
      </c>
      <c r="E532" s="23"/>
      <c r="F532" s="23">
        <v>45140</v>
      </c>
      <c r="G532" s="23"/>
      <c r="H532" s="23">
        <v>45140</v>
      </c>
      <c r="I532" s="24">
        <v>0</v>
      </c>
      <c r="J532" s="24">
        <v>0</v>
      </c>
      <c r="K532" s="24">
        <v>76</v>
      </c>
      <c r="L532" t="s">
        <v>10070</v>
      </c>
      <c r="M532" t="s">
        <v>10073</v>
      </c>
    </row>
    <row r="533" spans="1:13" x14ac:dyDescent="0.25">
      <c r="A533" t="str">
        <f t="shared" si="8"/>
        <v>T0-1B Trabajos de Campo y Estudios de Detalle - Entrega #2 / Submittal #2</v>
      </c>
      <c r="B533" t="s">
        <v>5655</v>
      </c>
      <c r="D533">
        <v>126</v>
      </c>
      <c r="E533" s="23">
        <v>45040</v>
      </c>
      <c r="F533" s="23">
        <v>45203</v>
      </c>
      <c r="G533" s="23">
        <v>45040</v>
      </c>
      <c r="H533" s="23">
        <v>45203</v>
      </c>
      <c r="I533" s="24">
        <v>0</v>
      </c>
      <c r="J533" s="24">
        <v>0</v>
      </c>
      <c r="K533" s="24">
        <v>39</v>
      </c>
    </row>
    <row r="534" spans="1:13" x14ac:dyDescent="0.25">
      <c r="A534" t="str">
        <f t="shared" si="8"/>
        <v>Desarrollo y Entrega de Diseños #2 / Development and Submittal of Design #2</v>
      </c>
      <c r="B534" t="s">
        <v>4604</v>
      </c>
      <c r="D534">
        <v>73</v>
      </c>
      <c r="E534" s="23">
        <v>45040</v>
      </c>
      <c r="F534" s="23">
        <v>45135</v>
      </c>
      <c r="G534" s="23">
        <v>45040</v>
      </c>
      <c r="H534" s="23">
        <v>45135</v>
      </c>
      <c r="I534" s="24">
        <v>0</v>
      </c>
      <c r="J534" s="24">
        <v>0</v>
      </c>
      <c r="K534" s="24">
        <v>41</v>
      </c>
    </row>
    <row r="535" spans="1:13" x14ac:dyDescent="0.25">
      <c r="A535" t="str">
        <f t="shared" si="8"/>
        <v>A4183</v>
      </c>
      <c r="B535" t="s">
        <v>4740</v>
      </c>
      <c r="C535" t="s">
        <v>524</v>
      </c>
      <c r="D535">
        <v>22</v>
      </c>
      <c r="E535" s="23">
        <v>45103</v>
      </c>
      <c r="F535" s="23">
        <v>45135</v>
      </c>
      <c r="G535" s="23">
        <v>45103</v>
      </c>
      <c r="H535" s="23">
        <v>45135</v>
      </c>
      <c r="I535" s="24">
        <v>0</v>
      </c>
      <c r="J535" s="24">
        <v>0</v>
      </c>
      <c r="K535" s="24">
        <v>35</v>
      </c>
      <c r="L535" t="s">
        <v>10070</v>
      </c>
      <c r="M535" t="s">
        <v>10073</v>
      </c>
    </row>
    <row r="536" spans="1:13" x14ac:dyDescent="0.25">
      <c r="A536" t="str">
        <f t="shared" si="8"/>
        <v>A4193</v>
      </c>
      <c r="B536" t="s">
        <v>4741</v>
      </c>
      <c r="C536" t="s">
        <v>525</v>
      </c>
      <c r="D536">
        <v>22</v>
      </c>
      <c r="E536" s="23">
        <v>45103</v>
      </c>
      <c r="F536" s="23">
        <v>45135</v>
      </c>
      <c r="G536" s="23">
        <v>45103</v>
      </c>
      <c r="H536" s="23">
        <v>45135</v>
      </c>
      <c r="I536" s="24">
        <v>0</v>
      </c>
      <c r="J536" s="24">
        <v>0</v>
      </c>
      <c r="K536" s="24">
        <v>33</v>
      </c>
      <c r="L536" t="s">
        <v>10070</v>
      </c>
      <c r="M536" t="s">
        <v>10073</v>
      </c>
    </row>
    <row r="537" spans="1:13" x14ac:dyDescent="0.25">
      <c r="A537" t="str">
        <f t="shared" si="8"/>
        <v>A4194</v>
      </c>
      <c r="B537" t="s">
        <v>4742</v>
      </c>
      <c r="C537" t="s">
        <v>526</v>
      </c>
      <c r="D537">
        <v>22</v>
      </c>
      <c r="E537" s="23">
        <v>45103</v>
      </c>
      <c r="F537" s="23">
        <v>45135</v>
      </c>
      <c r="G537" s="23">
        <v>45103</v>
      </c>
      <c r="H537" s="23">
        <v>45135</v>
      </c>
      <c r="I537" s="24">
        <v>0</v>
      </c>
      <c r="J537" s="24">
        <v>0</v>
      </c>
      <c r="K537" s="24">
        <v>35</v>
      </c>
      <c r="L537" t="s">
        <v>10070</v>
      </c>
      <c r="M537" t="s">
        <v>10073</v>
      </c>
    </row>
    <row r="538" spans="1:13" x14ac:dyDescent="0.25">
      <c r="A538" t="str">
        <f t="shared" si="8"/>
        <v>A4195</v>
      </c>
      <c r="B538" t="s">
        <v>4743</v>
      </c>
      <c r="C538" t="s">
        <v>527</v>
      </c>
      <c r="D538">
        <v>22</v>
      </c>
      <c r="E538" s="23">
        <v>45103</v>
      </c>
      <c r="F538" s="23">
        <v>45135</v>
      </c>
      <c r="G538" s="23">
        <v>45103</v>
      </c>
      <c r="H538" s="23">
        <v>45135</v>
      </c>
      <c r="I538" s="24">
        <v>0</v>
      </c>
      <c r="J538" s="24">
        <v>0</v>
      </c>
      <c r="K538" s="24">
        <v>4</v>
      </c>
      <c r="L538" t="s">
        <v>10070</v>
      </c>
      <c r="M538" t="s">
        <v>10073</v>
      </c>
    </row>
    <row r="539" spans="1:13" x14ac:dyDescent="0.25">
      <c r="A539" t="str">
        <f t="shared" si="8"/>
        <v>A4273</v>
      </c>
      <c r="B539" t="s">
        <v>5656</v>
      </c>
      <c r="C539" t="s">
        <v>5657</v>
      </c>
      <c r="D539">
        <v>25</v>
      </c>
      <c r="E539" s="23">
        <v>45103</v>
      </c>
      <c r="F539" s="23">
        <v>45135</v>
      </c>
      <c r="G539" s="23">
        <v>45103</v>
      </c>
      <c r="H539" s="23">
        <v>45135</v>
      </c>
      <c r="I539" s="24">
        <v>0</v>
      </c>
      <c r="J539" s="24">
        <v>0</v>
      </c>
      <c r="K539" s="24">
        <v>41</v>
      </c>
      <c r="L539" t="s">
        <v>10070</v>
      </c>
      <c r="M539" t="s">
        <v>10071</v>
      </c>
    </row>
    <row r="540" spans="1:13" x14ac:dyDescent="0.25">
      <c r="A540" t="str">
        <f t="shared" si="8"/>
        <v>Desarrollo y Entrega Puente Mosquera / Submittal Mosquera Bridge</v>
      </c>
      <c r="B540" t="s">
        <v>5658</v>
      </c>
      <c r="D540">
        <v>28</v>
      </c>
      <c r="E540" s="23">
        <v>45040</v>
      </c>
      <c r="F540" s="23">
        <v>45079</v>
      </c>
      <c r="G540" s="23">
        <v>45040</v>
      </c>
      <c r="H540" s="23">
        <v>45079</v>
      </c>
      <c r="I540" s="24">
        <v>0</v>
      </c>
      <c r="J540" s="24">
        <v>0</v>
      </c>
      <c r="K540" s="24">
        <v>34</v>
      </c>
      <c r="M540" t="s">
        <v>10073</v>
      </c>
    </row>
    <row r="541" spans="1:13" x14ac:dyDescent="0.25">
      <c r="A541" t="str">
        <f t="shared" si="8"/>
        <v>A1750</v>
      </c>
      <c r="B541" t="s">
        <v>4744</v>
      </c>
      <c r="C541" t="s">
        <v>506</v>
      </c>
      <c r="D541">
        <v>28</v>
      </c>
      <c r="E541" s="23">
        <v>45040</v>
      </c>
      <c r="F541" s="23">
        <v>45079</v>
      </c>
      <c r="G541" s="23">
        <v>45040</v>
      </c>
      <c r="H541" s="23">
        <v>45079</v>
      </c>
      <c r="I541" s="24">
        <v>0</v>
      </c>
      <c r="J541" s="24">
        <v>0</v>
      </c>
      <c r="K541" s="24">
        <v>34</v>
      </c>
      <c r="L541" t="s">
        <v>10070</v>
      </c>
      <c r="M541" t="s">
        <v>10073</v>
      </c>
    </row>
    <row r="542" spans="1:13" x14ac:dyDescent="0.25">
      <c r="A542" t="str">
        <f t="shared" si="8"/>
        <v>A1760</v>
      </c>
      <c r="B542" t="s">
        <v>4745</v>
      </c>
      <c r="C542" t="s">
        <v>5659</v>
      </c>
      <c r="D542">
        <v>28</v>
      </c>
      <c r="E542" s="23">
        <v>45040</v>
      </c>
      <c r="F542" s="23">
        <v>45079</v>
      </c>
      <c r="G542" s="23">
        <v>45040</v>
      </c>
      <c r="H542" s="23">
        <v>45079</v>
      </c>
      <c r="I542" s="24">
        <v>0</v>
      </c>
      <c r="J542" s="24">
        <v>0</v>
      </c>
      <c r="K542" s="24">
        <v>34</v>
      </c>
      <c r="L542" t="s">
        <v>10070</v>
      </c>
      <c r="M542" t="s">
        <v>10073</v>
      </c>
    </row>
    <row r="543" spans="1:13" x14ac:dyDescent="0.25">
      <c r="A543" t="str">
        <f t="shared" si="8"/>
        <v>A2120</v>
      </c>
      <c r="B543" t="s">
        <v>4746</v>
      </c>
      <c r="C543" t="s">
        <v>509</v>
      </c>
      <c r="D543">
        <v>28</v>
      </c>
      <c r="E543" s="23">
        <v>45040</v>
      </c>
      <c r="F543" s="23">
        <v>45079</v>
      </c>
      <c r="G543" s="23">
        <v>45040</v>
      </c>
      <c r="H543" s="23">
        <v>45079</v>
      </c>
      <c r="I543" s="24">
        <v>0</v>
      </c>
      <c r="J543" s="24">
        <v>0</v>
      </c>
      <c r="K543" s="24">
        <v>34</v>
      </c>
      <c r="L543" t="s">
        <v>10070</v>
      </c>
      <c r="M543" t="s">
        <v>10073</v>
      </c>
    </row>
    <row r="544" spans="1:13" x14ac:dyDescent="0.25">
      <c r="A544" t="str">
        <f t="shared" si="8"/>
        <v>Desarrollo y Entrega Puente Av. Américas / Américas Bridge Submittal</v>
      </c>
      <c r="B544" t="s">
        <v>5660</v>
      </c>
      <c r="D544">
        <v>28</v>
      </c>
      <c r="E544" s="23">
        <v>45040</v>
      </c>
      <c r="F544" s="23">
        <v>45079</v>
      </c>
      <c r="G544" s="23">
        <v>45040</v>
      </c>
      <c r="H544" s="23">
        <v>45079</v>
      </c>
      <c r="I544" s="24">
        <v>0</v>
      </c>
      <c r="J544" s="24">
        <v>0</v>
      </c>
      <c r="K544" s="24">
        <v>34</v>
      </c>
      <c r="M544" t="s">
        <v>10073</v>
      </c>
    </row>
    <row r="545" spans="1:13" x14ac:dyDescent="0.25">
      <c r="A545" t="str">
        <f t="shared" si="8"/>
        <v>A1790</v>
      </c>
      <c r="B545" t="s">
        <v>4747</v>
      </c>
      <c r="C545" t="s">
        <v>509</v>
      </c>
      <c r="D545">
        <v>28</v>
      </c>
      <c r="E545" s="23">
        <v>45040</v>
      </c>
      <c r="F545" s="23">
        <v>45079</v>
      </c>
      <c r="G545" s="23">
        <v>45040</v>
      </c>
      <c r="H545" s="23">
        <v>45079</v>
      </c>
      <c r="I545" s="24">
        <v>0</v>
      </c>
      <c r="J545" s="24">
        <v>0</v>
      </c>
      <c r="K545" s="24">
        <v>34</v>
      </c>
      <c r="L545" t="s">
        <v>10070</v>
      </c>
      <c r="M545" t="s">
        <v>10073</v>
      </c>
    </row>
    <row r="546" spans="1:13" x14ac:dyDescent="0.25">
      <c r="A546" t="str">
        <f t="shared" si="8"/>
        <v>A1810</v>
      </c>
      <c r="B546" t="s">
        <v>4748</v>
      </c>
      <c r="C546" t="s">
        <v>506</v>
      </c>
      <c r="D546">
        <v>28</v>
      </c>
      <c r="E546" s="23">
        <v>45040</v>
      </c>
      <c r="F546" s="23">
        <v>45079</v>
      </c>
      <c r="G546" s="23">
        <v>45040</v>
      </c>
      <c r="H546" s="23">
        <v>45079</v>
      </c>
      <c r="I546" s="24">
        <v>0</v>
      </c>
      <c r="J546" s="24">
        <v>0</v>
      </c>
      <c r="K546" s="24">
        <v>34</v>
      </c>
      <c r="L546" t="s">
        <v>10070</v>
      </c>
      <c r="M546" t="s">
        <v>10073</v>
      </c>
    </row>
    <row r="547" spans="1:13" x14ac:dyDescent="0.25">
      <c r="A547" t="str">
        <f t="shared" si="8"/>
        <v>A1820</v>
      </c>
      <c r="B547" t="s">
        <v>4749</v>
      </c>
      <c r="C547" t="s">
        <v>5659</v>
      </c>
      <c r="D547">
        <v>28</v>
      </c>
      <c r="E547" s="23">
        <v>45040</v>
      </c>
      <c r="F547" s="23">
        <v>45079</v>
      </c>
      <c r="G547" s="23">
        <v>45040</v>
      </c>
      <c r="H547" s="23">
        <v>45079</v>
      </c>
      <c r="I547" s="24">
        <v>0</v>
      </c>
      <c r="J547" s="24">
        <v>0</v>
      </c>
      <c r="K547" s="24">
        <v>34</v>
      </c>
      <c r="L547" t="s">
        <v>10070</v>
      </c>
      <c r="M547" t="s">
        <v>10073</v>
      </c>
    </row>
    <row r="548" spans="1:13" x14ac:dyDescent="0.25">
      <c r="A548" t="str">
        <f t="shared" si="8"/>
        <v>Desarrollo y Entrega Estación Madrid 2 / Madrid 2 Station Submittal</v>
      </c>
      <c r="B548" t="s">
        <v>5661</v>
      </c>
      <c r="D548">
        <v>28</v>
      </c>
      <c r="E548" s="23">
        <v>45040</v>
      </c>
      <c r="F548" s="23">
        <v>45079</v>
      </c>
      <c r="G548" s="23">
        <v>45040</v>
      </c>
      <c r="H548" s="23">
        <v>45079</v>
      </c>
      <c r="I548" s="24">
        <v>0</v>
      </c>
      <c r="J548" s="24">
        <v>0</v>
      </c>
      <c r="K548" s="24">
        <v>34</v>
      </c>
      <c r="M548" t="s">
        <v>10073</v>
      </c>
    </row>
    <row r="549" spans="1:13" x14ac:dyDescent="0.25">
      <c r="A549" t="str">
        <f t="shared" si="8"/>
        <v>A2040</v>
      </c>
      <c r="B549" t="s">
        <v>4605</v>
      </c>
      <c r="C549" t="s">
        <v>510</v>
      </c>
      <c r="D549">
        <v>28</v>
      </c>
      <c r="E549" s="23">
        <v>45040</v>
      </c>
      <c r="F549" s="23">
        <v>45079</v>
      </c>
      <c r="G549" s="23">
        <v>45040</v>
      </c>
      <c r="H549" s="23">
        <v>45079</v>
      </c>
      <c r="I549" s="24">
        <v>0</v>
      </c>
      <c r="J549" s="24">
        <v>0</v>
      </c>
      <c r="K549" s="24">
        <v>34</v>
      </c>
      <c r="L549" t="s">
        <v>10070</v>
      </c>
      <c r="M549" t="s">
        <v>10073</v>
      </c>
    </row>
    <row r="550" spans="1:13" x14ac:dyDescent="0.25">
      <c r="A550" t="str">
        <f t="shared" si="8"/>
        <v>A2050</v>
      </c>
      <c r="B550" t="s">
        <v>4606</v>
      </c>
      <c r="C550" t="s">
        <v>4607</v>
      </c>
      <c r="D550">
        <v>28</v>
      </c>
      <c r="E550" s="23">
        <v>45040</v>
      </c>
      <c r="F550" s="23">
        <v>45079</v>
      </c>
      <c r="G550" s="23">
        <v>45040</v>
      </c>
      <c r="H550" s="23">
        <v>45079</v>
      </c>
      <c r="I550" s="24">
        <v>0</v>
      </c>
      <c r="J550" s="24">
        <v>0</v>
      </c>
      <c r="K550" s="24">
        <v>34</v>
      </c>
      <c r="L550" t="s">
        <v>10070</v>
      </c>
      <c r="M550" t="s">
        <v>10073</v>
      </c>
    </row>
    <row r="551" spans="1:13" x14ac:dyDescent="0.25">
      <c r="A551" t="str">
        <f t="shared" si="8"/>
        <v>A2060</v>
      </c>
      <c r="B551" t="s">
        <v>4608</v>
      </c>
      <c r="C551" t="s">
        <v>506</v>
      </c>
      <c r="D551">
        <v>28</v>
      </c>
      <c r="E551" s="23">
        <v>45040</v>
      </c>
      <c r="F551" s="23">
        <v>45079</v>
      </c>
      <c r="G551" s="23">
        <v>45040</v>
      </c>
      <c r="H551" s="23">
        <v>45079</v>
      </c>
      <c r="I551" s="24">
        <v>0</v>
      </c>
      <c r="J551" s="24">
        <v>0</v>
      </c>
      <c r="K551" s="24">
        <v>34</v>
      </c>
      <c r="L551" t="s">
        <v>10070</v>
      </c>
      <c r="M551" t="s">
        <v>10073</v>
      </c>
    </row>
    <row r="552" spans="1:13" x14ac:dyDescent="0.25">
      <c r="A552" t="str">
        <f t="shared" si="8"/>
        <v>A2070</v>
      </c>
      <c r="B552" t="s">
        <v>4609</v>
      </c>
      <c r="C552" t="s">
        <v>5662</v>
      </c>
      <c r="D552">
        <v>28</v>
      </c>
      <c r="E552" s="23">
        <v>45040</v>
      </c>
      <c r="F552" s="23">
        <v>45079</v>
      </c>
      <c r="G552" s="23">
        <v>45040</v>
      </c>
      <c r="H552" s="23">
        <v>45079</v>
      </c>
      <c r="I552" s="24">
        <v>0</v>
      </c>
      <c r="J552" s="24">
        <v>0</v>
      </c>
      <c r="K552" s="24">
        <v>34</v>
      </c>
      <c r="L552" t="s">
        <v>10070</v>
      </c>
      <c r="M552" t="s">
        <v>10073</v>
      </c>
    </row>
    <row r="553" spans="1:13" x14ac:dyDescent="0.25">
      <c r="A553" t="str">
        <f t="shared" si="8"/>
        <v>A2080</v>
      </c>
      <c r="B553" t="s">
        <v>4610</v>
      </c>
      <c r="C553" t="s">
        <v>508</v>
      </c>
      <c r="D553">
        <v>28</v>
      </c>
      <c r="E553" s="23">
        <v>45040</v>
      </c>
      <c r="F553" s="23">
        <v>45079</v>
      </c>
      <c r="G553" s="23">
        <v>45040</v>
      </c>
      <c r="H553" s="23">
        <v>45079</v>
      </c>
      <c r="I553" s="24">
        <v>0</v>
      </c>
      <c r="J553" s="24">
        <v>0</v>
      </c>
      <c r="K553" s="24">
        <v>34</v>
      </c>
      <c r="L553" t="s">
        <v>10070</v>
      </c>
      <c r="M553" t="s">
        <v>10073</v>
      </c>
    </row>
    <row r="554" spans="1:13" x14ac:dyDescent="0.25">
      <c r="A554" t="str">
        <f t="shared" si="8"/>
        <v>A2090</v>
      </c>
      <c r="B554" t="s">
        <v>4611</v>
      </c>
      <c r="C554" t="s">
        <v>509</v>
      </c>
      <c r="D554">
        <v>28</v>
      </c>
      <c r="E554" s="23">
        <v>45040</v>
      </c>
      <c r="F554" s="23">
        <v>45079</v>
      </c>
      <c r="G554" s="23">
        <v>45040</v>
      </c>
      <c r="H554" s="23">
        <v>45079</v>
      </c>
      <c r="I554" s="24">
        <v>0</v>
      </c>
      <c r="J554" s="24">
        <v>0</v>
      </c>
      <c r="K554" s="24">
        <v>34</v>
      </c>
      <c r="L554" t="s">
        <v>10070</v>
      </c>
      <c r="M554" t="s">
        <v>10073</v>
      </c>
    </row>
    <row r="555" spans="1:13" x14ac:dyDescent="0.25">
      <c r="A555" t="str">
        <f t="shared" si="8"/>
        <v>A2100</v>
      </c>
      <c r="B555" t="s">
        <v>4612</v>
      </c>
      <c r="C555" t="s">
        <v>511</v>
      </c>
      <c r="D555">
        <v>28</v>
      </c>
      <c r="E555" s="23">
        <v>45040</v>
      </c>
      <c r="F555" s="23">
        <v>45079</v>
      </c>
      <c r="G555" s="23">
        <v>45040</v>
      </c>
      <c r="H555" s="23">
        <v>45079</v>
      </c>
      <c r="I555" s="24">
        <v>0</v>
      </c>
      <c r="J555" s="24">
        <v>0</v>
      </c>
      <c r="K555" s="24">
        <v>34</v>
      </c>
      <c r="L555" t="s">
        <v>10070</v>
      </c>
      <c r="M555" t="s">
        <v>10073</v>
      </c>
    </row>
    <row r="556" spans="1:13" x14ac:dyDescent="0.25">
      <c r="A556" t="str">
        <f t="shared" si="8"/>
        <v>Desarrollo y Entrega Cochera PK5 / Workshop PK5 Submittal</v>
      </c>
      <c r="B556" t="s">
        <v>5663</v>
      </c>
      <c r="D556">
        <v>28</v>
      </c>
      <c r="E556" s="23">
        <v>45040</v>
      </c>
      <c r="F556" s="23">
        <v>45079</v>
      </c>
      <c r="G556" s="23">
        <v>45040</v>
      </c>
      <c r="H556" s="23">
        <v>45079</v>
      </c>
      <c r="I556" s="24">
        <v>0</v>
      </c>
      <c r="J556" s="24">
        <v>0</v>
      </c>
      <c r="K556" s="24">
        <v>21</v>
      </c>
      <c r="M556" t="s">
        <v>10073</v>
      </c>
    </row>
    <row r="557" spans="1:13" x14ac:dyDescent="0.25">
      <c r="A557" t="str">
        <f t="shared" si="8"/>
        <v>A1910</v>
      </c>
      <c r="B557" t="s">
        <v>4750</v>
      </c>
      <c r="C557" t="s">
        <v>510</v>
      </c>
      <c r="D557">
        <v>28</v>
      </c>
      <c r="E557" s="23">
        <v>45040</v>
      </c>
      <c r="F557" s="23">
        <v>45079</v>
      </c>
      <c r="G557" s="23">
        <v>45040</v>
      </c>
      <c r="H557" s="23">
        <v>45079</v>
      </c>
      <c r="I557" s="24">
        <v>0</v>
      </c>
      <c r="J557" s="24">
        <v>0</v>
      </c>
      <c r="K557" s="24">
        <v>21</v>
      </c>
      <c r="L557" t="s">
        <v>10070</v>
      </c>
      <c r="M557" t="s">
        <v>10073</v>
      </c>
    </row>
    <row r="558" spans="1:13" x14ac:dyDescent="0.25">
      <c r="A558" t="str">
        <f t="shared" si="8"/>
        <v>A1920</v>
      </c>
      <c r="B558" t="s">
        <v>4751</v>
      </c>
      <c r="C558" t="s">
        <v>4607</v>
      </c>
      <c r="D558">
        <v>28</v>
      </c>
      <c r="E558" s="23">
        <v>45040</v>
      </c>
      <c r="F558" s="23">
        <v>45079</v>
      </c>
      <c r="G558" s="23">
        <v>45040</v>
      </c>
      <c r="H558" s="23">
        <v>45079</v>
      </c>
      <c r="I558" s="24">
        <v>0</v>
      </c>
      <c r="J558" s="24">
        <v>0</v>
      </c>
      <c r="K558" s="24">
        <v>21</v>
      </c>
      <c r="L558" t="s">
        <v>10070</v>
      </c>
      <c r="M558" t="s">
        <v>10073</v>
      </c>
    </row>
    <row r="559" spans="1:13" x14ac:dyDescent="0.25">
      <c r="A559" t="str">
        <f t="shared" si="8"/>
        <v>A1930</v>
      </c>
      <c r="B559" t="s">
        <v>4752</v>
      </c>
      <c r="C559" t="s">
        <v>506</v>
      </c>
      <c r="D559">
        <v>28</v>
      </c>
      <c r="E559" s="23">
        <v>45040</v>
      </c>
      <c r="F559" s="23">
        <v>45079</v>
      </c>
      <c r="G559" s="23">
        <v>45040</v>
      </c>
      <c r="H559" s="23">
        <v>45079</v>
      </c>
      <c r="I559" s="24">
        <v>0</v>
      </c>
      <c r="J559" s="24">
        <v>0</v>
      </c>
      <c r="K559" s="24">
        <v>21</v>
      </c>
      <c r="L559" t="s">
        <v>10070</v>
      </c>
      <c r="M559" t="s">
        <v>10073</v>
      </c>
    </row>
    <row r="560" spans="1:13" x14ac:dyDescent="0.25">
      <c r="A560" t="str">
        <f t="shared" si="8"/>
        <v>A1940</v>
      </c>
      <c r="B560" t="s">
        <v>4753</v>
      </c>
      <c r="C560" t="s">
        <v>5659</v>
      </c>
      <c r="D560">
        <v>28</v>
      </c>
      <c r="E560" s="23">
        <v>45040</v>
      </c>
      <c r="F560" s="23">
        <v>45079</v>
      </c>
      <c r="G560" s="23">
        <v>45040</v>
      </c>
      <c r="H560" s="23">
        <v>45079</v>
      </c>
      <c r="I560" s="24">
        <v>0</v>
      </c>
      <c r="J560" s="24">
        <v>0</v>
      </c>
      <c r="K560" s="24">
        <v>21</v>
      </c>
      <c r="L560" t="s">
        <v>10070</v>
      </c>
      <c r="M560" t="s">
        <v>10073</v>
      </c>
    </row>
    <row r="561" spans="1:13" x14ac:dyDescent="0.25">
      <c r="A561" t="str">
        <f t="shared" si="8"/>
        <v>A1950</v>
      </c>
      <c r="B561" t="s">
        <v>4754</v>
      </c>
      <c r="C561" t="s">
        <v>508</v>
      </c>
      <c r="D561">
        <v>28</v>
      </c>
      <c r="E561" s="23">
        <v>45040</v>
      </c>
      <c r="F561" s="23">
        <v>45079</v>
      </c>
      <c r="G561" s="23">
        <v>45040</v>
      </c>
      <c r="H561" s="23">
        <v>45079</v>
      </c>
      <c r="I561" s="24">
        <v>0</v>
      </c>
      <c r="J561" s="24">
        <v>0</v>
      </c>
      <c r="K561" s="24">
        <v>21</v>
      </c>
      <c r="L561" t="s">
        <v>10070</v>
      </c>
      <c r="M561" t="s">
        <v>10073</v>
      </c>
    </row>
    <row r="562" spans="1:13" x14ac:dyDescent="0.25">
      <c r="A562" t="str">
        <f t="shared" si="8"/>
        <v>A1960</v>
      </c>
      <c r="B562" t="s">
        <v>4755</v>
      </c>
      <c r="C562" t="s">
        <v>509</v>
      </c>
      <c r="D562">
        <v>28</v>
      </c>
      <c r="E562" s="23">
        <v>45040</v>
      </c>
      <c r="F562" s="23">
        <v>45079</v>
      </c>
      <c r="G562" s="23">
        <v>45040</v>
      </c>
      <c r="H562" s="23">
        <v>45079</v>
      </c>
      <c r="I562" s="24">
        <v>0</v>
      </c>
      <c r="J562" s="24">
        <v>0</v>
      </c>
      <c r="K562" s="24">
        <v>21</v>
      </c>
      <c r="L562" t="s">
        <v>10070</v>
      </c>
      <c r="M562" t="s">
        <v>10073</v>
      </c>
    </row>
    <row r="563" spans="1:13" x14ac:dyDescent="0.25">
      <c r="A563" t="str">
        <f t="shared" si="8"/>
        <v>A1970</v>
      </c>
      <c r="B563" t="s">
        <v>4756</v>
      </c>
      <c r="C563" t="s">
        <v>511</v>
      </c>
      <c r="D563">
        <v>28</v>
      </c>
      <c r="E563" s="23">
        <v>45040</v>
      </c>
      <c r="F563" s="23">
        <v>45079</v>
      </c>
      <c r="G563" s="23">
        <v>45040</v>
      </c>
      <c r="H563" s="23">
        <v>45079</v>
      </c>
      <c r="I563" s="24">
        <v>0</v>
      </c>
      <c r="J563" s="24">
        <v>0</v>
      </c>
      <c r="K563" s="24">
        <v>21</v>
      </c>
      <c r="L563" t="s">
        <v>10070</v>
      </c>
      <c r="M563" t="s">
        <v>10073</v>
      </c>
    </row>
    <row r="564" spans="1:13" x14ac:dyDescent="0.25">
      <c r="A564" t="str">
        <f t="shared" si="8"/>
        <v>A1980</v>
      </c>
      <c r="B564" t="s">
        <v>4757</v>
      </c>
      <c r="C564" t="s">
        <v>512</v>
      </c>
      <c r="D564">
        <v>28</v>
      </c>
      <c r="E564" s="23">
        <v>45040</v>
      </c>
      <c r="F564" s="23">
        <v>45079</v>
      </c>
      <c r="G564" s="23">
        <v>45040</v>
      </c>
      <c r="H564" s="23">
        <v>45079</v>
      </c>
      <c r="I564" s="24">
        <v>0</v>
      </c>
      <c r="J564" s="24">
        <v>0</v>
      </c>
      <c r="K564" s="24">
        <v>21</v>
      </c>
      <c r="L564" t="s">
        <v>10070</v>
      </c>
      <c r="M564" t="s">
        <v>10073</v>
      </c>
    </row>
    <row r="565" spans="1:13" x14ac:dyDescent="0.25">
      <c r="A565" t="str">
        <f t="shared" si="8"/>
        <v>A1990</v>
      </c>
      <c r="B565" t="s">
        <v>4758</v>
      </c>
      <c r="C565" t="s">
        <v>4759</v>
      </c>
      <c r="D565">
        <v>28</v>
      </c>
      <c r="E565" s="23">
        <v>45040</v>
      </c>
      <c r="F565" s="23">
        <v>45079</v>
      </c>
      <c r="G565" s="23">
        <v>45040</v>
      </c>
      <c r="H565" s="23">
        <v>45079</v>
      </c>
      <c r="I565" s="24">
        <v>0</v>
      </c>
      <c r="J565" s="24">
        <v>0</v>
      </c>
      <c r="K565" s="24">
        <v>21</v>
      </c>
      <c r="L565" t="s">
        <v>10070</v>
      </c>
      <c r="M565" t="s">
        <v>10073</v>
      </c>
    </row>
    <row r="566" spans="1:13" x14ac:dyDescent="0.25">
      <c r="A566" t="str">
        <f t="shared" si="8"/>
        <v>A2000</v>
      </c>
      <c r="B566" t="s">
        <v>4760</v>
      </c>
      <c r="C566" t="s">
        <v>4761</v>
      </c>
      <c r="D566">
        <v>28</v>
      </c>
      <c r="E566" s="23">
        <v>45040</v>
      </c>
      <c r="F566" s="23">
        <v>45079</v>
      </c>
      <c r="G566" s="23">
        <v>45040</v>
      </c>
      <c r="H566" s="23">
        <v>45079</v>
      </c>
      <c r="I566" s="24">
        <v>0</v>
      </c>
      <c r="J566" s="24">
        <v>0</v>
      </c>
      <c r="K566" s="24">
        <v>21</v>
      </c>
      <c r="L566" t="s">
        <v>10070</v>
      </c>
      <c r="M566" t="s">
        <v>10073</v>
      </c>
    </row>
    <row r="567" spans="1:13" x14ac:dyDescent="0.25">
      <c r="A567" t="str">
        <f t="shared" si="8"/>
        <v>A2010</v>
      </c>
      <c r="B567" t="s">
        <v>4762</v>
      </c>
      <c r="C567" t="s">
        <v>513</v>
      </c>
      <c r="D567">
        <v>28</v>
      </c>
      <c r="E567" s="23">
        <v>45040</v>
      </c>
      <c r="F567" s="23">
        <v>45079</v>
      </c>
      <c r="G567" s="23">
        <v>45040</v>
      </c>
      <c r="H567" s="23">
        <v>45079</v>
      </c>
      <c r="I567" s="24">
        <v>0</v>
      </c>
      <c r="J567" s="24">
        <v>0</v>
      </c>
      <c r="K567" s="24">
        <v>21</v>
      </c>
      <c r="L567" t="s">
        <v>10070</v>
      </c>
      <c r="M567" t="s">
        <v>10073</v>
      </c>
    </row>
    <row r="568" spans="1:13" x14ac:dyDescent="0.25">
      <c r="A568" t="str">
        <f t="shared" si="8"/>
        <v>A2020</v>
      </c>
      <c r="B568" t="s">
        <v>4763</v>
      </c>
      <c r="C568" t="s">
        <v>514</v>
      </c>
      <c r="D568">
        <v>28</v>
      </c>
      <c r="E568" s="23">
        <v>45040</v>
      </c>
      <c r="F568" s="23">
        <v>45079</v>
      </c>
      <c r="G568" s="23">
        <v>45040</v>
      </c>
      <c r="H568" s="23">
        <v>45079</v>
      </c>
      <c r="I568" s="24">
        <v>0</v>
      </c>
      <c r="J568" s="24">
        <v>0</v>
      </c>
      <c r="K568" s="24">
        <v>21</v>
      </c>
      <c r="L568" t="s">
        <v>10070</v>
      </c>
      <c r="M568" t="s">
        <v>10073</v>
      </c>
    </row>
    <row r="569" spans="1:13" x14ac:dyDescent="0.25">
      <c r="A569" t="str">
        <f t="shared" si="8"/>
        <v>A2030</v>
      </c>
      <c r="B569" t="s">
        <v>4764</v>
      </c>
      <c r="C569" t="s">
        <v>515</v>
      </c>
      <c r="D569">
        <v>28</v>
      </c>
      <c r="E569" s="23">
        <v>45040</v>
      </c>
      <c r="F569" s="23">
        <v>45079</v>
      </c>
      <c r="G569" s="23">
        <v>45040</v>
      </c>
      <c r="H569" s="23">
        <v>45079</v>
      </c>
      <c r="I569" s="24">
        <v>0</v>
      </c>
      <c r="J569" s="24">
        <v>0</v>
      </c>
      <c r="K569" s="24">
        <v>21</v>
      </c>
      <c r="L569" t="s">
        <v>10070</v>
      </c>
      <c r="M569" t="s">
        <v>10073</v>
      </c>
    </row>
    <row r="570" spans="1:13" x14ac:dyDescent="0.25">
      <c r="A570" t="str">
        <f t="shared" si="8"/>
        <v>A4614</v>
      </c>
      <c r="B570" t="s">
        <v>4765</v>
      </c>
      <c r="C570" t="s">
        <v>4766</v>
      </c>
      <c r="D570">
        <v>20</v>
      </c>
      <c r="E570" s="23">
        <v>45050</v>
      </c>
      <c r="F570" s="23">
        <v>45079</v>
      </c>
      <c r="G570" s="23">
        <v>45050</v>
      </c>
      <c r="H570" s="23">
        <v>45079</v>
      </c>
      <c r="I570" s="24">
        <v>0</v>
      </c>
      <c r="J570" s="24">
        <v>0</v>
      </c>
      <c r="K570" s="24">
        <v>21</v>
      </c>
      <c r="L570" t="s">
        <v>10070</v>
      </c>
      <c r="M570" t="s">
        <v>10073</v>
      </c>
    </row>
    <row r="571" spans="1:13" x14ac:dyDescent="0.25">
      <c r="A571" t="str">
        <f t="shared" si="8"/>
        <v>Actualización Diseño Geometrico Férreo Por Ajustes de Redes/ Geometric Design Update by Utilities</v>
      </c>
      <c r="B571" t="s">
        <v>5664</v>
      </c>
      <c r="D571">
        <v>25</v>
      </c>
      <c r="E571" s="23">
        <v>45103</v>
      </c>
      <c r="F571" s="23">
        <v>45135</v>
      </c>
      <c r="G571" s="23">
        <v>45103</v>
      </c>
      <c r="H571" s="23">
        <v>45135</v>
      </c>
      <c r="I571" s="24">
        <v>0</v>
      </c>
      <c r="J571" s="24">
        <v>0</v>
      </c>
      <c r="K571" s="24">
        <v>41</v>
      </c>
    </row>
    <row r="572" spans="1:13" x14ac:dyDescent="0.25">
      <c r="A572" t="str">
        <f t="shared" si="8"/>
        <v>A4180</v>
      </c>
      <c r="B572" t="s">
        <v>5665</v>
      </c>
      <c r="C572" t="s">
        <v>5666</v>
      </c>
      <c r="D572">
        <v>22</v>
      </c>
      <c r="E572" s="23">
        <v>45103</v>
      </c>
      <c r="F572" s="23">
        <v>45135</v>
      </c>
      <c r="G572" s="23">
        <v>45103</v>
      </c>
      <c r="H572" s="23">
        <v>45135</v>
      </c>
      <c r="I572" s="24">
        <v>0</v>
      </c>
      <c r="J572" s="24">
        <v>0</v>
      </c>
      <c r="K572" s="24">
        <v>35</v>
      </c>
      <c r="L572" t="s">
        <v>10070</v>
      </c>
      <c r="M572" t="s">
        <v>10073</v>
      </c>
    </row>
    <row r="573" spans="1:13" x14ac:dyDescent="0.25">
      <c r="A573" t="str">
        <f t="shared" si="8"/>
        <v>A5356</v>
      </c>
      <c r="B573" t="s">
        <v>5667</v>
      </c>
      <c r="C573" t="s">
        <v>5668</v>
      </c>
      <c r="D573">
        <v>25</v>
      </c>
      <c r="E573" s="23">
        <v>45103</v>
      </c>
      <c r="F573" s="23">
        <v>45135</v>
      </c>
      <c r="G573" s="23">
        <v>45103</v>
      </c>
      <c r="H573" s="23">
        <v>45135</v>
      </c>
      <c r="I573" s="24">
        <v>0</v>
      </c>
      <c r="J573" s="24">
        <v>0</v>
      </c>
      <c r="K573" s="24">
        <v>41</v>
      </c>
      <c r="L573" t="s">
        <v>10070</v>
      </c>
      <c r="M573" t="s">
        <v>10071</v>
      </c>
    </row>
    <row r="574" spans="1:13" x14ac:dyDescent="0.25">
      <c r="A574" t="str">
        <f t="shared" si="8"/>
        <v>A5366</v>
      </c>
      <c r="B574" t="s">
        <v>5669</v>
      </c>
      <c r="C574" t="s">
        <v>5670</v>
      </c>
      <c r="D574">
        <v>25</v>
      </c>
      <c r="E574" s="23">
        <v>45103</v>
      </c>
      <c r="F574" s="23">
        <v>45135</v>
      </c>
      <c r="G574" s="23">
        <v>45103</v>
      </c>
      <c r="H574" s="23">
        <v>45135</v>
      </c>
      <c r="I574" s="24">
        <v>0</v>
      </c>
      <c r="J574" s="24">
        <v>0</v>
      </c>
      <c r="K574" s="24">
        <v>41</v>
      </c>
      <c r="L574" t="s">
        <v>10070</v>
      </c>
      <c r="M574" t="s">
        <v>10071</v>
      </c>
    </row>
    <row r="575" spans="1:13" x14ac:dyDescent="0.25">
      <c r="A575" t="str">
        <f t="shared" si="8"/>
        <v>A5376</v>
      </c>
      <c r="B575" t="s">
        <v>5671</v>
      </c>
      <c r="C575" t="s">
        <v>5672</v>
      </c>
      <c r="D575">
        <v>25</v>
      </c>
      <c r="E575" s="23">
        <v>45103</v>
      </c>
      <c r="F575" s="23">
        <v>45135</v>
      </c>
      <c r="G575" s="23">
        <v>45103</v>
      </c>
      <c r="H575" s="23">
        <v>45135</v>
      </c>
      <c r="I575" s="24">
        <v>0</v>
      </c>
      <c r="J575" s="24">
        <v>0</v>
      </c>
      <c r="K575" s="24">
        <v>41</v>
      </c>
      <c r="L575" t="s">
        <v>10070</v>
      </c>
      <c r="M575" t="s">
        <v>10071</v>
      </c>
    </row>
    <row r="576" spans="1:13" x14ac:dyDescent="0.25">
      <c r="A576" t="str">
        <f t="shared" si="8"/>
        <v>A5386</v>
      </c>
      <c r="B576" t="s">
        <v>5673</v>
      </c>
      <c r="C576" t="s">
        <v>5674</v>
      </c>
      <c r="D576">
        <v>25</v>
      </c>
      <c r="E576" s="23">
        <v>45103</v>
      </c>
      <c r="F576" s="23">
        <v>45135</v>
      </c>
      <c r="G576" s="23">
        <v>45103</v>
      </c>
      <c r="H576" s="23">
        <v>45135</v>
      </c>
      <c r="I576" s="24">
        <v>0</v>
      </c>
      <c r="J576" s="24">
        <v>0</v>
      </c>
      <c r="K576" s="24">
        <v>41</v>
      </c>
      <c r="L576" t="s">
        <v>10070</v>
      </c>
      <c r="M576" t="s">
        <v>10071</v>
      </c>
    </row>
    <row r="577" spans="1:13" x14ac:dyDescent="0.25">
      <c r="A577" t="str">
        <f t="shared" si="8"/>
        <v>Actualización Diseño Banco de Ductos Por Redes / Duct Bank Desing Update by Utilites</v>
      </c>
      <c r="B577" t="s">
        <v>5675</v>
      </c>
      <c r="D577">
        <v>25</v>
      </c>
      <c r="E577" s="23">
        <v>45103</v>
      </c>
      <c r="F577" s="23">
        <v>45135</v>
      </c>
      <c r="G577" s="23">
        <v>45103</v>
      </c>
      <c r="H577" s="23">
        <v>45135</v>
      </c>
      <c r="I577" s="24">
        <v>0</v>
      </c>
      <c r="J577" s="24">
        <v>0</v>
      </c>
      <c r="K577" s="24">
        <v>18</v>
      </c>
    </row>
    <row r="578" spans="1:13" x14ac:dyDescent="0.25">
      <c r="A578" t="str">
        <f t="shared" si="8"/>
        <v>A4181</v>
      </c>
      <c r="B578" t="s">
        <v>5676</v>
      </c>
      <c r="C578" t="s">
        <v>5677</v>
      </c>
      <c r="D578">
        <v>22</v>
      </c>
      <c r="E578" s="23">
        <v>45103</v>
      </c>
      <c r="F578" s="23">
        <v>45135</v>
      </c>
      <c r="G578" s="23">
        <v>45103</v>
      </c>
      <c r="H578" s="23">
        <v>45135</v>
      </c>
      <c r="I578" s="24">
        <v>0</v>
      </c>
      <c r="J578" s="24">
        <v>0</v>
      </c>
      <c r="K578" s="24">
        <v>16</v>
      </c>
      <c r="L578" t="s">
        <v>10070</v>
      </c>
      <c r="M578" t="s">
        <v>10073</v>
      </c>
    </row>
    <row r="579" spans="1:13" x14ac:dyDescent="0.25">
      <c r="A579" t="str">
        <f t="shared" ref="A579:A642" si="9">TRIM(B579)</f>
        <v>A5396</v>
      </c>
      <c r="B579" t="s">
        <v>5678</v>
      </c>
      <c r="C579" t="s">
        <v>5679</v>
      </c>
      <c r="D579">
        <v>25</v>
      </c>
      <c r="E579" s="23">
        <v>45103</v>
      </c>
      <c r="F579" s="23">
        <v>45135</v>
      </c>
      <c r="G579" s="23">
        <v>45103</v>
      </c>
      <c r="H579" s="23">
        <v>45135</v>
      </c>
      <c r="I579" s="24">
        <v>0</v>
      </c>
      <c r="J579" s="24">
        <v>0</v>
      </c>
      <c r="K579" s="24">
        <v>18</v>
      </c>
      <c r="L579" t="s">
        <v>10070</v>
      </c>
      <c r="M579" t="s">
        <v>10071</v>
      </c>
    </row>
    <row r="580" spans="1:13" x14ac:dyDescent="0.25">
      <c r="A580" t="str">
        <f t="shared" si="9"/>
        <v>A5406</v>
      </c>
      <c r="B580" t="s">
        <v>5680</v>
      </c>
      <c r="C580" t="s">
        <v>5681</v>
      </c>
      <c r="D580">
        <v>25</v>
      </c>
      <c r="E580" s="23">
        <v>45103</v>
      </c>
      <c r="F580" s="23">
        <v>45135</v>
      </c>
      <c r="G580" s="23">
        <v>45103</v>
      </c>
      <c r="H580" s="23">
        <v>45135</v>
      </c>
      <c r="I580" s="24">
        <v>0</v>
      </c>
      <c r="J580" s="24">
        <v>0</v>
      </c>
      <c r="K580" s="24">
        <v>18</v>
      </c>
      <c r="L580" t="s">
        <v>10070</v>
      </c>
      <c r="M580" t="s">
        <v>10071</v>
      </c>
    </row>
    <row r="581" spans="1:13" x14ac:dyDescent="0.25">
      <c r="A581" t="str">
        <f t="shared" si="9"/>
        <v>A5416</v>
      </c>
      <c r="B581" t="s">
        <v>5682</v>
      </c>
      <c r="C581" t="s">
        <v>5683</v>
      </c>
      <c r="D581">
        <v>25</v>
      </c>
      <c r="E581" s="23">
        <v>45103</v>
      </c>
      <c r="F581" s="23">
        <v>45135</v>
      </c>
      <c r="G581" s="23">
        <v>45103</v>
      </c>
      <c r="H581" s="23">
        <v>45135</v>
      </c>
      <c r="I581" s="24">
        <v>0</v>
      </c>
      <c r="J581" s="24">
        <v>0</v>
      </c>
      <c r="K581" s="24">
        <v>18</v>
      </c>
      <c r="L581" t="s">
        <v>10070</v>
      </c>
      <c r="M581" t="s">
        <v>10071</v>
      </c>
    </row>
    <row r="582" spans="1:13" x14ac:dyDescent="0.25">
      <c r="A582" t="str">
        <f t="shared" si="9"/>
        <v>Actualización Diseño Hidráulica e Hidrología Corredor Férreo por redes/ Hydraulic Design Update</v>
      </c>
      <c r="B582" t="s">
        <v>5684</v>
      </c>
      <c r="D582">
        <v>22</v>
      </c>
      <c r="E582" s="23">
        <v>45103</v>
      </c>
      <c r="F582" s="23">
        <v>45135</v>
      </c>
      <c r="G582" s="23">
        <v>45103</v>
      </c>
      <c r="H582" s="23">
        <v>45135</v>
      </c>
      <c r="I582" s="24">
        <v>0</v>
      </c>
      <c r="J582" s="24">
        <v>0</v>
      </c>
      <c r="K582" s="24">
        <v>34</v>
      </c>
      <c r="M582" t="s">
        <v>10073</v>
      </c>
    </row>
    <row r="583" spans="1:13" x14ac:dyDescent="0.25">
      <c r="A583" t="str">
        <f t="shared" si="9"/>
        <v>A4182</v>
      </c>
      <c r="B583" t="s">
        <v>5685</v>
      </c>
      <c r="C583" t="s">
        <v>5686</v>
      </c>
      <c r="D583">
        <v>22</v>
      </c>
      <c r="E583" s="23">
        <v>45103</v>
      </c>
      <c r="F583" s="23">
        <v>45135</v>
      </c>
      <c r="G583" s="23">
        <v>45103</v>
      </c>
      <c r="H583" s="23">
        <v>45135</v>
      </c>
      <c r="I583" s="24">
        <v>0</v>
      </c>
      <c r="J583" s="24">
        <v>0</v>
      </c>
      <c r="K583" s="24">
        <v>34</v>
      </c>
      <c r="L583" t="s">
        <v>10070</v>
      </c>
      <c r="M583" t="s">
        <v>10073</v>
      </c>
    </row>
    <row r="584" spans="1:13" x14ac:dyDescent="0.25">
      <c r="A584" t="str">
        <f t="shared" si="9"/>
        <v>A5426</v>
      </c>
      <c r="B584" t="s">
        <v>5687</v>
      </c>
      <c r="C584" t="s">
        <v>5688</v>
      </c>
      <c r="D584">
        <v>22</v>
      </c>
      <c r="E584" s="23">
        <v>45103</v>
      </c>
      <c r="F584" s="23">
        <v>45135</v>
      </c>
      <c r="G584" s="23">
        <v>45103</v>
      </c>
      <c r="H584" s="23">
        <v>45135</v>
      </c>
      <c r="I584" s="24">
        <v>0</v>
      </c>
      <c r="J584" s="24">
        <v>0</v>
      </c>
      <c r="K584" s="24">
        <v>34</v>
      </c>
      <c r="L584" t="s">
        <v>10070</v>
      </c>
      <c r="M584" t="s">
        <v>10073</v>
      </c>
    </row>
    <row r="585" spans="1:13" x14ac:dyDescent="0.25">
      <c r="A585" t="str">
        <f t="shared" si="9"/>
        <v>A5436</v>
      </c>
      <c r="B585" t="s">
        <v>5689</v>
      </c>
      <c r="C585" t="s">
        <v>5690</v>
      </c>
      <c r="D585">
        <v>22</v>
      </c>
      <c r="E585" s="23">
        <v>45103</v>
      </c>
      <c r="F585" s="23">
        <v>45135</v>
      </c>
      <c r="G585" s="23">
        <v>45103</v>
      </c>
      <c r="H585" s="23">
        <v>45135</v>
      </c>
      <c r="I585" s="24">
        <v>0</v>
      </c>
      <c r="J585" s="24">
        <v>0</v>
      </c>
      <c r="K585" s="24">
        <v>34</v>
      </c>
      <c r="L585" t="s">
        <v>10070</v>
      </c>
      <c r="M585" t="s">
        <v>10073</v>
      </c>
    </row>
    <row r="586" spans="1:13" x14ac:dyDescent="0.25">
      <c r="A586" t="str">
        <f t="shared" si="9"/>
        <v>A5446</v>
      </c>
      <c r="B586" t="s">
        <v>5691</v>
      </c>
      <c r="C586" t="s">
        <v>5692</v>
      </c>
      <c r="D586">
        <v>22</v>
      </c>
      <c r="E586" s="23">
        <v>45103</v>
      </c>
      <c r="F586" s="23">
        <v>45135</v>
      </c>
      <c r="G586" s="23">
        <v>45103</v>
      </c>
      <c r="H586" s="23">
        <v>45135</v>
      </c>
      <c r="I586" s="24">
        <v>0</v>
      </c>
      <c r="J586" s="24">
        <v>0</v>
      </c>
      <c r="K586" s="24">
        <v>34</v>
      </c>
      <c r="L586" t="s">
        <v>10070</v>
      </c>
      <c r="M586" t="s">
        <v>10073</v>
      </c>
    </row>
    <row r="587" spans="1:13" x14ac:dyDescent="0.25">
      <c r="A587" t="str">
        <f t="shared" si="9"/>
        <v>A5456</v>
      </c>
      <c r="B587" t="s">
        <v>5693</v>
      </c>
      <c r="C587" t="s">
        <v>5694</v>
      </c>
      <c r="D587">
        <v>22</v>
      </c>
      <c r="E587" s="23">
        <v>45103</v>
      </c>
      <c r="F587" s="23">
        <v>45135</v>
      </c>
      <c r="G587" s="23">
        <v>45103</v>
      </c>
      <c r="H587" s="23">
        <v>45135</v>
      </c>
      <c r="I587" s="24">
        <v>0</v>
      </c>
      <c r="J587" s="24">
        <v>0</v>
      </c>
      <c r="K587" s="24">
        <v>34</v>
      </c>
      <c r="L587" t="s">
        <v>10070</v>
      </c>
      <c r="M587" t="s">
        <v>10073</v>
      </c>
    </row>
    <row r="588" spans="1:13" x14ac:dyDescent="0.25">
      <c r="A588" t="str">
        <f t="shared" si="9"/>
        <v>A5466</v>
      </c>
      <c r="B588" t="s">
        <v>5695</v>
      </c>
      <c r="C588" t="s">
        <v>5696</v>
      </c>
      <c r="D588">
        <v>22</v>
      </c>
      <c r="E588" s="23">
        <v>45103</v>
      </c>
      <c r="F588" s="23">
        <v>45135</v>
      </c>
      <c r="G588" s="23">
        <v>45103</v>
      </c>
      <c r="H588" s="23">
        <v>45135</v>
      </c>
      <c r="I588" s="24">
        <v>0</v>
      </c>
      <c r="J588" s="24">
        <v>0</v>
      </c>
      <c r="K588" s="24">
        <v>34</v>
      </c>
      <c r="L588" t="s">
        <v>10070</v>
      </c>
      <c r="M588" t="s">
        <v>10073</v>
      </c>
    </row>
    <row r="589" spans="1:13" x14ac:dyDescent="0.25">
      <c r="A589" t="str">
        <f t="shared" si="9"/>
        <v>Desarrollo Diseños Obras Menores Suburbanas / Suburban Minor works</v>
      </c>
      <c r="B589" t="s">
        <v>4841</v>
      </c>
      <c r="D589">
        <v>22</v>
      </c>
      <c r="E589" s="23">
        <v>45104</v>
      </c>
      <c r="F589" s="23">
        <v>45135</v>
      </c>
      <c r="G589" s="23">
        <v>45104</v>
      </c>
      <c r="H589" s="23">
        <v>45135</v>
      </c>
      <c r="I589" s="24">
        <v>0</v>
      </c>
      <c r="J589" s="24">
        <v>0</v>
      </c>
      <c r="K589" s="24">
        <v>34</v>
      </c>
      <c r="M589" t="s">
        <v>10073</v>
      </c>
    </row>
    <row r="590" spans="1:13" x14ac:dyDescent="0.25">
      <c r="A590" t="str">
        <f t="shared" si="9"/>
        <v>A2450</v>
      </c>
      <c r="B590" t="s">
        <v>4842</v>
      </c>
      <c r="C590" t="s">
        <v>528</v>
      </c>
      <c r="D590">
        <v>22</v>
      </c>
      <c r="E590" s="23">
        <v>45104</v>
      </c>
      <c r="F590" s="23">
        <v>45135</v>
      </c>
      <c r="G590" s="23">
        <v>45104</v>
      </c>
      <c r="H590" s="23">
        <v>45135</v>
      </c>
      <c r="I590" s="24">
        <v>0</v>
      </c>
      <c r="J590" s="24">
        <v>0</v>
      </c>
      <c r="K590" s="24">
        <v>34</v>
      </c>
      <c r="L590" t="s">
        <v>10070</v>
      </c>
      <c r="M590" t="s">
        <v>10073</v>
      </c>
    </row>
    <row r="591" spans="1:13" x14ac:dyDescent="0.25">
      <c r="A591" t="str">
        <f t="shared" si="9"/>
        <v>A2460</v>
      </c>
      <c r="B591" t="s">
        <v>4843</v>
      </c>
      <c r="C591" t="s">
        <v>5697</v>
      </c>
      <c r="D591">
        <v>22</v>
      </c>
      <c r="E591" s="23">
        <v>45104</v>
      </c>
      <c r="F591" s="23">
        <v>45135</v>
      </c>
      <c r="G591" s="23">
        <v>45104</v>
      </c>
      <c r="H591" s="23">
        <v>45135</v>
      </c>
      <c r="I591" s="24">
        <v>0</v>
      </c>
      <c r="J591" s="24">
        <v>0</v>
      </c>
      <c r="K591" s="24">
        <v>34</v>
      </c>
      <c r="L591" t="s">
        <v>10070</v>
      </c>
      <c r="M591" t="s">
        <v>10073</v>
      </c>
    </row>
    <row r="592" spans="1:13" x14ac:dyDescent="0.25">
      <c r="A592" t="str">
        <f t="shared" si="9"/>
        <v>A2470</v>
      </c>
      <c r="B592" t="s">
        <v>4844</v>
      </c>
      <c r="C592" t="s">
        <v>529</v>
      </c>
      <c r="D592">
        <v>22</v>
      </c>
      <c r="E592" s="23">
        <v>45104</v>
      </c>
      <c r="F592" s="23">
        <v>45135</v>
      </c>
      <c r="G592" s="23">
        <v>45104</v>
      </c>
      <c r="H592" s="23">
        <v>45135</v>
      </c>
      <c r="I592" s="24">
        <v>0</v>
      </c>
      <c r="J592" s="24">
        <v>0</v>
      </c>
      <c r="K592" s="24">
        <v>34</v>
      </c>
      <c r="L592" t="s">
        <v>10070</v>
      </c>
      <c r="M592" t="s">
        <v>10073</v>
      </c>
    </row>
    <row r="593" spans="1:13" x14ac:dyDescent="0.25">
      <c r="A593" t="str">
        <f t="shared" si="9"/>
        <v>A2480</v>
      </c>
      <c r="B593" t="s">
        <v>4845</v>
      </c>
      <c r="C593" t="s">
        <v>530</v>
      </c>
      <c r="D593">
        <v>22</v>
      </c>
      <c r="E593" s="23">
        <v>45104</v>
      </c>
      <c r="F593" s="23">
        <v>45135</v>
      </c>
      <c r="G593" s="23">
        <v>45104</v>
      </c>
      <c r="H593" s="23">
        <v>45135</v>
      </c>
      <c r="I593" s="24">
        <v>0</v>
      </c>
      <c r="J593" s="24">
        <v>0</v>
      </c>
      <c r="K593" s="24">
        <v>34</v>
      </c>
      <c r="L593" t="s">
        <v>10070</v>
      </c>
      <c r="M593" t="s">
        <v>10073</v>
      </c>
    </row>
    <row r="594" spans="1:13" x14ac:dyDescent="0.25">
      <c r="A594" t="str">
        <f t="shared" si="9"/>
        <v>A5476</v>
      </c>
      <c r="B594" t="s">
        <v>5698</v>
      </c>
      <c r="C594" t="s">
        <v>5699</v>
      </c>
      <c r="D594">
        <v>22</v>
      </c>
      <c r="E594" s="23">
        <v>45104</v>
      </c>
      <c r="F594" s="23">
        <v>45135</v>
      </c>
      <c r="G594" s="23">
        <v>45104</v>
      </c>
      <c r="H594" s="23">
        <v>45135</v>
      </c>
      <c r="I594" s="24">
        <v>0</v>
      </c>
      <c r="J594" s="24">
        <v>0</v>
      </c>
      <c r="K594" s="24">
        <v>34</v>
      </c>
      <c r="L594" t="s">
        <v>10070</v>
      </c>
      <c r="M594" t="s">
        <v>10073</v>
      </c>
    </row>
    <row r="595" spans="1:13" x14ac:dyDescent="0.25">
      <c r="A595" t="str">
        <f t="shared" si="9"/>
        <v>A5486</v>
      </c>
      <c r="B595" t="s">
        <v>5700</v>
      </c>
      <c r="C595" t="s">
        <v>5701</v>
      </c>
      <c r="D595">
        <v>22</v>
      </c>
      <c r="E595" s="23">
        <v>45104</v>
      </c>
      <c r="F595" s="23">
        <v>45135</v>
      </c>
      <c r="G595" s="23">
        <v>45104</v>
      </c>
      <c r="H595" s="23">
        <v>45135</v>
      </c>
      <c r="I595" s="24">
        <v>0</v>
      </c>
      <c r="J595" s="24">
        <v>0</v>
      </c>
      <c r="K595" s="24">
        <v>34</v>
      </c>
      <c r="L595" t="s">
        <v>10070</v>
      </c>
      <c r="M595" t="s">
        <v>10073</v>
      </c>
    </row>
    <row r="596" spans="1:13" x14ac:dyDescent="0.25">
      <c r="A596" t="str">
        <f t="shared" si="9"/>
        <v>A5496</v>
      </c>
      <c r="B596" t="s">
        <v>5702</v>
      </c>
      <c r="C596" t="s">
        <v>5703</v>
      </c>
      <c r="D596">
        <v>22</v>
      </c>
      <c r="E596" s="23">
        <v>45104</v>
      </c>
      <c r="F596" s="23">
        <v>45135</v>
      </c>
      <c r="G596" s="23">
        <v>45104</v>
      </c>
      <c r="H596" s="23">
        <v>45135</v>
      </c>
      <c r="I596" s="24">
        <v>0</v>
      </c>
      <c r="J596" s="24">
        <v>0</v>
      </c>
      <c r="K596" s="24">
        <v>34</v>
      </c>
      <c r="L596" t="s">
        <v>10070</v>
      </c>
      <c r="M596" t="s">
        <v>10073</v>
      </c>
    </row>
    <row r="597" spans="1:13" x14ac:dyDescent="0.25">
      <c r="A597" t="str">
        <f t="shared" si="9"/>
        <v>Desarrollo Diseño de Intersecciones Suburbanas, Vias de Servicio y Pacificadas / Suburban Intersect</v>
      </c>
      <c r="B597" t="s">
        <v>4846</v>
      </c>
      <c r="D597">
        <v>22</v>
      </c>
      <c r="E597" s="23">
        <v>45104</v>
      </c>
      <c r="F597" s="23">
        <v>45135</v>
      </c>
      <c r="G597" s="23">
        <v>45104</v>
      </c>
      <c r="H597" s="23">
        <v>45135</v>
      </c>
      <c r="I597" s="24">
        <v>0</v>
      </c>
      <c r="J597" s="24">
        <v>0</v>
      </c>
      <c r="K597" s="24">
        <v>34</v>
      </c>
      <c r="M597" t="s">
        <v>10073</v>
      </c>
    </row>
    <row r="598" spans="1:13" x14ac:dyDescent="0.25">
      <c r="A598" t="str">
        <f t="shared" si="9"/>
        <v>A2390</v>
      </c>
      <c r="B598" t="s">
        <v>4847</v>
      </c>
      <c r="C598" t="s">
        <v>508</v>
      </c>
      <c r="D598">
        <v>22</v>
      </c>
      <c r="E598" s="23">
        <v>45104</v>
      </c>
      <c r="F598" s="23">
        <v>45135</v>
      </c>
      <c r="G598" s="23">
        <v>45104</v>
      </c>
      <c r="H598" s="23">
        <v>45135</v>
      </c>
      <c r="I598" s="24">
        <v>0</v>
      </c>
      <c r="J598" s="24">
        <v>0</v>
      </c>
      <c r="K598" s="24">
        <v>34</v>
      </c>
      <c r="L598" t="s">
        <v>10070</v>
      </c>
      <c r="M598" t="s">
        <v>10073</v>
      </c>
    </row>
    <row r="599" spans="1:13" x14ac:dyDescent="0.25">
      <c r="A599" t="str">
        <f t="shared" si="9"/>
        <v>A2400</v>
      </c>
      <c r="B599" t="s">
        <v>4848</v>
      </c>
      <c r="C599" t="s">
        <v>531</v>
      </c>
      <c r="D599">
        <v>22</v>
      </c>
      <c r="E599" s="23">
        <v>45104</v>
      </c>
      <c r="F599" s="23">
        <v>45135</v>
      </c>
      <c r="G599" s="23">
        <v>45104</v>
      </c>
      <c r="H599" s="23">
        <v>45135</v>
      </c>
      <c r="I599" s="24">
        <v>0</v>
      </c>
      <c r="J599" s="24">
        <v>0</v>
      </c>
      <c r="K599" s="24">
        <v>34</v>
      </c>
      <c r="L599" t="s">
        <v>10070</v>
      </c>
      <c r="M599" t="s">
        <v>10073</v>
      </c>
    </row>
    <row r="600" spans="1:13" x14ac:dyDescent="0.25">
      <c r="A600" t="str">
        <f t="shared" si="9"/>
        <v>A2410</v>
      </c>
      <c r="B600" t="s">
        <v>4849</v>
      </c>
      <c r="C600" t="s">
        <v>514</v>
      </c>
      <c r="D600">
        <v>22</v>
      </c>
      <c r="E600" s="23">
        <v>45104</v>
      </c>
      <c r="F600" s="23">
        <v>45135</v>
      </c>
      <c r="G600" s="23">
        <v>45104</v>
      </c>
      <c r="H600" s="23">
        <v>45135</v>
      </c>
      <c r="I600" s="24">
        <v>0</v>
      </c>
      <c r="J600" s="24">
        <v>0</v>
      </c>
      <c r="K600" s="24">
        <v>34</v>
      </c>
      <c r="L600" t="s">
        <v>10070</v>
      </c>
      <c r="M600" t="s">
        <v>10073</v>
      </c>
    </row>
    <row r="601" spans="1:13" x14ac:dyDescent="0.25">
      <c r="A601" t="str">
        <f t="shared" si="9"/>
        <v>A2420</v>
      </c>
      <c r="B601" t="s">
        <v>4850</v>
      </c>
      <c r="C601" t="s">
        <v>532</v>
      </c>
      <c r="D601">
        <v>22</v>
      </c>
      <c r="E601" s="23">
        <v>45104</v>
      </c>
      <c r="F601" s="23">
        <v>45135</v>
      </c>
      <c r="G601" s="23">
        <v>45104</v>
      </c>
      <c r="H601" s="23">
        <v>45135</v>
      </c>
      <c r="I601" s="24">
        <v>0</v>
      </c>
      <c r="J601" s="24">
        <v>0</v>
      </c>
      <c r="K601" s="24">
        <v>34</v>
      </c>
      <c r="L601" t="s">
        <v>10070</v>
      </c>
      <c r="M601" t="s">
        <v>10073</v>
      </c>
    </row>
    <row r="602" spans="1:13" x14ac:dyDescent="0.25">
      <c r="A602" t="str">
        <f t="shared" si="9"/>
        <v>A2430</v>
      </c>
      <c r="B602" t="s">
        <v>4851</v>
      </c>
      <c r="C602" t="s">
        <v>533</v>
      </c>
      <c r="D602">
        <v>22</v>
      </c>
      <c r="E602" s="23">
        <v>45104</v>
      </c>
      <c r="F602" s="23">
        <v>45135</v>
      </c>
      <c r="G602" s="23">
        <v>45104</v>
      </c>
      <c r="H602" s="23">
        <v>45135</v>
      </c>
      <c r="I602" s="24">
        <v>0</v>
      </c>
      <c r="J602" s="24">
        <v>0</v>
      </c>
      <c r="K602" s="24">
        <v>34</v>
      </c>
      <c r="L602" t="s">
        <v>10070</v>
      </c>
      <c r="M602" t="s">
        <v>10073</v>
      </c>
    </row>
    <row r="603" spans="1:13" x14ac:dyDescent="0.25">
      <c r="A603" t="str">
        <f t="shared" si="9"/>
        <v>A2440</v>
      </c>
      <c r="B603" t="s">
        <v>4852</v>
      </c>
      <c r="C603" t="s">
        <v>534</v>
      </c>
      <c r="D603">
        <v>22</v>
      </c>
      <c r="E603" s="23">
        <v>45104</v>
      </c>
      <c r="F603" s="23">
        <v>45135</v>
      </c>
      <c r="G603" s="23">
        <v>45104</v>
      </c>
      <c r="H603" s="23">
        <v>45135</v>
      </c>
      <c r="I603" s="24">
        <v>0</v>
      </c>
      <c r="J603" s="24">
        <v>0</v>
      </c>
      <c r="K603" s="24">
        <v>34</v>
      </c>
      <c r="L603" t="s">
        <v>10070</v>
      </c>
      <c r="M603" t="s">
        <v>10073</v>
      </c>
    </row>
    <row r="604" spans="1:13" x14ac:dyDescent="0.25">
      <c r="A604" t="str">
        <f t="shared" si="9"/>
        <v>Estaciones Suburbanas / SubUrban Stations</v>
      </c>
      <c r="B604" t="s">
        <v>4767</v>
      </c>
      <c r="D604">
        <v>17</v>
      </c>
      <c r="E604" s="23">
        <v>45112</v>
      </c>
      <c r="F604" s="23">
        <v>45135</v>
      </c>
      <c r="G604" s="23">
        <v>45112</v>
      </c>
      <c r="H604" s="23">
        <v>45135</v>
      </c>
      <c r="I604" s="24">
        <v>0</v>
      </c>
      <c r="J604" s="24">
        <v>0</v>
      </c>
      <c r="K604" s="24">
        <v>34</v>
      </c>
      <c r="M604" t="s">
        <v>10073</v>
      </c>
    </row>
    <row r="605" spans="1:13" x14ac:dyDescent="0.25">
      <c r="A605" t="str">
        <f t="shared" si="9"/>
        <v>Entrega Estación Mosquera 1 - Submittal Mosquera 1 Station</v>
      </c>
      <c r="B605" t="s">
        <v>4768</v>
      </c>
      <c r="D605">
        <v>17</v>
      </c>
      <c r="E605" s="23">
        <v>45112</v>
      </c>
      <c r="F605" s="23">
        <v>45135</v>
      </c>
      <c r="G605" s="23">
        <v>45112</v>
      </c>
      <c r="H605" s="23">
        <v>45135</v>
      </c>
      <c r="I605" s="24">
        <v>0</v>
      </c>
      <c r="J605" s="24">
        <v>0</v>
      </c>
      <c r="K605" s="24">
        <v>34</v>
      </c>
      <c r="M605" t="s">
        <v>10073</v>
      </c>
    </row>
    <row r="606" spans="1:13" x14ac:dyDescent="0.25">
      <c r="A606" t="str">
        <f t="shared" si="9"/>
        <v>A1840</v>
      </c>
      <c r="B606" t="s">
        <v>4769</v>
      </c>
      <c r="C606" t="s">
        <v>510</v>
      </c>
      <c r="D606">
        <v>17</v>
      </c>
      <c r="E606" s="23">
        <v>45112</v>
      </c>
      <c r="F606" s="23">
        <v>45135</v>
      </c>
      <c r="G606" s="23">
        <v>45112</v>
      </c>
      <c r="H606" s="23">
        <v>45135</v>
      </c>
      <c r="I606" s="24">
        <v>0</v>
      </c>
      <c r="J606" s="24">
        <v>0</v>
      </c>
      <c r="K606" s="24">
        <v>34</v>
      </c>
      <c r="L606" t="s">
        <v>10070</v>
      </c>
      <c r="M606" t="s">
        <v>10073</v>
      </c>
    </row>
    <row r="607" spans="1:13" x14ac:dyDescent="0.25">
      <c r="A607" t="str">
        <f t="shared" si="9"/>
        <v>A1850</v>
      </c>
      <c r="B607" t="s">
        <v>4770</v>
      </c>
      <c r="C607" t="s">
        <v>4607</v>
      </c>
      <c r="D607">
        <v>17</v>
      </c>
      <c r="E607" s="23">
        <v>45112</v>
      </c>
      <c r="F607" s="23">
        <v>45135</v>
      </c>
      <c r="G607" s="23">
        <v>45112</v>
      </c>
      <c r="H607" s="23">
        <v>45135</v>
      </c>
      <c r="I607" s="24">
        <v>0</v>
      </c>
      <c r="J607" s="24">
        <v>0</v>
      </c>
      <c r="K607" s="24">
        <v>34</v>
      </c>
      <c r="L607" t="s">
        <v>10070</v>
      </c>
      <c r="M607" t="s">
        <v>10073</v>
      </c>
    </row>
    <row r="608" spans="1:13" x14ac:dyDescent="0.25">
      <c r="A608" t="str">
        <f t="shared" si="9"/>
        <v>A1860</v>
      </c>
      <c r="B608" t="s">
        <v>4771</v>
      </c>
      <c r="C608" t="s">
        <v>506</v>
      </c>
      <c r="D608">
        <v>17</v>
      </c>
      <c r="E608" s="23">
        <v>45112</v>
      </c>
      <c r="F608" s="23">
        <v>45135</v>
      </c>
      <c r="G608" s="23">
        <v>45112</v>
      </c>
      <c r="H608" s="23">
        <v>45135</v>
      </c>
      <c r="I608" s="24">
        <v>0</v>
      </c>
      <c r="J608" s="24">
        <v>0</v>
      </c>
      <c r="K608" s="24">
        <v>34</v>
      </c>
      <c r="L608" t="s">
        <v>10070</v>
      </c>
      <c r="M608" t="s">
        <v>10073</v>
      </c>
    </row>
    <row r="609" spans="1:13" x14ac:dyDescent="0.25">
      <c r="A609" t="str">
        <f t="shared" si="9"/>
        <v>A1870</v>
      </c>
      <c r="B609" t="s">
        <v>4772</v>
      </c>
      <c r="C609" t="s">
        <v>5659</v>
      </c>
      <c r="D609">
        <v>17</v>
      </c>
      <c r="E609" s="23">
        <v>45112</v>
      </c>
      <c r="F609" s="23">
        <v>45135</v>
      </c>
      <c r="G609" s="23">
        <v>45112</v>
      </c>
      <c r="H609" s="23">
        <v>45135</v>
      </c>
      <c r="I609" s="24">
        <v>0</v>
      </c>
      <c r="J609" s="24">
        <v>0</v>
      </c>
      <c r="K609" s="24">
        <v>34</v>
      </c>
      <c r="L609" t="s">
        <v>10070</v>
      </c>
      <c r="M609" t="s">
        <v>10073</v>
      </c>
    </row>
    <row r="610" spans="1:13" x14ac:dyDescent="0.25">
      <c r="A610" t="str">
        <f t="shared" si="9"/>
        <v>A1880</v>
      </c>
      <c r="B610" t="s">
        <v>4773</v>
      </c>
      <c r="C610" t="s">
        <v>508</v>
      </c>
      <c r="D610">
        <v>17</v>
      </c>
      <c r="E610" s="23">
        <v>45112</v>
      </c>
      <c r="F610" s="23">
        <v>45135</v>
      </c>
      <c r="G610" s="23">
        <v>45112</v>
      </c>
      <c r="H610" s="23">
        <v>45135</v>
      </c>
      <c r="I610" s="24">
        <v>0</v>
      </c>
      <c r="J610" s="24">
        <v>0</v>
      </c>
      <c r="K610" s="24">
        <v>34</v>
      </c>
      <c r="L610" t="s">
        <v>10070</v>
      </c>
      <c r="M610" t="s">
        <v>10073</v>
      </c>
    </row>
    <row r="611" spans="1:13" x14ac:dyDescent="0.25">
      <c r="A611" t="str">
        <f t="shared" si="9"/>
        <v>A1890</v>
      </c>
      <c r="B611" t="s">
        <v>4774</v>
      </c>
      <c r="C611" t="s">
        <v>509</v>
      </c>
      <c r="D611">
        <v>17</v>
      </c>
      <c r="E611" s="23">
        <v>45112</v>
      </c>
      <c r="F611" s="23">
        <v>45135</v>
      </c>
      <c r="G611" s="23">
        <v>45112</v>
      </c>
      <c r="H611" s="23">
        <v>45135</v>
      </c>
      <c r="I611" s="24">
        <v>0</v>
      </c>
      <c r="J611" s="24">
        <v>0</v>
      </c>
      <c r="K611" s="24">
        <v>34</v>
      </c>
      <c r="L611" t="s">
        <v>10070</v>
      </c>
      <c r="M611" t="s">
        <v>10073</v>
      </c>
    </row>
    <row r="612" spans="1:13" x14ac:dyDescent="0.25">
      <c r="A612" t="str">
        <f t="shared" si="9"/>
        <v>A1900</v>
      </c>
      <c r="B612" t="s">
        <v>4775</v>
      </c>
      <c r="C612" t="s">
        <v>511</v>
      </c>
      <c r="D612">
        <v>17</v>
      </c>
      <c r="E612" s="23">
        <v>45112</v>
      </c>
      <c r="F612" s="23">
        <v>45135</v>
      </c>
      <c r="G612" s="23">
        <v>45112</v>
      </c>
      <c r="H612" s="23">
        <v>45135</v>
      </c>
      <c r="I612" s="24">
        <v>0</v>
      </c>
      <c r="J612" s="24">
        <v>0</v>
      </c>
      <c r="K612" s="24">
        <v>34</v>
      </c>
      <c r="L612" t="s">
        <v>10070</v>
      </c>
      <c r="M612" t="s">
        <v>10073</v>
      </c>
    </row>
    <row r="613" spans="1:13" x14ac:dyDescent="0.25">
      <c r="A613" t="str">
        <f t="shared" si="9"/>
        <v>Entrega Estación Mosquera 2 / Mosquera 2 Station Submittal</v>
      </c>
      <c r="B613" t="s">
        <v>4776</v>
      </c>
      <c r="D613">
        <v>17</v>
      </c>
      <c r="E613" s="23">
        <v>45112</v>
      </c>
      <c r="F613" s="23">
        <v>45135</v>
      </c>
      <c r="G613" s="23">
        <v>45112</v>
      </c>
      <c r="H613" s="23">
        <v>45135</v>
      </c>
      <c r="I613" s="24">
        <v>0</v>
      </c>
      <c r="J613" s="24">
        <v>0</v>
      </c>
      <c r="K613" s="24">
        <v>34</v>
      </c>
      <c r="M613" t="s">
        <v>10073</v>
      </c>
    </row>
    <row r="614" spans="1:13" x14ac:dyDescent="0.25">
      <c r="A614" t="str">
        <f t="shared" si="9"/>
        <v>A2630</v>
      </c>
      <c r="B614" t="s">
        <v>4777</v>
      </c>
      <c r="C614" t="s">
        <v>510</v>
      </c>
      <c r="D614">
        <v>17</v>
      </c>
      <c r="E614" s="23">
        <v>45112</v>
      </c>
      <c r="F614" s="23">
        <v>45135</v>
      </c>
      <c r="G614" s="23">
        <v>45112</v>
      </c>
      <c r="H614" s="23">
        <v>45135</v>
      </c>
      <c r="I614" s="24">
        <v>0</v>
      </c>
      <c r="J614" s="24">
        <v>0</v>
      </c>
      <c r="K614" s="24">
        <v>34</v>
      </c>
      <c r="L614" t="s">
        <v>10070</v>
      </c>
      <c r="M614" t="s">
        <v>10073</v>
      </c>
    </row>
    <row r="615" spans="1:13" x14ac:dyDescent="0.25">
      <c r="A615" t="str">
        <f t="shared" si="9"/>
        <v>A2640</v>
      </c>
      <c r="B615" t="s">
        <v>4778</v>
      </c>
      <c r="C615" t="s">
        <v>4607</v>
      </c>
      <c r="D615">
        <v>17</v>
      </c>
      <c r="E615" s="23">
        <v>45112</v>
      </c>
      <c r="F615" s="23">
        <v>45135</v>
      </c>
      <c r="G615" s="23">
        <v>45112</v>
      </c>
      <c r="H615" s="23">
        <v>45135</v>
      </c>
      <c r="I615" s="24">
        <v>0</v>
      </c>
      <c r="J615" s="24">
        <v>0</v>
      </c>
      <c r="K615" s="24">
        <v>34</v>
      </c>
      <c r="L615" t="s">
        <v>10070</v>
      </c>
      <c r="M615" t="s">
        <v>10073</v>
      </c>
    </row>
    <row r="616" spans="1:13" x14ac:dyDescent="0.25">
      <c r="A616" t="str">
        <f t="shared" si="9"/>
        <v>A2650</v>
      </c>
      <c r="B616" t="s">
        <v>4779</v>
      </c>
      <c r="C616" t="s">
        <v>506</v>
      </c>
      <c r="D616">
        <v>17</v>
      </c>
      <c r="E616" s="23">
        <v>45112</v>
      </c>
      <c r="F616" s="23">
        <v>45135</v>
      </c>
      <c r="G616" s="23">
        <v>45112</v>
      </c>
      <c r="H616" s="23">
        <v>45135</v>
      </c>
      <c r="I616" s="24">
        <v>0</v>
      </c>
      <c r="J616" s="24">
        <v>0</v>
      </c>
      <c r="K616" s="24">
        <v>34</v>
      </c>
      <c r="L616" t="s">
        <v>10070</v>
      </c>
      <c r="M616" t="s">
        <v>10073</v>
      </c>
    </row>
    <row r="617" spans="1:13" x14ac:dyDescent="0.25">
      <c r="A617" t="str">
        <f t="shared" si="9"/>
        <v>A2660</v>
      </c>
      <c r="B617" t="s">
        <v>4780</v>
      </c>
      <c r="C617" t="s">
        <v>5659</v>
      </c>
      <c r="D617">
        <v>17</v>
      </c>
      <c r="E617" s="23">
        <v>45112</v>
      </c>
      <c r="F617" s="23">
        <v>45135</v>
      </c>
      <c r="G617" s="23">
        <v>45112</v>
      </c>
      <c r="H617" s="23">
        <v>45135</v>
      </c>
      <c r="I617" s="24">
        <v>0</v>
      </c>
      <c r="J617" s="24">
        <v>0</v>
      </c>
      <c r="K617" s="24">
        <v>34</v>
      </c>
      <c r="L617" t="s">
        <v>10070</v>
      </c>
      <c r="M617" t="s">
        <v>10073</v>
      </c>
    </row>
    <row r="618" spans="1:13" x14ac:dyDescent="0.25">
      <c r="A618" t="str">
        <f t="shared" si="9"/>
        <v>A2670</v>
      </c>
      <c r="B618" t="s">
        <v>4781</v>
      </c>
      <c r="C618" t="s">
        <v>508</v>
      </c>
      <c r="D618">
        <v>17</v>
      </c>
      <c r="E618" s="23">
        <v>45112</v>
      </c>
      <c r="F618" s="23">
        <v>45135</v>
      </c>
      <c r="G618" s="23">
        <v>45112</v>
      </c>
      <c r="H618" s="23">
        <v>45135</v>
      </c>
      <c r="I618" s="24">
        <v>0</v>
      </c>
      <c r="J618" s="24">
        <v>0</v>
      </c>
      <c r="K618" s="24">
        <v>34</v>
      </c>
      <c r="L618" t="s">
        <v>10070</v>
      </c>
      <c r="M618" t="s">
        <v>10073</v>
      </c>
    </row>
    <row r="619" spans="1:13" x14ac:dyDescent="0.25">
      <c r="A619" t="str">
        <f t="shared" si="9"/>
        <v>A2680</v>
      </c>
      <c r="B619" t="s">
        <v>4782</v>
      </c>
      <c r="C619" t="s">
        <v>509</v>
      </c>
      <c r="D619">
        <v>17</v>
      </c>
      <c r="E619" s="23">
        <v>45112</v>
      </c>
      <c r="F619" s="23">
        <v>45135</v>
      </c>
      <c r="G619" s="23">
        <v>45112</v>
      </c>
      <c r="H619" s="23">
        <v>45135</v>
      </c>
      <c r="I619" s="24">
        <v>0</v>
      </c>
      <c r="J619" s="24">
        <v>0</v>
      </c>
      <c r="K619" s="24">
        <v>34</v>
      </c>
      <c r="L619" t="s">
        <v>10070</v>
      </c>
      <c r="M619" t="s">
        <v>10073</v>
      </c>
    </row>
    <row r="620" spans="1:13" x14ac:dyDescent="0.25">
      <c r="A620" t="str">
        <f t="shared" si="9"/>
        <v>A2690</v>
      </c>
      <c r="B620" t="s">
        <v>4783</v>
      </c>
      <c r="C620" t="s">
        <v>511</v>
      </c>
      <c r="D620">
        <v>17</v>
      </c>
      <c r="E620" s="23">
        <v>45112</v>
      </c>
      <c r="F620" s="23">
        <v>45135</v>
      </c>
      <c r="G620" s="23">
        <v>45112</v>
      </c>
      <c r="H620" s="23">
        <v>45135</v>
      </c>
      <c r="I620" s="24">
        <v>0</v>
      </c>
      <c r="J620" s="24">
        <v>0</v>
      </c>
      <c r="K620" s="24">
        <v>34</v>
      </c>
      <c r="L620" t="s">
        <v>10070</v>
      </c>
      <c r="M620" t="s">
        <v>10073</v>
      </c>
    </row>
    <row r="621" spans="1:13" x14ac:dyDescent="0.25">
      <c r="A621" t="str">
        <f t="shared" si="9"/>
        <v>Entrega Estación El Corzo / El Corzo Station Submittal</v>
      </c>
      <c r="B621" t="s">
        <v>4784</v>
      </c>
      <c r="D621">
        <v>17</v>
      </c>
      <c r="E621" s="23">
        <v>45112</v>
      </c>
      <c r="F621" s="23">
        <v>45135</v>
      </c>
      <c r="G621" s="23">
        <v>45112</v>
      </c>
      <c r="H621" s="23">
        <v>45135</v>
      </c>
      <c r="I621" s="24">
        <v>0</v>
      </c>
      <c r="J621" s="24">
        <v>0</v>
      </c>
      <c r="K621" s="24">
        <v>34</v>
      </c>
      <c r="M621" t="s">
        <v>10073</v>
      </c>
    </row>
    <row r="622" spans="1:13" x14ac:dyDescent="0.25">
      <c r="A622" t="str">
        <f t="shared" si="9"/>
        <v>A2200</v>
      </c>
      <c r="B622" t="s">
        <v>4785</v>
      </c>
      <c r="C622" t="s">
        <v>510</v>
      </c>
      <c r="D622">
        <v>17</v>
      </c>
      <c r="E622" s="23">
        <v>45112</v>
      </c>
      <c r="F622" s="23">
        <v>45135</v>
      </c>
      <c r="G622" s="23">
        <v>45112</v>
      </c>
      <c r="H622" s="23">
        <v>45135</v>
      </c>
      <c r="I622" s="24">
        <v>0</v>
      </c>
      <c r="J622" s="24">
        <v>0</v>
      </c>
      <c r="K622" s="24">
        <v>34</v>
      </c>
      <c r="L622" t="s">
        <v>10070</v>
      </c>
      <c r="M622" t="s">
        <v>10073</v>
      </c>
    </row>
    <row r="623" spans="1:13" x14ac:dyDescent="0.25">
      <c r="A623" t="str">
        <f t="shared" si="9"/>
        <v>A2210</v>
      </c>
      <c r="B623" t="s">
        <v>4786</v>
      </c>
      <c r="C623" t="s">
        <v>4607</v>
      </c>
      <c r="D623">
        <v>17</v>
      </c>
      <c r="E623" s="23">
        <v>45112</v>
      </c>
      <c r="F623" s="23">
        <v>45135</v>
      </c>
      <c r="G623" s="23">
        <v>45112</v>
      </c>
      <c r="H623" s="23">
        <v>45135</v>
      </c>
      <c r="I623" s="24">
        <v>0</v>
      </c>
      <c r="J623" s="24">
        <v>0</v>
      </c>
      <c r="K623" s="24">
        <v>34</v>
      </c>
      <c r="L623" t="s">
        <v>10070</v>
      </c>
      <c r="M623" t="s">
        <v>10073</v>
      </c>
    </row>
    <row r="624" spans="1:13" x14ac:dyDescent="0.25">
      <c r="A624" t="str">
        <f t="shared" si="9"/>
        <v>A2220</v>
      </c>
      <c r="B624" t="s">
        <v>4787</v>
      </c>
      <c r="C624" t="s">
        <v>506</v>
      </c>
      <c r="D624">
        <v>17</v>
      </c>
      <c r="E624" s="23">
        <v>45112</v>
      </c>
      <c r="F624" s="23">
        <v>45135</v>
      </c>
      <c r="G624" s="23">
        <v>45112</v>
      </c>
      <c r="H624" s="23">
        <v>45135</v>
      </c>
      <c r="I624" s="24">
        <v>0</v>
      </c>
      <c r="J624" s="24">
        <v>0</v>
      </c>
      <c r="K624" s="24">
        <v>34</v>
      </c>
      <c r="L624" t="s">
        <v>10070</v>
      </c>
      <c r="M624" t="s">
        <v>10073</v>
      </c>
    </row>
    <row r="625" spans="1:13" x14ac:dyDescent="0.25">
      <c r="A625" t="str">
        <f t="shared" si="9"/>
        <v>A2230</v>
      </c>
      <c r="B625" t="s">
        <v>4788</v>
      </c>
      <c r="C625" t="s">
        <v>5659</v>
      </c>
      <c r="D625">
        <v>17</v>
      </c>
      <c r="E625" s="23">
        <v>45112</v>
      </c>
      <c r="F625" s="23">
        <v>45135</v>
      </c>
      <c r="G625" s="23">
        <v>45112</v>
      </c>
      <c r="H625" s="23">
        <v>45135</v>
      </c>
      <c r="I625" s="24">
        <v>0</v>
      </c>
      <c r="J625" s="24">
        <v>0</v>
      </c>
      <c r="K625" s="24">
        <v>34</v>
      </c>
      <c r="L625" t="s">
        <v>10070</v>
      </c>
      <c r="M625" t="s">
        <v>10073</v>
      </c>
    </row>
    <row r="626" spans="1:13" x14ac:dyDescent="0.25">
      <c r="A626" t="str">
        <f t="shared" si="9"/>
        <v>A2240</v>
      </c>
      <c r="B626" t="s">
        <v>4789</v>
      </c>
      <c r="C626" t="s">
        <v>508</v>
      </c>
      <c r="D626">
        <v>17</v>
      </c>
      <c r="E626" s="23">
        <v>45112</v>
      </c>
      <c r="F626" s="23">
        <v>45135</v>
      </c>
      <c r="G626" s="23">
        <v>45112</v>
      </c>
      <c r="H626" s="23">
        <v>45135</v>
      </c>
      <c r="I626" s="24">
        <v>0</v>
      </c>
      <c r="J626" s="24">
        <v>0</v>
      </c>
      <c r="K626" s="24">
        <v>34</v>
      </c>
      <c r="L626" t="s">
        <v>10070</v>
      </c>
      <c r="M626" t="s">
        <v>10073</v>
      </c>
    </row>
    <row r="627" spans="1:13" x14ac:dyDescent="0.25">
      <c r="A627" t="str">
        <f t="shared" si="9"/>
        <v>A2250</v>
      </c>
      <c r="B627" t="s">
        <v>4790</v>
      </c>
      <c r="C627" t="s">
        <v>509</v>
      </c>
      <c r="D627">
        <v>17</v>
      </c>
      <c r="E627" s="23">
        <v>45112</v>
      </c>
      <c r="F627" s="23">
        <v>45135</v>
      </c>
      <c r="G627" s="23">
        <v>45112</v>
      </c>
      <c r="H627" s="23">
        <v>45135</v>
      </c>
      <c r="I627" s="24">
        <v>0</v>
      </c>
      <c r="J627" s="24">
        <v>0</v>
      </c>
      <c r="K627" s="24">
        <v>34</v>
      </c>
      <c r="L627" t="s">
        <v>10070</v>
      </c>
      <c r="M627" t="s">
        <v>10073</v>
      </c>
    </row>
    <row r="628" spans="1:13" x14ac:dyDescent="0.25">
      <c r="A628" t="str">
        <f t="shared" si="9"/>
        <v>A2260</v>
      </c>
      <c r="B628" t="s">
        <v>4791</v>
      </c>
      <c r="C628" t="s">
        <v>511</v>
      </c>
      <c r="D628">
        <v>17</v>
      </c>
      <c r="E628" s="23">
        <v>45112</v>
      </c>
      <c r="F628" s="23">
        <v>45135</v>
      </c>
      <c r="G628" s="23">
        <v>45112</v>
      </c>
      <c r="H628" s="23">
        <v>45135</v>
      </c>
      <c r="I628" s="24">
        <v>0</v>
      </c>
      <c r="J628" s="24">
        <v>0</v>
      </c>
      <c r="K628" s="24">
        <v>34</v>
      </c>
      <c r="L628" t="s">
        <v>10070</v>
      </c>
      <c r="M628" t="s">
        <v>10073</v>
      </c>
    </row>
    <row r="629" spans="1:13" x14ac:dyDescent="0.25">
      <c r="A629" t="str">
        <f t="shared" si="9"/>
        <v>Entrega Estación Facatativa / Facatativa Station Submittal</v>
      </c>
      <c r="B629" t="s">
        <v>4792</v>
      </c>
      <c r="D629">
        <v>17</v>
      </c>
      <c r="E629" s="23">
        <v>45112</v>
      </c>
      <c r="F629" s="23">
        <v>45135</v>
      </c>
      <c r="G629" s="23">
        <v>45112</v>
      </c>
      <c r="H629" s="23">
        <v>45135</v>
      </c>
      <c r="I629" s="24">
        <v>0</v>
      </c>
      <c r="J629" s="24">
        <v>0</v>
      </c>
      <c r="K629" s="24">
        <v>34</v>
      </c>
      <c r="M629" t="s">
        <v>10073</v>
      </c>
    </row>
    <row r="630" spans="1:13" x14ac:dyDescent="0.25">
      <c r="A630" t="str">
        <f t="shared" si="9"/>
        <v>A2130</v>
      </c>
      <c r="B630" t="s">
        <v>4793</v>
      </c>
      <c r="C630" t="s">
        <v>510</v>
      </c>
      <c r="D630">
        <v>17</v>
      </c>
      <c r="E630" s="23">
        <v>45112</v>
      </c>
      <c r="F630" s="23">
        <v>45135</v>
      </c>
      <c r="G630" s="23">
        <v>45112</v>
      </c>
      <c r="H630" s="23">
        <v>45135</v>
      </c>
      <c r="I630" s="24">
        <v>0</v>
      </c>
      <c r="J630" s="24">
        <v>0</v>
      </c>
      <c r="K630" s="24">
        <v>34</v>
      </c>
      <c r="L630" t="s">
        <v>10070</v>
      </c>
      <c r="M630" t="s">
        <v>10073</v>
      </c>
    </row>
    <row r="631" spans="1:13" x14ac:dyDescent="0.25">
      <c r="A631" t="str">
        <f t="shared" si="9"/>
        <v>A2140</v>
      </c>
      <c r="B631" t="s">
        <v>4794</v>
      </c>
      <c r="C631" t="s">
        <v>4607</v>
      </c>
      <c r="D631">
        <v>17</v>
      </c>
      <c r="E631" s="23">
        <v>45112</v>
      </c>
      <c r="F631" s="23">
        <v>45135</v>
      </c>
      <c r="G631" s="23">
        <v>45112</v>
      </c>
      <c r="H631" s="23">
        <v>45135</v>
      </c>
      <c r="I631" s="24">
        <v>0</v>
      </c>
      <c r="J631" s="24">
        <v>0</v>
      </c>
      <c r="K631" s="24">
        <v>34</v>
      </c>
      <c r="L631" t="s">
        <v>10070</v>
      </c>
      <c r="M631" t="s">
        <v>10073</v>
      </c>
    </row>
    <row r="632" spans="1:13" x14ac:dyDescent="0.25">
      <c r="A632" t="str">
        <f t="shared" si="9"/>
        <v>A2150</v>
      </c>
      <c r="B632" t="s">
        <v>4795</v>
      </c>
      <c r="C632" t="s">
        <v>506</v>
      </c>
      <c r="D632">
        <v>17</v>
      </c>
      <c r="E632" s="23">
        <v>45112</v>
      </c>
      <c r="F632" s="23">
        <v>45135</v>
      </c>
      <c r="G632" s="23">
        <v>45112</v>
      </c>
      <c r="H632" s="23">
        <v>45135</v>
      </c>
      <c r="I632" s="24">
        <v>0</v>
      </c>
      <c r="J632" s="24">
        <v>0</v>
      </c>
      <c r="K632" s="24">
        <v>34</v>
      </c>
      <c r="L632" t="s">
        <v>10070</v>
      </c>
      <c r="M632" t="s">
        <v>10073</v>
      </c>
    </row>
    <row r="633" spans="1:13" x14ac:dyDescent="0.25">
      <c r="A633" t="str">
        <f t="shared" si="9"/>
        <v>A2160</v>
      </c>
      <c r="B633" t="s">
        <v>4796</v>
      </c>
      <c r="C633" t="s">
        <v>5659</v>
      </c>
      <c r="D633">
        <v>17</v>
      </c>
      <c r="E633" s="23">
        <v>45112</v>
      </c>
      <c r="F633" s="23">
        <v>45135</v>
      </c>
      <c r="G633" s="23">
        <v>45112</v>
      </c>
      <c r="H633" s="23">
        <v>45135</v>
      </c>
      <c r="I633" s="24">
        <v>0</v>
      </c>
      <c r="J633" s="24">
        <v>0</v>
      </c>
      <c r="K633" s="24">
        <v>34</v>
      </c>
      <c r="L633" t="s">
        <v>10070</v>
      </c>
      <c r="M633" t="s">
        <v>10073</v>
      </c>
    </row>
    <row r="634" spans="1:13" x14ac:dyDescent="0.25">
      <c r="A634" t="str">
        <f t="shared" si="9"/>
        <v>A2170</v>
      </c>
      <c r="B634" t="s">
        <v>4797</v>
      </c>
      <c r="C634" t="s">
        <v>508</v>
      </c>
      <c r="D634">
        <v>17</v>
      </c>
      <c r="E634" s="23">
        <v>45112</v>
      </c>
      <c r="F634" s="23">
        <v>45135</v>
      </c>
      <c r="G634" s="23">
        <v>45112</v>
      </c>
      <c r="H634" s="23">
        <v>45135</v>
      </c>
      <c r="I634" s="24">
        <v>0</v>
      </c>
      <c r="J634" s="24">
        <v>0</v>
      </c>
      <c r="K634" s="24">
        <v>34</v>
      </c>
      <c r="L634" t="s">
        <v>10070</v>
      </c>
      <c r="M634" t="s">
        <v>10073</v>
      </c>
    </row>
    <row r="635" spans="1:13" x14ac:dyDescent="0.25">
      <c r="A635" t="str">
        <f t="shared" si="9"/>
        <v>A2180</v>
      </c>
      <c r="B635" t="s">
        <v>4798</v>
      </c>
      <c r="C635" t="s">
        <v>509</v>
      </c>
      <c r="D635">
        <v>17</v>
      </c>
      <c r="E635" s="23">
        <v>45112</v>
      </c>
      <c r="F635" s="23">
        <v>45135</v>
      </c>
      <c r="G635" s="23">
        <v>45112</v>
      </c>
      <c r="H635" s="23">
        <v>45135</v>
      </c>
      <c r="I635" s="24">
        <v>0</v>
      </c>
      <c r="J635" s="24">
        <v>0</v>
      </c>
      <c r="K635" s="24">
        <v>34</v>
      </c>
      <c r="L635" t="s">
        <v>10070</v>
      </c>
      <c r="M635" t="s">
        <v>10073</v>
      </c>
    </row>
    <row r="636" spans="1:13" x14ac:dyDescent="0.25">
      <c r="A636" t="str">
        <f t="shared" si="9"/>
        <v>A2190</v>
      </c>
      <c r="B636" t="s">
        <v>4799</v>
      </c>
      <c r="C636" t="s">
        <v>511</v>
      </c>
      <c r="D636">
        <v>17</v>
      </c>
      <c r="E636" s="23">
        <v>45112</v>
      </c>
      <c r="F636" s="23">
        <v>45135</v>
      </c>
      <c r="G636" s="23">
        <v>45112</v>
      </c>
      <c r="H636" s="23">
        <v>45135</v>
      </c>
      <c r="I636" s="24">
        <v>0</v>
      </c>
      <c r="J636" s="24">
        <v>0</v>
      </c>
      <c r="K636" s="24">
        <v>34</v>
      </c>
      <c r="L636" t="s">
        <v>10070</v>
      </c>
      <c r="M636" t="s">
        <v>10073</v>
      </c>
    </row>
    <row r="637" spans="1:13" x14ac:dyDescent="0.25">
      <c r="A637" t="str">
        <f t="shared" si="9"/>
        <v>Entrega Estación Madrid 1 / Madrid 1 Station Submittal</v>
      </c>
      <c r="B637" t="s">
        <v>4800</v>
      </c>
      <c r="D637">
        <v>17</v>
      </c>
      <c r="E637" s="23">
        <v>45112</v>
      </c>
      <c r="F637" s="23">
        <v>45135</v>
      </c>
      <c r="G637" s="23">
        <v>45112</v>
      </c>
      <c r="H637" s="23">
        <v>45135</v>
      </c>
      <c r="I637" s="24">
        <v>0</v>
      </c>
      <c r="J637" s="24">
        <v>0</v>
      </c>
      <c r="K637" s="24">
        <v>34</v>
      </c>
      <c r="M637" t="s">
        <v>10073</v>
      </c>
    </row>
    <row r="638" spans="1:13" x14ac:dyDescent="0.25">
      <c r="A638" t="str">
        <f t="shared" si="9"/>
        <v>A2280</v>
      </c>
      <c r="B638" t="s">
        <v>4801</v>
      </c>
      <c r="C638" t="s">
        <v>4607</v>
      </c>
      <c r="D638">
        <v>17</v>
      </c>
      <c r="E638" s="23">
        <v>45112</v>
      </c>
      <c r="F638" s="23">
        <v>45135</v>
      </c>
      <c r="G638" s="23">
        <v>45112</v>
      </c>
      <c r="H638" s="23">
        <v>45135</v>
      </c>
      <c r="I638" s="24">
        <v>0</v>
      </c>
      <c r="J638" s="24">
        <v>0</v>
      </c>
      <c r="K638" s="24">
        <v>34</v>
      </c>
      <c r="L638" t="s">
        <v>10070</v>
      </c>
      <c r="M638" t="s">
        <v>10073</v>
      </c>
    </row>
    <row r="639" spans="1:13" x14ac:dyDescent="0.25">
      <c r="A639" t="str">
        <f t="shared" si="9"/>
        <v>A2290</v>
      </c>
      <c r="B639" t="s">
        <v>4802</v>
      </c>
      <c r="C639" t="s">
        <v>506</v>
      </c>
      <c r="D639">
        <v>17</v>
      </c>
      <c r="E639" s="23">
        <v>45112</v>
      </c>
      <c r="F639" s="23">
        <v>45135</v>
      </c>
      <c r="G639" s="23">
        <v>45112</v>
      </c>
      <c r="H639" s="23">
        <v>45135</v>
      </c>
      <c r="I639" s="24">
        <v>0</v>
      </c>
      <c r="J639" s="24">
        <v>0</v>
      </c>
      <c r="K639" s="24">
        <v>34</v>
      </c>
      <c r="L639" t="s">
        <v>10070</v>
      </c>
      <c r="M639" t="s">
        <v>10073</v>
      </c>
    </row>
    <row r="640" spans="1:13" x14ac:dyDescent="0.25">
      <c r="A640" t="str">
        <f t="shared" si="9"/>
        <v>A2300</v>
      </c>
      <c r="B640" t="s">
        <v>4803</v>
      </c>
      <c r="C640" t="s">
        <v>5659</v>
      </c>
      <c r="D640">
        <v>17</v>
      </c>
      <c r="E640" s="23">
        <v>45112</v>
      </c>
      <c r="F640" s="23">
        <v>45135</v>
      </c>
      <c r="G640" s="23">
        <v>45112</v>
      </c>
      <c r="H640" s="23">
        <v>45135</v>
      </c>
      <c r="I640" s="24">
        <v>0</v>
      </c>
      <c r="J640" s="24">
        <v>0</v>
      </c>
      <c r="K640" s="24">
        <v>34</v>
      </c>
      <c r="L640" t="s">
        <v>10070</v>
      </c>
      <c r="M640" t="s">
        <v>10073</v>
      </c>
    </row>
    <row r="641" spans="1:13" x14ac:dyDescent="0.25">
      <c r="A641" t="str">
        <f t="shared" si="9"/>
        <v>A2310</v>
      </c>
      <c r="B641" t="s">
        <v>4804</v>
      </c>
      <c r="C641" t="s">
        <v>508</v>
      </c>
      <c r="D641">
        <v>17</v>
      </c>
      <c r="E641" s="23">
        <v>45112</v>
      </c>
      <c r="F641" s="23">
        <v>45135</v>
      </c>
      <c r="G641" s="23">
        <v>45112</v>
      </c>
      <c r="H641" s="23">
        <v>45135</v>
      </c>
      <c r="I641" s="24">
        <v>0</v>
      </c>
      <c r="J641" s="24">
        <v>0</v>
      </c>
      <c r="K641" s="24">
        <v>34</v>
      </c>
      <c r="L641" t="s">
        <v>10070</v>
      </c>
      <c r="M641" t="s">
        <v>10073</v>
      </c>
    </row>
    <row r="642" spans="1:13" x14ac:dyDescent="0.25">
      <c r="A642" t="str">
        <f t="shared" si="9"/>
        <v>A2320</v>
      </c>
      <c r="B642" t="s">
        <v>4805</v>
      </c>
      <c r="C642" t="s">
        <v>509</v>
      </c>
      <c r="D642">
        <v>17</v>
      </c>
      <c r="E642" s="23">
        <v>45112</v>
      </c>
      <c r="F642" s="23">
        <v>45135</v>
      </c>
      <c r="G642" s="23">
        <v>45112</v>
      </c>
      <c r="H642" s="23">
        <v>45135</v>
      </c>
      <c r="I642" s="24">
        <v>0</v>
      </c>
      <c r="J642" s="24">
        <v>0</v>
      </c>
      <c r="K642" s="24">
        <v>34</v>
      </c>
      <c r="L642" t="s">
        <v>10070</v>
      </c>
      <c r="M642" t="s">
        <v>10073</v>
      </c>
    </row>
    <row r="643" spans="1:13" x14ac:dyDescent="0.25">
      <c r="A643" t="str">
        <f t="shared" ref="A643:A706" si="10">TRIM(B643)</f>
        <v>A2279</v>
      </c>
      <c r="B643" t="s">
        <v>4806</v>
      </c>
      <c r="C643" t="s">
        <v>510</v>
      </c>
      <c r="D643">
        <v>17</v>
      </c>
      <c r="E643" s="23">
        <v>45112</v>
      </c>
      <c r="F643" s="23">
        <v>45135</v>
      </c>
      <c r="G643" s="23">
        <v>45112</v>
      </c>
      <c r="H643" s="23">
        <v>45135</v>
      </c>
      <c r="I643" s="24">
        <v>0</v>
      </c>
      <c r="J643" s="24">
        <v>0</v>
      </c>
      <c r="K643" s="24">
        <v>34</v>
      </c>
      <c r="L643" t="s">
        <v>10070</v>
      </c>
      <c r="M643" t="s">
        <v>10073</v>
      </c>
    </row>
    <row r="644" spans="1:13" x14ac:dyDescent="0.25">
      <c r="A644" t="str">
        <f t="shared" si="10"/>
        <v>A2322</v>
      </c>
      <c r="B644" t="s">
        <v>4807</v>
      </c>
      <c r="C644" t="s">
        <v>511</v>
      </c>
      <c r="D644">
        <v>17</v>
      </c>
      <c r="E644" s="23">
        <v>45112</v>
      </c>
      <c r="F644" s="23">
        <v>45135</v>
      </c>
      <c r="G644" s="23">
        <v>45112</v>
      </c>
      <c r="H644" s="23">
        <v>45135</v>
      </c>
      <c r="I644" s="24">
        <v>0</v>
      </c>
      <c r="J644" s="24">
        <v>0</v>
      </c>
      <c r="K644" s="24">
        <v>34</v>
      </c>
      <c r="L644" t="s">
        <v>10070</v>
      </c>
      <c r="M644" t="s">
        <v>10073</v>
      </c>
    </row>
    <row r="645" spans="1:13" x14ac:dyDescent="0.25">
      <c r="A645" t="str">
        <f t="shared" si="10"/>
        <v>Entrega Estación Funza 1 / Funza 1 Station Submittal</v>
      </c>
      <c r="B645" t="s">
        <v>4808</v>
      </c>
      <c r="D645">
        <v>17</v>
      </c>
      <c r="E645" s="23">
        <v>45112</v>
      </c>
      <c r="F645" s="23">
        <v>45135</v>
      </c>
      <c r="G645" s="23">
        <v>45112</v>
      </c>
      <c r="H645" s="23">
        <v>45135</v>
      </c>
      <c r="I645" s="24">
        <v>0</v>
      </c>
      <c r="J645" s="24">
        <v>0</v>
      </c>
      <c r="K645" s="24">
        <v>34</v>
      </c>
      <c r="M645" t="s">
        <v>10073</v>
      </c>
    </row>
    <row r="646" spans="1:13" x14ac:dyDescent="0.25">
      <c r="A646" t="str">
        <f t="shared" si="10"/>
        <v>A2490</v>
      </c>
      <c r="B646" t="s">
        <v>4809</v>
      </c>
      <c r="C646" t="s">
        <v>510</v>
      </c>
      <c r="D646">
        <v>17</v>
      </c>
      <c r="E646" s="23">
        <v>45112</v>
      </c>
      <c r="F646" s="23">
        <v>45135</v>
      </c>
      <c r="G646" s="23">
        <v>45112</v>
      </c>
      <c r="H646" s="23">
        <v>45135</v>
      </c>
      <c r="I646" s="24">
        <v>0</v>
      </c>
      <c r="J646" s="24">
        <v>0</v>
      </c>
      <c r="K646" s="24">
        <v>34</v>
      </c>
      <c r="L646" t="s">
        <v>10070</v>
      </c>
      <c r="M646" t="s">
        <v>10073</v>
      </c>
    </row>
    <row r="647" spans="1:13" x14ac:dyDescent="0.25">
      <c r="A647" t="str">
        <f t="shared" si="10"/>
        <v>A2500</v>
      </c>
      <c r="B647" t="s">
        <v>4810</v>
      </c>
      <c r="C647" t="s">
        <v>4607</v>
      </c>
      <c r="D647">
        <v>17</v>
      </c>
      <c r="E647" s="23">
        <v>45112</v>
      </c>
      <c r="F647" s="23">
        <v>45135</v>
      </c>
      <c r="G647" s="23">
        <v>45112</v>
      </c>
      <c r="H647" s="23">
        <v>45135</v>
      </c>
      <c r="I647" s="24">
        <v>0</v>
      </c>
      <c r="J647" s="24">
        <v>0</v>
      </c>
      <c r="K647" s="24">
        <v>34</v>
      </c>
      <c r="L647" t="s">
        <v>10070</v>
      </c>
      <c r="M647" t="s">
        <v>10073</v>
      </c>
    </row>
    <row r="648" spans="1:13" x14ac:dyDescent="0.25">
      <c r="A648" t="str">
        <f t="shared" si="10"/>
        <v>A2510</v>
      </c>
      <c r="B648" t="s">
        <v>4811</v>
      </c>
      <c r="C648" t="s">
        <v>506</v>
      </c>
      <c r="D648">
        <v>17</v>
      </c>
      <c r="E648" s="23">
        <v>45112</v>
      </c>
      <c r="F648" s="23">
        <v>45135</v>
      </c>
      <c r="G648" s="23">
        <v>45112</v>
      </c>
      <c r="H648" s="23">
        <v>45135</v>
      </c>
      <c r="I648" s="24">
        <v>0</v>
      </c>
      <c r="J648" s="24">
        <v>0</v>
      </c>
      <c r="K648" s="24">
        <v>34</v>
      </c>
      <c r="L648" t="s">
        <v>10070</v>
      </c>
      <c r="M648" t="s">
        <v>10073</v>
      </c>
    </row>
    <row r="649" spans="1:13" x14ac:dyDescent="0.25">
      <c r="A649" t="str">
        <f t="shared" si="10"/>
        <v>A2520</v>
      </c>
      <c r="B649" t="s">
        <v>4812</v>
      </c>
      <c r="C649" t="s">
        <v>5662</v>
      </c>
      <c r="D649">
        <v>17</v>
      </c>
      <c r="E649" s="23">
        <v>45112</v>
      </c>
      <c r="F649" s="23">
        <v>45135</v>
      </c>
      <c r="G649" s="23">
        <v>45112</v>
      </c>
      <c r="H649" s="23">
        <v>45135</v>
      </c>
      <c r="I649" s="24">
        <v>0</v>
      </c>
      <c r="J649" s="24">
        <v>0</v>
      </c>
      <c r="K649" s="24">
        <v>34</v>
      </c>
      <c r="L649" t="s">
        <v>10070</v>
      </c>
      <c r="M649" t="s">
        <v>10073</v>
      </c>
    </row>
    <row r="650" spans="1:13" x14ac:dyDescent="0.25">
      <c r="A650" t="str">
        <f t="shared" si="10"/>
        <v>A2530</v>
      </c>
      <c r="B650" t="s">
        <v>4813</v>
      </c>
      <c r="C650" t="s">
        <v>508</v>
      </c>
      <c r="D650">
        <v>17</v>
      </c>
      <c r="E650" s="23">
        <v>45112</v>
      </c>
      <c r="F650" s="23">
        <v>45135</v>
      </c>
      <c r="G650" s="23">
        <v>45112</v>
      </c>
      <c r="H650" s="23">
        <v>45135</v>
      </c>
      <c r="I650" s="24">
        <v>0</v>
      </c>
      <c r="J650" s="24">
        <v>0</v>
      </c>
      <c r="K650" s="24">
        <v>34</v>
      </c>
      <c r="L650" t="s">
        <v>10070</v>
      </c>
      <c r="M650" t="s">
        <v>10073</v>
      </c>
    </row>
    <row r="651" spans="1:13" x14ac:dyDescent="0.25">
      <c r="A651" t="str">
        <f t="shared" si="10"/>
        <v>A2540</v>
      </c>
      <c r="B651" t="s">
        <v>4814</v>
      </c>
      <c r="C651" t="s">
        <v>509</v>
      </c>
      <c r="D651">
        <v>17</v>
      </c>
      <c r="E651" s="23">
        <v>45112</v>
      </c>
      <c r="F651" s="23">
        <v>45135</v>
      </c>
      <c r="G651" s="23">
        <v>45112</v>
      </c>
      <c r="H651" s="23">
        <v>45135</v>
      </c>
      <c r="I651" s="24">
        <v>0</v>
      </c>
      <c r="J651" s="24">
        <v>0</v>
      </c>
      <c r="K651" s="24">
        <v>34</v>
      </c>
      <c r="L651" t="s">
        <v>10070</v>
      </c>
      <c r="M651" t="s">
        <v>10073</v>
      </c>
    </row>
    <row r="652" spans="1:13" x14ac:dyDescent="0.25">
      <c r="A652" t="str">
        <f t="shared" si="10"/>
        <v>A2550</v>
      </c>
      <c r="B652" t="s">
        <v>4815</v>
      </c>
      <c r="C652" t="s">
        <v>511</v>
      </c>
      <c r="D652">
        <v>17</v>
      </c>
      <c r="E652" s="23">
        <v>45112</v>
      </c>
      <c r="F652" s="23">
        <v>45135</v>
      </c>
      <c r="G652" s="23">
        <v>45112</v>
      </c>
      <c r="H652" s="23">
        <v>45135</v>
      </c>
      <c r="I652" s="24">
        <v>0</v>
      </c>
      <c r="J652" s="24">
        <v>0</v>
      </c>
      <c r="K652" s="24">
        <v>34</v>
      </c>
      <c r="L652" t="s">
        <v>10070</v>
      </c>
      <c r="M652" t="s">
        <v>10073</v>
      </c>
    </row>
    <row r="653" spans="1:13" x14ac:dyDescent="0.25">
      <c r="A653" t="str">
        <f t="shared" si="10"/>
        <v>Entrega Estación Funza 2 / Funza 2 Station Submittal</v>
      </c>
      <c r="B653" t="s">
        <v>4816</v>
      </c>
      <c r="D653">
        <v>17</v>
      </c>
      <c r="E653" s="23">
        <v>45112</v>
      </c>
      <c r="F653" s="23">
        <v>45135</v>
      </c>
      <c r="G653" s="23">
        <v>45112</v>
      </c>
      <c r="H653" s="23">
        <v>45135</v>
      </c>
      <c r="I653" s="24">
        <v>0</v>
      </c>
      <c r="J653" s="24">
        <v>0</v>
      </c>
      <c r="K653" s="24">
        <v>34</v>
      </c>
      <c r="M653" t="s">
        <v>10073</v>
      </c>
    </row>
    <row r="654" spans="1:13" x14ac:dyDescent="0.25">
      <c r="A654" t="str">
        <f t="shared" si="10"/>
        <v>A2560</v>
      </c>
      <c r="B654" t="s">
        <v>4817</v>
      </c>
      <c r="C654" t="s">
        <v>510</v>
      </c>
      <c r="D654">
        <v>17</v>
      </c>
      <c r="E654" s="23">
        <v>45112</v>
      </c>
      <c r="F654" s="23">
        <v>45135</v>
      </c>
      <c r="G654" s="23">
        <v>45112</v>
      </c>
      <c r="H654" s="23">
        <v>45135</v>
      </c>
      <c r="I654" s="24">
        <v>0</v>
      </c>
      <c r="J654" s="24">
        <v>0</v>
      </c>
      <c r="K654" s="24">
        <v>34</v>
      </c>
      <c r="L654" t="s">
        <v>10070</v>
      </c>
      <c r="M654" t="s">
        <v>10073</v>
      </c>
    </row>
    <row r="655" spans="1:13" x14ac:dyDescent="0.25">
      <c r="A655" t="str">
        <f t="shared" si="10"/>
        <v>A2570</v>
      </c>
      <c r="B655" t="s">
        <v>4818</v>
      </c>
      <c r="C655" t="s">
        <v>4607</v>
      </c>
      <c r="D655">
        <v>17</v>
      </c>
      <c r="E655" s="23">
        <v>45112</v>
      </c>
      <c r="F655" s="23">
        <v>45135</v>
      </c>
      <c r="G655" s="23">
        <v>45112</v>
      </c>
      <c r="H655" s="23">
        <v>45135</v>
      </c>
      <c r="I655" s="24">
        <v>0</v>
      </c>
      <c r="J655" s="24">
        <v>0</v>
      </c>
      <c r="K655" s="24">
        <v>34</v>
      </c>
      <c r="L655" t="s">
        <v>10070</v>
      </c>
      <c r="M655" t="s">
        <v>10073</v>
      </c>
    </row>
    <row r="656" spans="1:13" x14ac:dyDescent="0.25">
      <c r="A656" t="str">
        <f t="shared" si="10"/>
        <v>A2580</v>
      </c>
      <c r="B656" t="s">
        <v>4819</v>
      </c>
      <c r="C656" t="s">
        <v>506</v>
      </c>
      <c r="D656">
        <v>17</v>
      </c>
      <c r="E656" s="23">
        <v>45112</v>
      </c>
      <c r="F656" s="23">
        <v>45135</v>
      </c>
      <c r="G656" s="23">
        <v>45112</v>
      </c>
      <c r="H656" s="23">
        <v>45135</v>
      </c>
      <c r="I656" s="24">
        <v>0</v>
      </c>
      <c r="J656" s="24">
        <v>0</v>
      </c>
      <c r="K656" s="24">
        <v>34</v>
      </c>
      <c r="L656" t="s">
        <v>10070</v>
      </c>
      <c r="M656" t="s">
        <v>10073</v>
      </c>
    </row>
    <row r="657" spans="1:13" x14ac:dyDescent="0.25">
      <c r="A657" t="str">
        <f t="shared" si="10"/>
        <v>A2590</v>
      </c>
      <c r="B657" t="s">
        <v>4820</v>
      </c>
      <c r="C657" t="s">
        <v>5659</v>
      </c>
      <c r="D657">
        <v>17</v>
      </c>
      <c r="E657" s="23">
        <v>45112</v>
      </c>
      <c r="F657" s="23">
        <v>45135</v>
      </c>
      <c r="G657" s="23">
        <v>45112</v>
      </c>
      <c r="H657" s="23">
        <v>45135</v>
      </c>
      <c r="I657" s="24">
        <v>0</v>
      </c>
      <c r="J657" s="24">
        <v>0</v>
      </c>
      <c r="K657" s="24">
        <v>34</v>
      </c>
      <c r="L657" t="s">
        <v>10070</v>
      </c>
      <c r="M657" t="s">
        <v>10073</v>
      </c>
    </row>
    <row r="658" spans="1:13" x14ac:dyDescent="0.25">
      <c r="A658" t="str">
        <f t="shared" si="10"/>
        <v>A2600</v>
      </c>
      <c r="B658" t="s">
        <v>4821</v>
      </c>
      <c r="C658" t="s">
        <v>508</v>
      </c>
      <c r="D658">
        <v>17</v>
      </c>
      <c r="E658" s="23">
        <v>45112</v>
      </c>
      <c r="F658" s="23">
        <v>45135</v>
      </c>
      <c r="G658" s="23">
        <v>45112</v>
      </c>
      <c r="H658" s="23">
        <v>45135</v>
      </c>
      <c r="I658" s="24">
        <v>0</v>
      </c>
      <c r="J658" s="24">
        <v>0</v>
      </c>
      <c r="K658" s="24">
        <v>34</v>
      </c>
      <c r="L658" t="s">
        <v>10070</v>
      </c>
      <c r="M658" t="s">
        <v>10073</v>
      </c>
    </row>
    <row r="659" spans="1:13" x14ac:dyDescent="0.25">
      <c r="A659" t="str">
        <f t="shared" si="10"/>
        <v>A2610</v>
      </c>
      <c r="B659" t="s">
        <v>4822</v>
      </c>
      <c r="C659" t="s">
        <v>509</v>
      </c>
      <c r="D659">
        <v>17</v>
      </c>
      <c r="E659" s="23">
        <v>45112</v>
      </c>
      <c r="F659" s="23">
        <v>45135</v>
      </c>
      <c r="G659" s="23">
        <v>45112</v>
      </c>
      <c r="H659" s="23">
        <v>45135</v>
      </c>
      <c r="I659" s="24">
        <v>0</v>
      </c>
      <c r="J659" s="24">
        <v>0</v>
      </c>
      <c r="K659" s="24">
        <v>34</v>
      </c>
      <c r="L659" t="s">
        <v>10070</v>
      </c>
      <c r="M659" t="s">
        <v>10073</v>
      </c>
    </row>
    <row r="660" spans="1:13" x14ac:dyDescent="0.25">
      <c r="A660" t="str">
        <f t="shared" si="10"/>
        <v>A2620</v>
      </c>
      <c r="B660" t="s">
        <v>4823</v>
      </c>
      <c r="C660" t="s">
        <v>511</v>
      </c>
      <c r="D660">
        <v>17</v>
      </c>
      <c r="E660" s="23">
        <v>45112</v>
      </c>
      <c r="F660" s="23">
        <v>45135</v>
      </c>
      <c r="G660" s="23">
        <v>45112</v>
      </c>
      <c r="H660" s="23">
        <v>45135</v>
      </c>
      <c r="I660" s="24">
        <v>0</v>
      </c>
      <c r="J660" s="24">
        <v>0</v>
      </c>
      <c r="K660" s="24">
        <v>34</v>
      </c>
      <c r="L660" t="s">
        <v>10070</v>
      </c>
      <c r="M660" t="s">
        <v>10073</v>
      </c>
    </row>
    <row r="661" spans="1:13" x14ac:dyDescent="0.25">
      <c r="A661" t="str">
        <f t="shared" si="10"/>
        <v>Desarrollo Diseño Puentes Férreos / Ferreal Bridges Submittal</v>
      </c>
      <c r="B661" t="s">
        <v>4824</v>
      </c>
      <c r="D661">
        <v>37</v>
      </c>
      <c r="E661" s="23">
        <v>45079</v>
      </c>
      <c r="F661" s="23">
        <v>45135</v>
      </c>
      <c r="G661" s="23">
        <v>45079</v>
      </c>
      <c r="H661" s="23">
        <v>45135</v>
      </c>
      <c r="I661" s="24">
        <v>0</v>
      </c>
      <c r="J661" s="24">
        <v>0</v>
      </c>
      <c r="K661" s="24">
        <v>34</v>
      </c>
      <c r="M661" t="s">
        <v>10073</v>
      </c>
    </row>
    <row r="662" spans="1:13" x14ac:dyDescent="0.25">
      <c r="A662" t="str">
        <f t="shared" si="10"/>
        <v>Entrega Puente Rio Bogotá / Bogotá River Bridge Submittal</v>
      </c>
      <c r="B662" t="s">
        <v>4825</v>
      </c>
      <c r="D662">
        <v>37</v>
      </c>
      <c r="E662" s="23">
        <v>45079</v>
      </c>
      <c r="F662" s="23">
        <v>45135</v>
      </c>
      <c r="G662" s="23">
        <v>45079</v>
      </c>
      <c r="H662" s="23">
        <v>45135</v>
      </c>
      <c r="I662" s="24">
        <v>0</v>
      </c>
      <c r="J662" s="24">
        <v>0</v>
      </c>
      <c r="K662" s="24">
        <v>34</v>
      </c>
      <c r="M662" t="s">
        <v>10073</v>
      </c>
    </row>
    <row r="663" spans="1:13" x14ac:dyDescent="0.25">
      <c r="A663" t="str">
        <f t="shared" si="10"/>
        <v>A2340</v>
      </c>
      <c r="B663" t="s">
        <v>4826</v>
      </c>
      <c r="C663" t="s">
        <v>506</v>
      </c>
      <c r="D663">
        <v>37</v>
      </c>
      <c r="E663" s="23">
        <v>45079</v>
      </c>
      <c r="F663" s="23">
        <v>45135</v>
      </c>
      <c r="G663" s="23">
        <v>45079</v>
      </c>
      <c r="H663" s="23">
        <v>45135</v>
      </c>
      <c r="I663" s="24">
        <v>0</v>
      </c>
      <c r="J663" s="24">
        <v>0</v>
      </c>
      <c r="K663" s="24">
        <v>34</v>
      </c>
      <c r="L663" t="s">
        <v>10070</v>
      </c>
      <c r="M663" t="s">
        <v>10073</v>
      </c>
    </row>
    <row r="664" spans="1:13" x14ac:dyDescent="0.25">
      <c r="A664" t="str">
        <f t="shared" si="10"/>
        <v>A2350</v>
      </c>
      <c r="B664" t="s">
        <v>4827</v>
      </c>
      <c r="C664" t="s">
        <v>5659</v>
      </c>
      <c r="D664">
        <v>37</v>
      </c>
      <c r="E664" s="23">
        <v>45079</v>
      </c>
      <c r="F664" s="23">
        <v>45135</v>
      </c>
      <c r="G664" s="23">
        <v>45079</v>
      </c>
      <c r="H664" s="23">
        <v>45135</v>
      </c>
      <c r="I664" s="24">
        <v>0</v>
      </c>
      <c r="J664" s="24">
        <v>0</v>
      </c>
      <c r="K664" s="24">
        <v>34</v>
      </c>
      <c r="L664" t="s">
        <v>10070</v>
      </c>
      <c r="M664" t="s">
        <v>10073</v>
      </c>
    </row>
    <row r="665" spans="1:13" x14ac:dyDescent="0.25">
      <c r="A665" t="str">
        <f t="shared" si="10"/>
        <v>A2370</v>
      </c>
      <c r="B665" t="s">
        <v>4828</v>
      </c>
      <c r="C665" t="s">
        <v>509</v>
      </c>
      <c r="D665">
        <v>37</v>
      </c>
      <c r="E665" s="23">
        <v>45079</v>
      </c>
      <c r="F665" s="23">
        <v>45135</v>
      </c>
      <c r="G665" s="23">
        <v>45079</v>
      </c>
      <c r="H665" s="23">
        <v>45135</v>
      </c>
      <c r="I665" s="24">
        <v>0</v>
      </c>
      <c r="J665" s="24">
        <v>0</v>
      </c>
      <c r="K665" s="24">
        <v>34</v>
      </c>
      <c r="L665" t="s">
        <v>10070</v>
      </c>
      <c r="M665" t="s">
        <v>10073</v>
      </c>
    </row>
    <row r="666" spans="1:13" x14ac:dyDescent="0.25">
      <c r="A666" t="str">
        <f t="shared" si="10"/>
        <v>Entrega Puente Checua / Checua Bridge Submittal</v>
      </c>
      <c r="B666" t="s">
        <v>4829</v>
      </c>
      <c r="D666">
        <v>37</v>
      </c>
      <c r="E666" s="23">
        <v>45079</v>
      </c>
      <c r="F666" s="23">
        <v>45135</v>
      </c>
      <c r="G666" s="23">
        <v>45079</v>
      </c>
      <c r="H666" s="23">
        <v>45135</v>
      </c>
      <c r="I666" s="24">
        <v>0</v>
      </c>
      <c r="J666" s="24">
        <v>0</v>
      </c>
      <c r="K666" s="24">
        <v>34</v>
      </c>
      <c r="M666" t="s">
        <v>10073</v>
      </c>
    </row>
    <row r="667" spans="1:13" x14ac:dyDescent="0.25">
      <c r="A667" t="str">
        <f t="shared" si="10"/>
        <v>A3920</v>
      </c>
      <c r="B667" t="s">
        <v>4830</v>
      </c>
      <c r="C667" t="s">
        <v>506</v>
      </c>
      <c r="D667">
        <v>37</v>
      </c>
      <c r="E667" s="23">
        <v>45079</v>
      </c>
      <c r="F667" s="23">
        <v>45135</v>
      </c>
      <c r="G667" s="23">
        <v>45079</v>
      </c>
      <c r="H667" s="23">
        <v>45135</v>
      </c>
      <c r="I667" s="24">
        <v>0</v>
      </c>
      <c r="J667" s="24">
        <v>0</v>
      </c>
      <c r="K667" s="24">
        <v>34</v>
      </c>
      <c r="L667" t="s">
        <v>10070</v>
      </c>
      <c r="M667" t="s">
        <v>10073</v>
      </c>
    </row>
    <row r="668" spans="1:13" x14ac:dyDescent="0.25">
      <c r="A668" t="str">
        <f t="shared" si="10"/>
        <v>A3930</v>
      </c>
      <c r="B668" t="s">
        <v>4831</v>
      </c>
      <c r="C668" t="s">
        <v>5659</v>
      </c>
      <c r="D668">
        <v>37</v>
      </c>
      <c r="E668" s="23">
        <v>45079</v>
      </c>
      <c r="F668" s="23">
        <v>45135</v>
      </c>
      <c r="G668" s="23">
        <v>45079</v>
      </c>
      <c r="H668" s="23">
        <v>45135</v>
      </c>
      <c r="I668" s="24">
        <v>0</v>
      </c>
      <c r="J668" s="24">
        <v>0</v>
      </c>
      <c r="K668" s="24">
        <v>34</v>
      </c>
      <c r="L668" t="s">
        <v>10070</v>
      </c>
      <c r="M668" t="s">
        <v>10073</v>
      </c>
    </row>
    <row r="669" spans="1:13" x14ac:dyDescent="0.25">
      <c r="A669" t="str">
        <f t="shared" si="10"/>
        <v>A3950</v>
      </c>
      <c r="B669" t="s">
        <v>4832</v>
      </c>
      <c r="C669" t="s">
        <v>509</v>
      </c>
      <c r="D669">
        <v>37</v>
      </c>
      <c r="E669" s="23">
        <v>45079</v>
      </c>
      <c r="F669" s="23">
        <v>45135</v>
      </c>
      <c r="G669" s="23">
        <v>45079</v>
      </c>
      <c r="H669" s="23">
        <v>45135</v>
      </c>
      <c r="I669" s="24">
        <v>0</v>
      </c>
      <c r="J669" s="24">
        <v>0</v>
      </c>
      <c r="K669" s="24">
        <v>34</v>
      </c>
      <c r="L669" t="s">
        <v>10070</v>
      </c>
      <c r="M669" t="s">
        <v>10073</v>
      </c>
    </row>
    <row r="670" spans="1:13" x14ac:dyDescent="0.25">
      <c r="A670" t="str">
        <f t="shared" si="10"/>
        <v>Entrega Puente Subachoque / Subachoque Bridge Submittal</v>
      </c>
      <c r="B670" t="s">
        <v>4833</v>
      </c>
      <c r="D670">
        <v>37</v>
      </c>
      <c r="E670" s="23">
        <v>45079</v>
      </c>
      <c r="F670" s="23">
        <v>45135</v>
      </c>
      <c r="G670" s="23">
        <v>45079</v>
      </c>
      <c r="H670" s="23">
        <v>45135</v>
      </c>
      <c r="I670" s="24">
        <v>0</v>
      </c>
      <c r="J670" s="24">
        <v>0</v>
      </c>
      <c r="K670" s="24">
        <v>34</v>
      </c>
      <c r="M670" t="s">
        <v>10073</v>
      </c>
    </row>
    <row r="671" spans="1:13" x14ac:dyDescent="0.25">
      <c r="A671" t="str">
        <f t="shared" si="10"/>
        <v>A2710</v>
      </c>
      <c r="B671" t="s">
        <v>4834</v>
      </c>
      <c r="C671" t="s">
        <v>506</v>
      </c>
      <c r="D671">
        <v>37</v>
      </c>
      <c r="E671" s="23">
        <v>45079</v>
      </c>
      <c r="F671" s="23">
        <v>45135</v>
      </c>
      <c r="G671" s="23">
        <v>45079</v>
      </c>
      <c r="H671" s="23">
        <v>45135</v>
      </c>
      <c r="I671" s="24">
        <v>0</v>
      </c>
      <c r="J671" s="24">
        <v>0</v>
      </c>
      <c r="K671" s="24">
        <v>34</v>
      </c>
      <c r="L671" t="s">
        <v>10070</v>
      </c>
      <c r="M671" t="s">
        <v>10073</v>
      </c>
    </row>
    <row r="672" spans="1:13" x14ac:dyDescent="0.25">
      <c r="A672" t="str">
        <f t="shared" si="10"/>
        <v>A2720</v>
      </c>
      <c r="B672" t="s">
        <v>4835</v>
      </c>
      <c r="C672" t="s">
        <v>5662</v>
      </c>
      <c r="D672">
        <v>37</v>
      </c>
      <c r="E672" s="23">
        <v>45079</v>
      </c>
      <c r="F672" s="23">
        <v>45135</v>
      </c>
      <c r="G672" s="23">
        <v>45079</v>
      </c>
      <c r="H672" s="23">
        <v>45135</v>
      </c>
      <c r="I672" s="24">
        <v>0</v>
      </c>
      <c r="J672" s="24">
        <v>0</v>
      </c>
      <c r="K672" s="24">
        <v>34</v>
      </c>
      <c r="L672" t="s">
        <v>10070</v>
      </c>
      <c r="M672" t="s">
        <v>10073</v>
      </c>
    </row>
    <row r="673" spans="1:13" x14ac:dyDescent="0.25">
      <c r="A673" t="str">
        <f t="shared" si="10"/>
        <v>A2740</v>
      </c>
      <c r="B673" t="s">
        <v>4836</v>
      </c>
      <c r="C673" t="s">
        <v>509</v>
      </c>
      <c r="D673">
        <v>37</v>
      </c>
      <c r="E673" s="23">
        <v>45079</v>
      </c>
      <c r="F673" s="23">
        <v>45135</v>
      </c>
      <c r="G673" s="23">
        <v>45079</v>
      </c>
      <c r="H673" s="23">
        <v>45135</v>
      </c>
      <c r="I673" s="24">
        <v>0</v>
      </c>
      <c r="J673" s="24">
        <v>0</v>
      </c>
      <c r="K673" s="24">
        <v>34</v>
      </c>
      <c r="L673" t="s">
        <v>10070</v>
      </c>
      <c r="M673" t="s">
        <v>10073</v>
      </c>
    </row>
    <row r="674" spans="1:13" x14ac:dyDescent="0.25">
      <c r="A674" t="str">
        <f t="shared" si="10"/>
        <v>Entrega Puente Botello / Botello Bridge Submittal</v>
      </c>
      <c r="B674" t="s">
        <v>4837</v>
      </c>
      <c r="D674">
        <v>37</v>
      </c>
      <c r="E674" s="23">
        <v>45079</v>
      </c>
      <c r="F674" s="23">
        <v>45135</v>
      </c>
      <c r="G674" s="23">
        <v>45079</v>
      </c>
      <c r="H674" s="23">
        <v>45135</v>
      </c>
      <c r="I674" s="24">
        <v>0</v>
      </c>
      <c r="J674" s="24">
        <v>0</v>
      </c>
      <c r="K674" s="24">
        <v>34</v>
      </c>
      <c r="M674" t="s">
        <v>10073</v>
      </c>
    </row>
    <row r="675" spans="1:13" x14ac:dyDescent="0.25">
      <c r="A675" t="str">
        <f t="shared" si="10"/>
        <v>A2760</v>
      </c>
      <c r="B675" t="s">
        <v>4838</v>
      </c>
      <c r="C675" t="s">
        <v>506</v>
      </c>
      <c r="D675">
        <v>37</v>
      </c>
      <c r="E675" s="23">
        <v>45079</v>
      </c>
      <c r="F675" s="23">
        <v>45135</v>
      </c>
      <c r="G675" s="23">
        <v>45079</v>
      </c>
      <c r="H675" s="23">
        <v>45135</v>
      </c>
      <c r="I675" s="24">
        <v>0</v>
      </c>
      <c r="J675" s="24">
        <v>0</v>
      </c>
      <c r="K675" s="24">
        <v>34</v>
      </c>
      <c r="L675" t="s">
        <v>10070</v>
      </c>
      <c r="M675" t="s">
        <v>10073</v>
      </c>
    </row>
    <row r="676" spans="1:13" x14ac:dyDescent="0.25">
      <c r="A676" t="str">
        <f t="shared" si="10"/>
        <v>A2770</v>
      </c>
      <c r="B676" t="s">
        <v>4839</v>
      </c>
      <c r="C676" t="s">
        <v>5659</v>
      </c>
      <c r="D676">
        <v>37</v>
      </c>
      <c r="E676" s="23">
        <v>45079</v>
      </c>
      <c r="F676" s="23">
        <v>45135</v>
      </c>
      <c r="G676" s="23">
        <v>45079</v>
      </c>
      <c r="H676" s="23">
        <v>45135</v>
      </c>
      <c r="I676" s="24">
        <v>0</v>
      </c>
      <c r="J676" s="24">
        <v>0</v>
      </c>
      <c r="K676" s="24">
        <v>34</v>
      </c>
      <c r="L676" t="s">
        <v>10070</v>
      </c>
      <c r="M676" t="s">
        <v>10073</v>
      </c>
    </row>
    <row r="677" spans="1:13" x14ac:dyDescent="0.25">
      <c r="A677" t="str">
        <f t="shared" si="10"/>
        <v>A2790</v>
      </c>
      <c r="B677" t="s">
        <v>4840</v>
      </c>
      <c r="C677" t="s">
        <v>509</v>
      </c>
      <c r="D677">
        <v>37</v>
      </c>
      <c r="E677" s="23">
        <v>45079</v>
      </c>
      <c r="F677" s="23">
        <v>45135</v>
      </c>
      <c r="G677" s="23">
        <v>45079</v>
      </c>
      <c r="H677" s="23">
        <v>45135</v>
      </c>
      <c r="I677" s="24">
        <v>0</v>
      </c>
      <c r="J677" s="24">
        <v>0</v>
      </c>
      <c r="K677" s="24">
        <v>34</v>
      </c>
      <c r="L677" t="s">
        <v>10070</v>
      </c>
      <c r="M677" t="s">
        <v>10073</v>
      </c>
    </row>
    <row r="678" spans="1:13" x14ac:dyDescent="0.25">
      <c r="A678" t="str">
        <f t="shared" si="10"/>
        <v>Revisión 1 Interventoria #2/ Revision 1 by Controller #2</v>
      </c>
      <c r="B678" t="s">
        <v>4613</v>
      </c>
      <c r="D678">
        <v>57</v>
      </c>
      <c r="E678" s="23">
        <v>45079</v>
      </c>
      <c r="F678" s="23">
        <v>45167</v>
      </c>
      <c r="G678" s="23">
        <v>45079</v>
      </c>
      <c r="H678" s="23">
        <v>45167</v>
      </c>
      <c r="I678" s="24">
        <v>0</v>
      </c>
      <c r="J678" s="24">
        <v>0</v>
      </c>
      <c r="K678" s="24">
        <v>34</v>
      </c>
      <c r="M678" t="s">
        <v>10073</v>
      </c>
    </row>
    <row r="679" spans="1:13" x14ac:dyDescent="0.25">
      <c r="A679" t="str">
        <f t="shared" si="10"/>
        <v>A4160</v>
      </c>
      <c r="B679" t="s">
        <v>4853</v>
      </c>
      <c r="C679" t="s">
        <v>516</v>
      </c>
      <c r="D679">
        <v>20</v>
      </c>
      <c r="E679" s="23">
        <v>45079</v>
      </c>
      <c r="F679" s="23">
        <v>45112</v>
      </c>
      <c r="G679" s="23">
        <v>45079</v>
      </c>
      <c r="H679" s="23">
        <v>45112</v>
      </c>
      <c r="I679" s="24">
        <v>0</v>
      </c>
      <c r="J679" s="24">
        <v>0</v>
      </c>
      <c r="K679" s="24">
        <v>71</v>
      </c>
      <c r="L679" t="s">
        <v>10070</v>
      </c>
      <c r="M679" t="s">
        <v>10073</v>
      </c>
    </row>
    <row r="680" spans="1:13" x14ac:dyDescent="0.25">
      <c r="A680" t="str">
        <f t="shared" si="10"/>
        <v>A4161</v>
      </c>
      <c r="B680" t="s">
        <v>4854</v>
      </c>
      <c r="C680" t="s">
        <v>517</v>
      </c>
      <c r="D680">
        <v>20</v>
      </c>
      <c r="E680" s="23">
        <v>45079</v>
      </c>
      <c r="F680" s="23">
        <v>45112</v>
      </c>
      <c r="G680" s="23">
        <v>45079</v>
      </c>
      <c r="H680" s="23">
        <v>45112</v>
      </c>
      <c r="I680" s="24">
        <v>0</v>
      </c>
      <c r="J680" s="24">
        <v>0</v>
      </c>
      <c r="K680" s="24">
        <v>71</v>
      </c>
      <c r="L680" t="s">
        <v>10070</v>
      </c>
      <c r="M680" t="s">
        <v>10073</v>
      </c>
    </row>
    <row r="681" spans="1:13" x14ac:dyDescent="0.25">
      <c r="A681" t="str">
        <f t="shared" si="10"/>
        <v>A4162</v>
      </c>
      <c r="B681" t="s">
        <v>4614</v>
      </c>
      <c r="C681" t="s">
        <v>518</v>
      </c>
      <c r="D681">
        <v>20</v>
      </c>
      <c r="E681" s="23">
        <v>45079</v>
      </c>
      <c r="F681" s="23">
        <v>45112</v>
      </c>
      <c r="G681" s="23">
        <v>45079</v>
      </c>
      <c r="H681" s="23">
        <v>45112</v>
      </c>
      <c r="I681" s="24">
        <v>0</v>
      </c>
      <c r="J681" s="24">
        <v>0</v>
      </c>
      <c r="K681" s="24">
        <v>34</v>
      </c>
      <c r="L681" t="s">
        <v>10070</v>
      </c>
      <c r="M681" t="s">
        <v>10073</v>
      </c>
    </row>
    <row r="682" spans="1:13" x14ac:dyDescent="0.25">
      <c r="A682" t="str">
        <f t="shared" si="10"/>
        <v>A4163</v>
      </c>
      <c r="B682" t="s">
        <v>4855</v>
      </c>
      <c r="C682" t="s">
        <v>519</v>
      </c>
      <c r="D682">
        <v>20</v>
      </c>
      <c r="E682" s="23">
        <v>45079</v>
      </c>
      <c r="F682" s="23">
        <v>45112</v>
      </c>
      <c r="G682" s="23">
        <v>45079</v>
      </c>
      <c r="H682" s="23">
        <v>45112</v>
      </c>
      <c r="I682" s="24">
        <v>0</v>
      </c>
      <c r="J682" s="24">
        <v>0</v>
      </c>
      <c r="K682" s="24">
        <v>21</v>
      </c>
      <c r="L682" t="s">
        <v>10070</v>
      </c>
      <c r="M682" t="s">
        <v>10073</v>
      </c>
    </row>
    <row r="683" spans="1:13" x14ac:dyDescent="0.25">
      <c r="A683" t="str">
        <f t="shared" si="10"/>
        <v>A4200</v>
      </c>
      <c r="B683" t="s">
        <v>4867</v>
      </c>
      <c r="C683" t="s">
        <v>535</v>
      </c>
      <c r="D683">
        <v>20</v>
      </c>
      <c r="E683" s="23">
        <v>45135</v>
      </c>
      <c r="F683" s="23">
        <v>45166</v>
      </c>
      <c r="G683" s="23">
        <v>45135</v>
      </c>
      <c r="H683" s="23">
        <v>45166</v>
      </c>
      <c r="I683" s="24">
        <v>0</v>
      </c>
      <c r="J683" s="24">
        <v>0</v>
      </c>
      <c r="K683" s="24">
        <v>35</v>
      </c>
      <c r="L683" t="s">
        <v>10070</v>
      </c>
      <c r="M683" t="s">
        <v>10073</v>
      </c>
    </row>
    <row r="684" spans="1:13" x14ac:dyDescent="0.25">
      <c r="A684" t="str">
        <f t="shared" si="10"/>
        <v>A4204</v>
      </c>
      <c r="B684" t="s">
        <v>4870</v>
      </c>
      <c r="C684" t="s">
        <v>539</v>
      </c>
      <c r="D684">
        <v>20</v>
      </c>
      <c r="E684" s="23">
        <v>45135</v>
      </c>
      <c r="F684" s="23">
        <v>45167</v>
      </c>
      <c r="G684" s="23">
        <v>45135</v>
      </c>
      <c r="H684" s="23">
        <v>45167</v>
      </c>
      <c r="I684" s="24">
        <v>0</v>
      </c>
      <c r="J684" s="24">
        <v>0</v>
      </c>
      <c r="K684" s="24">
        <v>35</v>
      </c>
      <c r="L684" t="s">
        <v>10070</v>
      </c>
      <c r="M684" t="s">
        <v>10073</v>
      </c>
    </row>
    <row r="685" spans="1:13" x14ac:dyDescent="0.25">
      <c r="A685" t="str">
        <f t="shared" si="10"/>
        <v>A4205</v>
      </c>
      <c r="B685" t="s">
        <v>4871</v>
      </c>
      <c r="C685" t="s">
        <v>540</v>
      </c>
      <c r="D685">
        <v>20</v>
      </c>
      <c r="E685" s="23">
        <v>45135</v>
      </c>
      <c r="F685" s="23">
        <v>45167</v>
      </c>
      <c r="G685" s="23">
        <v>45135</v>
      </c>
      <c r="H685" s="23">
        <v>45167</v>
      </c>
      <c r="I685" s="24">
        <v>0</v>
      </c>
      <c r="J685" s="24">
        <v>0</v>
      </c>
      <c r="K685" s="24">
        <v>33</v>
      </c>
      <c r="L685" t="s">
        <v>10070</v>
      </c>
      <c r="M685" t="s">
        <v>10073</v>
      </c>
    </row>
    <row r="686" spans="1:13" x14ac:dyDescent="0.25">
      <c r="A686" t="str">
        <f t="shared" si="10"/>
        <v>A4206</v>
      </c>
      <c r="B686" t="s">
        <v>4872</v>
      </c>
      <c r="C686" t="s">
        <v>541</v>
      </c>
      <c r="D686">
        <v>20</v>
      </c>
      <c r="E686" s="23">
        <v>45135</v>
      </c>
      <c r="F686" s="23">
        <v>45167</v>
      </c>
      <c r="G686" s="23">
        <v>45135</v>
      </c>
      <c r="H686" s="23">
        <v>45167</v>
      </c>
      <c r="I686" s="24">
        <v>0</v>
      </c>
      <c r="J686" s="24">
        <v>0</v>
      </c>
      <c r="K686" s="24">
        <v>35</v>
      </c>
      <c r="L686" t="s">
        <v>10070</v>
      </c>
      <c r="M686" t="s">
        <v>10073</v>
      </c>
    </row>
    <row r="687" spans="1:13" x14ac:dyDescent="0.25">
      <c r="A687" t="str">
        <f t="shared" si="10"/>
        <v>A4207</v>
      </c>
      <c r="B687" t="s">
        <v>4873</v>
      </c>
      <c r="C687" t="s">
        <v>542</v>
      </c>
      <c r="D687">
        <v>20</v>
      </c>
      <c r="E687" s="23">
        <v>45135</v>
      </c>
      <c r="F687" s="23">
        <v>45167</v>
      </c>
      <c r="G687" s="23">
        <v>45135</v>
      </c>
      <c r="H687" s="23">
        <v>45167</v>
      </c>
      <c r="I687" s="24">
        <v>0</v>
      </c>
      <c r="J687" s="24">
        <v>0</v>
      </c>
      <c r="K687" s="24">
        <v>4</v>
      </c>
      <c r="L687" t="s">
        <v>10070</v>
      </c>
      <c r="M687" t="s">
        <v>10073</v>
      </c>
    </row>
    <row r="688" spans="1:13" x14ac:dyDescent="0.25">
      <c r="A688" t="str">
        <f t="shared" si="10"/>
        <v>A4201</v>
      </c>
      <c r="B688" t="s">
        <v>4868</v>
      </c>
      <c r="C688" t="s">
        <v>536</v>
      </c>
      <c r="D688">
        <v>20</v>
      </c>
      <c r="E688" s="23">
        <v>45135</v>
      </c>
      <c r="F688" s="23">
        <v>45167</v>
      </c>
      <c r="G688" s="23">
        <v>45135</v>
      </c>
      <c r="H688" s="23">
        <v>45167</v>
      </c>
      <c r="I688" s="24">
        <v>0</v>
      </c>
      <c r="J688" s="24">
        <v>0</v>
      </c>
      <c r="K688" s="24">
        <v>35</v>
      </c>
      <c r="L688" t="s">
        <v>10070</v>
      </c>
      <c r="M688" t="s">
        <v>10073</v>
      </c>
    </row>
    <row r="689" spans="1:13" x14ac:dyDescent="0.25">
      <c r="A689" t="str">
        <f t="shared" si="10"/>
        <v>A4203</v>
      </c>
      <c r="B689" t="s">
        <v>4869</v>
      </c>
      <c r="C689" t="s">
        <v>538</v>
      </c>
      <c r="D689">
        <v>20</v>
      </c>
      <c r="E689" s="23">
        <v>45135</v>
      </c>
      <c r="F689" s="23">
        <v>45167</v>
      </c>
      <c r="G689" s="23">
        <v>45135</v>
      </c>
      <c r="H689" s="23">
        <v>45167</v>
      </c>
      <c r="I689" s="24">
        <v>0</v>
      </c>
      <c r="J689" s="24">
        <v>0</v>
      </c>
      <c r="K689" s="24">
        <v>34</v>
      </c>
      <c r="L689" t="s">
        <v>10070</v>
      </c>
      <c r="M689" t="s">
        <v>10073</v>
      </c>
    </row>
    <row r="690" spans="1:13" x14ac:dyDescent="0.25">
      <c r="A690" t="str">
        <f t="shared" si="10"/>
        <v>A4202</v>
      </c>
      <c r="B690" t="s">
        <v>4615</v>
      </c>
      <c r="C690" t="s">
        <v>537</v>
      </c>
      <c r="D690">
        <v>20</v>
      </c>
      <c r="E690" s="23">
        <v>45138</v>
      </c>
      <c r="F690" s="23">
        <v>45167</v>
      </c>
      <c r="G690" s="23">
        <v>45138</v>
      </c>
      <c r="H690" s="23">
        <v>45167</v>
      </c>
      <c r="I690" s="24">
        <v>0</v>
      </c>
      <c r="J690" s="24">
        <v>0</v>
      </c>
      <c r="K690" s="24">
        <v>15</v>
      </c>
      <c r="L690" t="s">
        <v>10070</v>
      </c>
      <c r="M690" t="s">
        <v>10073</v>
      </c>
    </row>
    <row r="691" spans="1:13" x14ac:dyDescent="0.25">
      <c r="A691" t="str">
        <f t="shared" si="10"/>
        <v>A4208</v>
      </c>
      <c r="B691" t="s">
        <v>4856</v>
      </c>
      <c r="C691" t="s">
        <v>543</v>
      </c>
      <c r="D691">
        <v>20</v>
      </c>
      <c r="E691" s="23">
        <v>45138</v>
      </c>
      <c r="F691" s="23">
        <v>45167</v>
      </c>
      <c r="G691" s="23">
        <v>45138</v>
      </c>
      <c r="H691" s="23">
        <v>45167</v>
      </c>
      <c r="I691" s="24">
        <v>0</v>
      </c>
      <c r="J691" s="24">
        <v>0</v>
      </c>
      <c r="K691" s="24">
        <v>34</v>
      </c>
      <c r="L691" t="s">
        <v>10070</v>
      </c>
      <c r="M691" t="s">
        <v>10073</v>
      </c>
    </row>
    <row r="692" spans="1:13" x14ac:dyDescent="0.25">
      <c r="A692" t="str">
        <f t="shared" si="10"/>
        <v>A4209</v>
      </c>
      <c r="B692" t="s">
        <v>4857</v>
      </c>
      <c r="C692" t="s">
        <v>544</v>
      </c>
      <c r="D692">
        <v>20</v>
      </c>
      <c r="E692" s="23">
        <v>45138</v>
      </c>
      <c r="F692" s="23">
        <v>45167</v>
      </c>
      <c r="G692" s="23">
        <v>45138</v>
      </c>
      <c r="H692" s="23">
        <v>45167</v>
      </c>
      <c r="I692" s="24">
        <v>0</v>
      </c>
      <c r="J692" s="24">
        <v>0</v>
      </c>
      <c r="K692" s="24">
        <v>34</v>
      </c>
      <c r="L692" t="s">
        <v>10070</v>
      </c>
      <c r="M692" t="s">
        <v>10073</v>
      </c>
    </row>
    <row r="693" spans="1:13" x14ac:dyDescent="0.25">
      <c r="A693" t="str">
        <f t="shared" si="10"/>
        <v>A4210</v>
      </c>
      <c r="B693" t="s">
        <v>4858</v>
      </c>
      <c r="C693" t="s">
        <v>545</v>
      </c>
      <c r="D693">
        <v>20</v>
      </c>
      <c r="E693" s="23">
        <v>45138</v>
      </c>
      <c r="F693" s="23">
        <v>45167</v>
      </c>
      <c r="G693" s="23">
        <v>45138</v>
      </c>
      <c r="H693" s="23">
        <v>45167</v>
      </c>
      <c r="I693" s="24">
        <v>0</v>
      </c>
      <c r="J693" s="24">
        <v>0</v>
      </c>
      <c r="K693" s="24">
        <v>34</v>
      </c>
      <c r="L693" t="s">
        <v>10070</v>
      </c>
      <c r="M693" t="s">
        <v>10073</v>
      </c>
    </row>
    <row r="694" spans="1:13" x14ac:dyDescent="0.25">
      <c r="A694" t="str">
        <f t="shared" si="10"/>
        <v>A4211</v>
      </c>
      <c r="B694" t="s">
        <v>4859</v>
      </c>
      <c r="C694" t="s">
        <v>546</v>
      </c>
      <c r="D694">
        <v>20</v>
      </c>
      <c r="E694" s="23">
        <v>45138</v>
      </c>
      <c r="F694" s="23">
        <v>45167</v>
      </c>
      <c r="G694" s="23">
        <v>45138</v>
      </c>
      <c r="H694" s="23">
        <v>45167</v>
      </c>
      <c r="I694" s="24">
        <v>0</v>
      </c>
      <c r="J694" s="24">
        <v>0</v>
      </c>
      <c r="K694" s="24">
        <v>34</v>
      </c>
      <c r="L694" t="s">
        <v>10070</v>
      </c>
      <c r="M694" t="s">
        <v>10073</v>
      </c>
    </row>
    <row r="695" spans="1:13" x14ac:dyDescent="0.25">
      <c r="A695" t="str">
        <f t="shared" si="10"/>
        <v>A4212</v>
      </c>
      <c r="B695" t="s">
        <v>4860</v>
      </c>
      <c r="C695" t="s">
        <v>547</v>
      </c>
      <c r="D695">
        <v>20</v>
      </c>
      <c r="E695" s="23">
        <v>45138</v>
      </c>
      <c r="F695" s="23">
        <v>45167</v>
      </c>
      <c r="G695" s="23">
        <v>45138</v>
      </c>
      <c r="H695" s="23">
        <v>45167</v>
      </c>
      <c r="I695" s="24">
        <v>0</v>
      </c>
      <c r="J695" s="24">
        <v>0</v>
      </c>
      <c r="K695" s="24">
        <v>34</v>
      </c>
      <c r="L695" t="s">
        <v>10070</v>
      </c>
      <c r="M695" t="s">
        <v>10073</v>
      </c>
    </row>
    <row r="696" spans="1:13" x14ac:dyDescent="0.25">
      <c r="A696" t="str">
        <f t="shared" si="10"/>
        <v>A4213</v>
      </c>
      <c r="B696" t="s">
        <v>4861</v>
      </c>
      <c r="C696" t="s">
        <v>548</v>
      </c>
      <c r="D696">
        <v>20</v>
      </c>
      <c r="E696" s="23">
        <v>45138</v>
      </c>
      <c r="F696" s="23">
        <v>45167</v>
      </c>
      <c r="G696" s="23">
        <v>45138</v>
      </c>
      <c r="H696" s="23">
        <v>45167</v>
      </c>
      <c r="I696" s="24">
        <v>0</v>
      </c>
      <c r="J696" s="24">
        <v>0</v>
      </c>
      <c r="K696" s="24">
        <v>34</v>
      </c>
      <c r="L696" t="s">
        <v>10070</v>
      </c>
      <c r="M696" t="s">
        <v>10073</v>
      </c>
    </row>
    <row r="697" spans="1:13" x14ac:dyDescent="0.25">
      <c r="A697" t="str">
        <f t="shared" si="10"/>
        <v>A4214</v>
      </c>
      <c r="B697" t="s">
        <v>4862</v>
      </c>
      <c r="C697" t="s">
        <v>549</v>
      </c>
      <c r="D697">
        <v>20</v>
      </c>
      <c r="E697" s="23">
        <v>45138</v>
      </c>
      <c r="F697" s="23">
        <v>45167</v>
      </c>
      <c r="G697" s="23">
        <v>45138</v>
      </c>
      <c r="H697" s="23">
        <v>45167</v>
      </c>
      <c r="I697" s="24">
        <v>0</v>
      </c>
      <c r="J697" s="24">
        <v>0</v>
      </c>
      <c r="K697" s="24">
        <v>34</v>
      </c>
      <c r="L697" t="s">
        <v>10070</v>
      </c>
      <c r="M697" t="s">
        <v>10073</v>
      </c>
    </row>
    <row r="698" spans="1:13" x14ac:dyDescent="0.25">
      <c r="A698" t="str">
        <f t="shared" si="10"/>
        <v>A4215</v>
      </c>
      <c r="B698" t="s">
        <v>4863</v>
      </c>
      <c r="C698" t="s">
        <v>550</v>
      </c>
      <c r="D698">
        <v>20</v>
      </c>
      <c r="E698" s="23">
        <v>45138</v>
      </c>
      <c r="F698" s="23">
        <v>45167</v>
      </c>
      <c r="G698" s="23">
        <v>45138</v>
      </c>
      <c r="H698" s="23">
        <v>45167</v>
      </c>
      <c r="I698" s="24">
        <v>0</v>
      </c>
      <c r="J698" s="24">
        <v>0</v>
      </c>
      <c r="K698" s="24">
        <v>34</v>
      </c>
      <c r="L698" t="s">
        <v>10070</v>
      </c>
      <c r="M698" t="s">
        <v>10073</v>
      </c>
    </row>
    <row r="699" spans="1:13" x14ac:dyDescent="0.25">
      <c r="A699" t="str">
        <f t="shared" si="10"/>
        <v>A4216</v>
      </c>
      <c r="B699" t="s">
        <v>4864</v>
      </c>
      <c r="C699" t="s">
        <v>551</v>
      </c>
      <c r="D699">
        <v>20</v>
      </c>
      <c r="E699" s="23">
        <v>45138</v>
      </c>
      <c r="F699" s="23">
        <v>45167</v>
      </c>
      <c r="G699" s="23">
        <v>45138</v>
      </c>
      <c r="H699" s="23">
        <v>45167</v>
      </c>
      <c r="I699" s="24">
        <v>0</v>
      </c>
      <c r="J699" s="24">
        <v>0</v>
      </c>
      <c r="K699" s="24">
        <v>34</v>
      </c>
      <c r="L699" t="s">
        <v>10070</v>
      </c>
      <c r="M699" t="s">
        <v>10073</v>
      </c>
    </row>
    <row r="700" spans="1:13" x14ac:dyDescent="0.25">
      <c r="A700" t="str">
        <f t="shared" si="10"/>
        <v>A4217</v>
      </c>
      <c r="B700" t="s">
        <v>4865</v>
      </c>
      <c r="C700" t="s">
        <v>552</v>
      </c>
      <c r="D700">
        <v>20</v>
      </c>
      <c r="E700" s="23">
        <v>45138</v>
      </c>
      <c r="F700" s="23">
        <v>45167</v>
      </c>
      <c r="G700" s="23">
        <v>45138</v>
      </c>
      <c r="H700" s="23">
        <v>45167</v>
      </c>
      <c r="I700" s="24">
        <v>0</v>
      </c>
      <c r="J700" s="24">
        <v>0</v>
      </c>
      <c r="K700" s="24">
        <v>34</v>
      </c>
      <c r="L700" t="s">
        <v>10070</v>
      </c>
      <c r="M700" t="s">
        <v>10073</v>
      </c>
    </row>
    <row r="701" spans="1:13" x14ac:dyDescent="0.25">
      <c r="A701" t="str">
        <f t="shared" si="10"/>
        <v>A4218</v>
      </c>
      <c r="B701" t="s">
        <v>4866</v>
      </c>
      <c r="C701" t="s">
        <v>553</v>
      </c>
      <c r="D701">
        <v>20</v>
      </c>
      <c r="E701" s="23">
        <v>45138</v>
      </c>
      <c r="F701" s="23">
        <v>45167</v>
      </c>
      <c r="G701" s="23">
        <v>45138</v>
      </c>
      <c r="H701" s="23">
        <v>45167</v>
      </c>
      <c r="I701" s="24">
        <v>0</v>
      </c>
      <c r="J701" s="24">
        <v>0</v>
      </c>
      <c r="K701" s="24">
        <v>34</v>
      </c>
      <c r="L701" t="s">
        <v>10070</v>
      </c>
      <c r="M701" t="s">
        <v>10073</v>
      </c>
    </row>
    <row r="702" spans="1:13" x14ac:dyDescent="0.25">
      <c r="A702" t="str">
        <f t="shared" si="10"/>
        <v>A4219</v>
      </c>
      <c r="B702" t="s">
        <v>4874</v>
      </c>
      <c r="C702" t="s">
        <v>554</v>
      </c>
      <c r="D702">
        <v>20</v>
      </c>
      <c r="E702" s="23">
        <v>45138</v>
      </c>
      <c r="F702" s="23">
        <v>45167</v>
      </c>
      <c r="G702" s="23">
        <v>45138</v>
      </c>
      <c r="H702" s="23">
        <v>45167</v>
      </c>
      <c r="I702" s="24">
        <v>0</v>
      </c>
      <c r="J702" s="24">
        <v>0</v>
      </c>
      <c r="K702" s="24">
        <v>34</v>
      </c>
      <c r="L702" t="s">
        <v>10070</v>
      </c>
      <c r="M702" t="s">
        <v>10073</v>
      </c>
    </row>
    <row r="703" spans="1:13" x14ac:dyDescent="0.25">
      <c r="A703" t="str">
        <f t="shared" si="10"/>
        <v>A4220</v>
      </c>
      <c r="B703" t="s">
        <v>4875</v>
      </c>
      <c r="C703" t="s">
        <v>555</v>
      </c>
      <c r="D703">
        <v>20</v>
      </c>
      <c r="E703" s="23">
        <v>45138</v>
      </c>
      <c r="F703" s="23">
        <v>45167</v>
      </c>
      <c r="G703" s="23">
        <v>45138</v>
      </c>
      <c r="H703" s="23">
        <v>45167</v>
      </c>
      <c r="I703" s="24">
        <v>0</v>
      </c>
      <c r="J703" s="24">
        <v>0</v>
      </c>
      <c r="K703" s="24">
        <v>34</v>
      </c>
      <c r="L703" t="s">
        <v>10070</v>
      </c>
      <c r="M703" t="s">
        <v>10073</v>
      </c>
    </row>
    <row r="704" spans="1:13" x14ac:dyDescent="0.25">
      <c r="A704" t="str">
        <f t="shared" si="10"/>
        <v>Ajuste a Observaciones de Interventoria #2/ Modifications to Controller Comments #2</v>
      </c>
      <c r="B704" t="s">
        <v>4616</v>
      </c>
      <c r="D704">
        <v>52</v>
      </c>
      <c r="E704" s="23">
        <v>45112</v>
      </c>
      <c r="F704" s="23">
        <v>45189</v>
      </c>
      <c r="G704" s="23">
        <v>45112</v>
      </c>
      <c r="H704" s="23">
        <v>45189</v>
      </c>
      <c r="I704" s="24">
        <v>0</v>
      </c>
      <c r="J704" s="24">
        <v>0</v>
      </c>
      <c r="K704" s="24">
        <v>34</v>
      </c>
      <c r="M704" t="s">
        <v>10073</v>
      </c>
    </row>
    <row r="705" spans="1:13" x14ac:dyDescent="0.25">
      <c r="A705" t="str">
        <f t="shared" si="10"/>
        <v>A4164</v>
      </c>
      <c r="B705" t="s">
        <v>4876</v>
      </c>
      <c r="C705" t="s">
        <v>520</v>
      </c>
      <c r="D705">
        <v>15</v>
      </c>
      <c r="E705" s="23">
        <v>45112</v>
      </c>
      <c r="F705" s="23">
        <v>45134</v>
      </c>
      <c r="G705" s="23">
        <v>45112</v>
      </c>
      <c r="H705" s="23">
        <v>45134</v>
      </c>
      <c r="I705" s="24">
        <v>0</v>
      </c>
      <c r="J705" s="24">
        <v>0</v>
      </c>
      <c r="K705" s="24">
        <v>71</v>
      </c>
      <c r="L705" t="s">
        <v>10070</v>
      </c>
      <c r="M705" t="s">
        <v>10073</v>
      </c>
    </row>
    <row r="706" spans="1:13" x14ac:dyDescent="0.25">
      <c r="A706" t="str">
        <f t="shared" si="10"/>
        <v>A4165</v>
      </c>
      <c r="B706" t="s">
        <v>4877</v>
      </c>
      <c r="C706" t="s">
        <v>521</v>
      </c>
      <c r="D706">
        <v>15</v>
      </c>
      <c r="E706" s="23">
        <v>45112</v>
      </c>
      <c r="F706" s="23">
        <v>45134</v>
      </c>
      <c r="G706" s="23">
        <v>45112</v>
      </c>
      <c r="H706" s="23">
        <v>45134</v>
      </c>
      <c r="I706" s="24">
        <v>0</v>
      </c>
      <c r="J706" s="24">
        <v>0</v>
      </c>
      <c r="K706" s="24">
        <v>71</v>
      </c>
      <c r="L706" t="s">
        <v>10070</v>
      </c>
      <c r="M706" t="s">
        <v>10073</v>
      </c>
    </row>
    <row r="707" spans="1:13" x14ac:dyDescent="0.25">
      <c r="A707" t="str">
        <f t="shared" ref="A707:A770" si="11">TRIM(B707)</f>
        <v>A4166</v>
      </c>
      <c r="B707" t="s">
        <v>4617</v>
      </c>
      <c r="C707" t="s">
        <v>522</v>
      </c>
      <c r="D707">
        <v>15</v>
      </c>
      <c r="E707" s="23">
        <v>45112</v>
      </c>
      <c r="F707" s="23">
        <v>45134</v>
      </c>
      <c r="G707" s="23">
        <v>45112</v>
      </c>
      <c r="H707" s="23">
        <v>45134</v>
      </c>
      <c r="I707" s="24">
        <v>0</v>
      </c>
      <c r="J707" s="24">
        <v>0</v>
      </c>
      <c r="K707" s="24">
        <v>47</v>
      </c>
      <c r="L707" t="s">
        <v>10070</v>
      </c>
      <c r="M707" t="s">
        <v>10073</v>
      </c>
    </row>
    <row r="708" spans="1:13" x14ac:dyDescent="0.25">
      <c r="A708" t="str">
        <f t="shared" si="11"/>
        <v>A4167</v>
      </c>
      <c r="B708" t="s">
        <v>4878</v>
      </c>
      <c r="C708" t="s">
        <v>523</v>
      </c>
      <c r="D708">
        <v>15</v>
      </c>
      <c r="E708" s="23">
        <v>45112</v>
      </c>
      <c r="F708" s="23">
        <v>45134</v>
      </c>
      <c r="G708" s="23">
        <v>45112</v>
      </c>
      <c r="H708" s="23">
        <v>45134</v>
      </c>
      <c r="I708" s="24">
        <v>0</v>
      </c>
      <c r="J708" s="24">
        <v>0</v>
      </c>
      <c r="K708" s="24">
        <v>21</v>
      </c>
      <c r="L708" t="s">
        <v>10070</v>
      </c>
      <c r="M708" t="s">
        <v>10073</v>
      </c>
    </row>
    <row r="709" spans="1:13" x14ac:dyDescent="0.25">
      <c r="A709" t="str">
        <f t="shared" si="11"/>
        <v>A4221</v>
      </c>
      <c r="B709" t="s">
        <v>4890</v>
      </c>
      <c r="C709" t="s">
        <v>556</v>
      </c>
      <c r="D709">
        <v>15</v>
      </c>
      <c r="E709" s="23">
        <v>45167</v>
      </c>
      <c r="F709" s="23">
        <v>45188</v>
      </c>
      <c r="G709" s="23">
        <v>45167</v>
      </c>
      <c r="H709" s="23">
        <v>45188</v>
      </c>
      <c r="I709" s="24">
        <v>0</v>
      </c>
      <c r="J709" s="24">
        <v>0</v>
      </c>
      <c r="K709" s="24">
        <v>35</v>
      </c>
      <c r="L709" t="s">
        <v>10070</v>
      </c>
      <c r="M709" t="s">
        <v>10073</v>
      </c>
    </row>
    <row r="710" spans="1:13" x14ac:dyDescent="0.25">
      <c r="A710" t="str">
        <f t="shared" si="11"/>
        <v>A4225</v>
      </c>
      <c r="B710" t="s">
        <v>4894</v>
      </c>
      <c r="C710" t="s">
        <v>560</v>
      </c>
      <c r="D710">
        <v>15</v>
      </c>
      <c r="E710" s="23">
        <v>45167</v>
      </c>
      <c r="F710" s="23">
        <v>45189</v>
      </c>
      <c r="G710" s="23">
        <v>45167</v>
      </c>
      <c r="H710" s="23">
        <v>45189</v>
      </c>
      <c r="I710" s="24">
        <v>0</v>
      </c>
      <c r="J710" s="24">
        <v>0</v>
      </c>
      <c r="K710" s="24">
        <v>35</v>
      </c>
      <c r="L710" t="s">
        <v>10070</v>
      </c>
      <c r="M710" t="s">
        <v>10073</v>
      </c>
    </row>
    <row r="711" spans="1:13" x14ac:dyDescent="0.25">
      <c r="A711" t="str">
        <f t="shared" si="11"/>
        <v>A4226</v>
      </c>
      <c r="B711" t="s">
        <v>4895</v>
      </c>
      <c r="C711" t="s">
        <v>561</v>
      </c>
      <c r="D711">
        <v>15</v>
      </c>
      <c r="E711" s="23">
        <v>45167</v>
      </c>
      <c r="F711" s="23">
        <v>45189</v>
      </c>
      <c r="G711" s="23">
        <v>45167</v>
      </c>
      <c r="H711" s="23">
        <v>45189</v>
      </c>
      <c r="I711" s="24">
        <v>0</v>
      </c>
      <c r="J711" s="24">
        <v>0</v>
      </c>
      <c r="K711" s="24">
        <v>35</v>
      </c>
      <c r="L711" t="s">
        <v>10070</v>
      </c>
      <c r="M711" t="s">
        <v>10073</v>
      </c>
    </row>
    <row r="712" spans="1:13" x14ac:dyDescent="0.25">
      <c r="A712" t="str">
        <f t="shared" si="11"/>
        <v>A4227</v>
      </c>
      <c r="B712" t="s">
        <v>4896</v>
      </c>
      <c r="C712" t="s">
        <v>562</v>
      </c>
      <c r="D712">
        <v>15</v>
      </c>
      <c r="E712" s="23">
        <v>45167</v>
      </c>
      <c r="F712" s="23">
        <v>45189</v>
      </c>
      <c r="G712" s="23">
        <v>45167</v>
      </c>
      <c r="H712" s="23">
        <v>45189</v>
      </c>
      <c r="I712" s="24">
        <v>0</v>
      </c>
      <c r="J712" s="24">
        <v>0</v>
      </c>
      <c r="K712" s="24">
        <v>35</v>
      </c>
      <c r="L712" t="s">
        <v>10070</v>
      </c>
      <c r="M712" t="s">
        <v>10073</v>
      </c>
    </row>
    <row r="713" spans="1:13" x14ac:dyDescent="0.25">
      <c r="A713" t="str">
        <f t="shared" si="11"/>
        <v>A4228</v>
      </c>
      <c r="B713" t="s">
        <v>4897</v>
      </c>
      <c r="C713" t="s">
        <v>563</v>
      </c>
      <c r="D713">
        <v>15</v>
      </c>
      <c r="E713" s="23">
        <v>45167</v>
      </c>
      <c r="F713" s="23">
        <v>45189</v>
      </c>
      <c r="G713" s="23">
        <v>45167</v>
      </c>
      <c r="H713" s="23">
        <v>45189</v>
      </c>
      <c r="I713" s="24">
        <v>0</v>
      </c>
      <c r="J713" s="24">
        <v>0</v>
      </c>
      <c r="K713" s="24">
        <v>35</v>
      </c>
      <c r="L713" t="s">
        <v>10070</v>
      </c>
      <c r="M713" t="s">
        <v>10073</v>
      </c>
    </row>
    <row r="714" spans="1:13" x14ac:dyDescent="0.25">
      <c r="A714" t="str">
        <f t="shared" si="11"/>
        <v>A4222</v>
      </c>
      <c r="B714" t="s">
        <v>4891</v>
      </c>
      <c r="C714" t="s">
        <v>557</v>
      </c>
      <c r="D714">
        <v>15</v>
      </c>
      <c r="E714" s="23">
        <v>45167</v>
      </c>
      <c r="F714" s="23">
        <v>45189</v>
      </c>
      <c r="G714" s="23">
        <v>45167</v>
      </c>
      <c r="H714" s="23">
        <v>45189</v>
      </c>
      <c r="I714" s="24">
        <v>0</v>
      </c>
      <c r="J714" s="24">
        <v>0</v>
      </c>
      <c r="K714" s="24">
        <v>35</v>
      </c>
      <c r="L714" t="s">
        <v>10070</v>
      </c>
      <c r="M714" t="s">
        <v>10073</v>
      </c>
    </row>
    <row r="715" spans="1:13" x14ac:dyDescent="0.25">
      <c r="A715" t="str">
        <f t="shared" si="11"/>
        <v>A4224</v>
      </c>
      <c r="B715" t="s">
        <v>4893</v>
      </c>
      <c r="C715" t="s">
        <v>559</v>
      </c>
      <c r="D715">
        <v>15</v>
      </c>
      <c r="E715" s="23">
        <v>45167</v>
      </c>
      <c r="F715" s="23">
        <v>45189</v>
      </c>
      <c r="G715" s="23">
        <v>45167</v>
      </c>
      <c r="H715" s="23">
        <v>45189</v>
      </c>
      <c r="I715" s="24">
        <v>0</v>
      </c>
      <c r="J715" s="24">
        <v>0</v>
      </c>
      <c r="K715" s="24">
        <v>34</v>
      </c>
      <c r="L715" t="s">
        <v>10070</v>
      </c>
      <c r="M715" t="s">
        <v>10073</v>
      </c>
    </row>
    <row r="716" spans="1:13" x14ac:dyDescent="0.25">
      <c r="A716" t="str">
        <f t="shared" si="11"/>
        <v>A4223</v>
      </c>
      <c r="B716" t="s">
        <v>4892</v>
      </c>
      <c r="C716" t="s">
        <v>558</v>
      </c>
      <c r="D716">
        <v>15</v>
      </c>
      <c r="E716" s="23">
        <v>45168</v>
      </c>
      <c r="F716" s="23">
        <v>45189</v>
      </c>
      <c r="G716" s="23">
        <v>45168</v>
      </c>
      <c r="H716" s="23">
        <v>45189</v>
      </c>
      <c r="I716" s="24">
        <v>0</v>
      </c>
      <c r="J716" s="24">
        <v>0</v>
      </c>
      <c r="K716" s="24">
        <v>34</v>
      </c>
      <c r="L716" t="s">
        <v>10070</v>
      </c>
      <c r="M716" t="s">
        <v>10073</v>
      </c>
    </row>
    <row r="717" spans="1:13" x14ac:dyDescent="0.25">
      <c r="A717" t="str">
        <f t="shared" si="11"/>
        <v>A4229</v>
      </c>
      <c r="B717" t="s">
        <v>4879</v>
      </c>
      <c r="C717" t="s">
        <v>564</v>
      </c>
      <c r="D717">
        <v>15</v>
      </c>
      <c r="E717" s="23">
        <v>45168</v>
      </c>
      <c r="F717" s="23">
        <v>45189</v>
      </c>
      <c r="G717" s="23">
        <v>45168</v>
      </c>
      <c r="H717" s="23">
        <v>45189</v>
      </c>
      <c r="I717" s="24">
        <v>0</v>
      </c>
      <c r="J717" s="24">
        <v>0</v>
      </c>
      <c r="K717" s="24">
        <v>34</v>
      </c>
      <c r="L717" t="s">
        <v>10070</v>
      </c>
      <c r="M717" t="s">
        <v>10073</v>
      </c>
    </row>
    <row r="718" spans="1:13" x14ac:dyDescent="0.25">
      <c r="A718" t="str">
        <f t="shared" si="11"/>
        <v>A4230</v>
      </c>
      <c r="B718" t="s">
        <v>4880</v>
      </c>
      <c r="C718" t="s">
        <v>565</v>
      </c>
      <c r="D718">
        <v>15</v>
      </c>
      <c r="E718" s="23">
        <v>45168</v>
      </c>
      <c r="F718" s="23">
        <v>45189</v>
      </c>
      <c r="G718" s="23">
        <v>45168</v>
      </c>
      <c r="H718" s="23">
        <v>45189</v>
      </c>
      <c r="I718" s="24">
        <v>0</v>
      </c>
      <c r="J718" s="24">
        <v>0</v>
      </c>
      <c r="K718" s="24">
        <v>34</v>
      </c>
      <c r="L718" t="s">
        <v>10070</v>
      </c>
      <c r="M718" t="s">
        <v>10073</v>
      </c>
    </row>
    <row r="719" spans="1:13" x14ac:dyDescent="0.25">
      <c r="A719" t="str">
        <f t="shared" si="11"/>
        <v>A4231</v>
      </c>
      <c r="B719" t="s">
        <v>4881</v>
      </c>
      <c r="C719" t="s">
        <v>566</v>
      </c>
      <c r="D719">
        <v>15</v>
      </c>
      <c r="E719" s="23">
        <v>45168</v>
      </c>
      <c r="F719" s="23">
        <v>45189</v>
      </c>
      <c r="G719" s="23">
        <v>45168</v>
      </c>
      <c r="H719" s="23">
        <v>45189</v>
      </c>
      <c r="I719" s="24">
        <v>0</v>
      </c>
      <c r="J719" s="24">
        <v>0</v>
      </c>
      <c r="K719" s="24">
        <v>34</v>
      </c>
      <c r="L719" t="s">
        <v>10070</v>
      </c>
      <c r="M719" t="s">
        <v>10073</v>
      </c>
    </row>
    <row r="720" spans="1:13" x14ac:dyDescent="0.25">
      <c r="A720" t="str">
        <f t="shared" si="11"/>
        <v>A4232</v>
      </c>
      <c r="B720" t="s">
        <v>4882</v>
      </c>
      <c r="C720" t="s">
        <v>567</v>
      </c>
      <c r="D720">
        <v>15</v>
      </c>
      <c r="E720" s="23">
        <v>45168</v>
      </c>
      <c r="F720" s="23">
        <v>45189</v>
      </c>
      <c r="G720" s="23">
        <v>45168</v>
      </c>
      <c r="H720" s="23">
        <v>45189</v>
      </c>
      <c r="I720" s="24">
        <v>0</v>
      </c>
      <c r="J720" s="24">
        <v>0</v>
      </c>
      <c r="K720" s="24">
        <v>34</v>
      </c>
      <c r="L720" t="s">
        <v>10070</v>
      </c>
      <c r="M720" t="s">
        <v>10073</v>
      </c>
    </row>
    <row r="721" spans="1:13" x14ac:dyDescent="0.25">
      <c r="A721" t="str">
        <f t="shared" si="11"/>
        <v>A4233</v>
      </c>
      <c r="B721" t="s">
        <v>4883</v>
      </c>
      <c r="C721" t="s">
        <v>568</v>
      </c>
      <c r="D721">
        <v>15</v>
      </c>
      <c r="E721" s="23">
        <v>45168</v>
      </c>
      <c r="F721" s="23">
        <v>45189</v>
      </c>
      <c r="G721" s="23">
        <v>45168</v>
      </c>
      <c r="H721" s="23">
        <v>45189</v>
      </c>
      <c r="I721" s="24">
        <v>0</v>
      </c>
      <c r="J721" s="24">
        <v>0</v>
      </c>
      <c r="K721" s="24">
        <v>34</v>
      </c>
      <c r="L721" t="s">
        <v>10070</v>
      </c>
      <c r="M721" t="s">
        <v>10073</v>
      </c>
    </row>
    <row r="722" spans="1:13" x14ac:dyDescent="0.25">
      <c r="A722" t="str">
        <f t="shared" si="11"/>
        <v>A4234</v>
      </c>
      <c r="B722" t="s">
        <v>4884</v>
      </c>
      <c r="C722" t="s">
        <v>569</v>
      </c>
      <c r="D722">
        <v>15</v>
      </c>
      <c r="E722" s="23">
        <v>45168</v>
      </c>
      <c r="F722" s="23">
        <v>45189</v>
      </c>
      <c r="G722" s="23">
        <v>45168</v>
      </c>
      <c r="H722" s="23">
        <v>45189</v>
      </c>
      <c r="I722" s="24">
        <v>0</v>
      </c>
      <c r="J722" s="24">
        <v>0</v>
      </c>
      <c r="K722" s="24">
        <v>34</v>
      </c>
      <c r="L722" t="s">
        <v>10070</v>
      </c>
      <c r="M722" t="s">
        <v>10073</v>
      </c>
    </row>
    <row r="723" spans="1:13" x14ac:dyDescent="0.25">
      <c r="A723" t="str">
        <f t="shared" si="11"/>
        <v>A4235</v>
      </c>
      <c r="B723" t="s">
        <v>4885</v>
      </c>
      <c r="C723" t="s">
        <v>570</v>
      </c>
      <c r="D723">
        <v>15</v>
      </c>
      <c r="E723" s="23">
        <v>45168</v>
      </c>
      <c r="F723" s="23">
        <v>45189</v>
      </c>
      <c r="G723" s="23">
        <v>45168</v>
      </c>
      <c r="H723" s="23">
        <v>45189</v>
      </c>
      <c r="I723" s="24">
        <v>0</v>
      </c>
      <c r="J723" s="24">
        <v>0</v>
      </c>
      <c r="K723" s="24">
        <v>34</v>
      </c>
      <c r="L723" t="s">
        <v>10070</v>
      </c>
      <c r="M723" t="s">
        <v>10073</v>
      </c>
    </row>
    <row r="724" spans="1:13" x14ac:dyDescent="0.25">
      <c r="A724" t="str">
        <f t="shared" si="11"/>
        <v>A4236</v>
      </c>
      <c r="B724" t="s">
        <v>4886</v>
      </c>
      <c r="C724" t="s">
        <v>571</v>
      </c>
      <c r="D724">
        <v>15</v>
      </c>
      <c r="E724" s="23">
        <v>45168</v>
      </c>
      <c r="F724" s="23">
        <v>45189</v>
      </c>
      <c r="G724" s="23">
        <v>45168</v>
      </c>
      <c r="H724" s="23">
        <v>45189</v>
      </c>
      <c r="I724" s="24">
        <v>0</v>
      </c>
      <c r="J724" s="24">
        <v>0</v>
      </c>
      <c r="K724" s="24">
        <v>34</v>
      </c>
      <c r="L724" t="s">
        <v>10070</v>
      </c>
      <c r="M724" t="s">
        <v>10073</v>
      </c>
    </row>
    <row r="725" spans="1:13" x14ac:dyDescent="0.25">
      <c r="A725" t="str">
        <f t="shared" si="11"/>
        <v>A4237</v>
      </c>
      <c r="B725" t="s">
        <v>4887</v>
      </c>
      <c r="C725" t="s">
        <v>572</v>
      </c>
      <c r="D725">
        <v>15</v>
      </c>
      <c r="E725" s="23">
        <v>45168</v>
      </c>
      <c r="F725" s="23">
        <v>45189</v>
      </c>
      <c r="G725" s="23">
        <v>45168</v>
      </c>
      <c r="H725" s="23">
        <v>45189</v>
      </c>
      <c r="I725" s="24">
        <v>0</v>
      </c>
      <c r="J725" s="24">
        <v>0</v>
      </c>
      <c r="K725" s="24">
        <v>34</v>
      </c>
      <c r="L725" t="s">
        <v>10070</v>
      </c>
      <c r="M725" t="s">
        <v>10073</v>
      </c>
    </row>
    <row r="726" spans="1:13" x14ac:dyDescent="0.25">
      <c r="A726" t="str">
        <f t="shared" si="11"/>
        <v>A4238</v>
      </c>
      <c r="B726" t="s">
        <v>4888</v>
      </c>
      <c r="C726" t="s">
        <v>573</v>
      </c>
      <c r="D726">
        <v>15</v>
      </c>
      <c r="E726" s="23">
        <v>45168</v>
      </c>
      <c r="F726" s="23">
        <v>45189</v>
      </c>
      <c r="G726" s="23">
        <v>45168</v>
      </c>
      <c r="H726" s="23">
        <v>45189</v>
      </c>
      <c r="I726" s="24">
        <v>0</v>
      </c>
      <c r="J726" s="24">
        <v>0</v>
      </c>
      <c r="K726" s="24">
        <v>34</v>
      </c>
      <c r="L726" t="s">
        <v>10070</v>
      </c>
      <c r="M726" t="s">
        <v>10073</v>
      </c>
    </row>
    <row r="727" spans="1:13" x14ac:dyDescent="0.25">
      <c r="A727" t="str">
        <f t="shared" si="11"/>
        <v>A4239</v>
      </c>
      <c r="B727" t="s">
        <v>4889</v>
      </c>
      <c r="C727" t="s">
        <v>574</v>
      </c>
      <c r="D727">
        <v>15</v>
      </c>
      <c r="E727" s="23">
        <v>45168</v>
      </c>
      <c r="F727" s="23">
        <v>45189</v>
      </c>
      <c r="G727" s="23">
        <v>45168</v>
      </c>
      <c r="H727" s="23">
        <v>45189</v>
      </c>
      <c r="I727" s="24">
        <v>0</v>
      </c>
      <c r="J727" s="24">
        <v>0</v>
      </c>
      <c r="K727" s="24">
        <v>34</v>
      </c>
      <c r="L727" t="s">
        <v>10070</v>
      </c>
      <c r="M727" t="s">
        <v>10073</v>
      </c>
    </row>
    <row r="728" spans="1:13" x14ac:dyDescent="0.25">
      <c r="A728" t="str">
        <f t="shared" si="11"/>
        <v>A4240</v>
      </c>
      <c r="B728" t="s">
        <v>4898</v>
      </c>
      <c r="C728" t="s">
        <v>575</v>
      </c>
      <c r="D728">
        <v>15</v>
      </c>
      <c r="E728" s="23">
        <v>45168</v>
      </c>
      <c r="F728" s="23">
        <v>45189</v>
      </c>
      <c r="G728" s="23">
        <v>45168</v>
      </c>
      <c r="H728" s="23">
        <v>45189</v>
      </c>
      <c r="I728" s="24">
        <v>0</v>
      </c>
      <c r="J728" s="24">
        <v>0</v>
      </c>
      <c r="K728" s="24">
        <v>34</v>
      </c>
      <c r="L728" t="s">
        <v>10070</v>
      </c>
      <c r="M728" t="s">
        <v>10073</v>
      </c>
    </row>
    <row r="729" spans="1:13" x14ac:dyDescent="0.25">
      <c r="A729" t="str">
        <f t="shared" si="11"/>
        <v>A4241</v>
      </c>
      <c r="B729" t="s">
        <v>4899</v>
      </c>
      <c r="C729" t="s">
        <v>576</v>
      </c>
      <c r="D729">
        <v>15</v>
      </c>
      <c r="E729" s="23">
        <v>45168</v>
      </c>
      <c r="F729" s="23">
        <v>45189</v>
      </c>
      <c r="G729" s="23">
        <v>45168</v>
      </c>
      <c r="H729" s="23">
        <v>45189</v>
      </c>
      <c r="I729" s="24">
        <v>0</v>
      </c>
      <c r="J729" s="24">
        <v>0</v>
      </c>
      <c r="K729" s="24">
        <v>34</v>
      </c>
      <c r="L729" t="s">
        <v>10070</v>
      </c>
      <c r="M729" t="s">
        <v>10073</v>
      </c>
    </row>
    <row r="730" spans="1:13" x14ac:dyDescent="0.25">
      <c r="A730" t="str">
        <f t="shared" si="11"/>
        <v>Revisión 2 Por Interventoria #2/ Revision 2 by Controller #2</v>
      </c>
      <c r="B730" t="s">
        <v>4618</v>
      </c>
      <c r="D730">
        <v>47</v>
      </c>
      <c r="E730" s="23">
        <v>45134</v>
      </c>
      <c r="F730" s="23">
        <v>45203</v>
      </c>
      <c r="G730" s="23">
        <v>45134</v>
      </c>
      <c r="H730" s="23">
        <v>45203</v>
      </c>
      <c r="I730" s="24">
        <v>0</v>
      </c>
      <c r="J730" s="24">
        <v>0</v>
      </c>
      <c r="K730" s="24">
        <v>34</v>
      </c>
      <c r="M730" t="s">
        <v>10073</v>
      </c>
    </row>
    <row r="731" spans="1:13" x14ac:dyDescent="0.25">
      <c r="A731" t="str">
        <f t="shared" si="11"/>
        <v>A4168</v>
      </c>
      <c r="B731" t="s">
        <v>4900</v>
      </c>
      <c r="C731" t="s">
        <v>4901</v>
      </c>
      <c r="D731">
        <v>10</v>
      </c>
      <c r="E731" s="23">
        <v>45134</v>
      </c>
      <c r="F731" s="23">
        <v>45149</v>
      </c>
      <c r="G731" s="23">
        <v>45134</v>
      </c>
      <c r="H731" s="23">
        <v>45149</v>
      </c>
      <c r="I731" s="24">
        <v>0</v>
      </c>
      <c r="J731" s="24">
        <v>0</v>
      </c>
      <c r="K731" s="24">
        <v>71</v>
      </c>
      <c r="L731" t="s">
        <v>10070</v>
      </c>
      <c r="M731" t="s">
        <v>10073</v>
      </c>
    </row>
    <row r="732" spans="1:13" x14ac:dyDescent="0.25">
      <c r="A732" t="str">
        <f t="shared" si="11"/>
        <v>A4169</v>
      </c>
      <c r="B732" t="s">
        <v>4902</v>
      </c>
      <c r="C732" t="s">
        <v>4903</v>
      </c>
      <c r="D732">
        <v>10</v>
      </c>
      <c r="E732" s="23">
        <v>45134</v>
      </c>
      <c r="F732" s="23">
        <v>45149</v>
      </c>
      <c r="G732" s="23">
        <v>45134</v>
      </c>
      <c r="H732" s="23">
        <v>45149</v>
      </c>
      <c r="I732" s="24">
        <v>0</v>
      </c>
      <c r="J732" s="24">
        <v>0</v>
      </c>
      <c r="K732" s="24">
        <v>71</v>
      </c>
      <c r="L732" t="s">
        <v>10070</v>
      </c>
      <c r="M732" t="s">
        <v>10073</v>
      </c>
    </row>
    <row r="733" spans="1:13" x14ac:dyDescent="0.25">
      <c r="A733" t="str">
        <f t="shared" si="11"/>
        <v>A4170</v>
      </c>
      <c r="B733" t="s">
        <v>4619</v>
      </c>
      <c r="C733" t="s">
        <v>4620</v>
      </c>
      <c r="D733">
        <v>10</v>
      </c>
      <c r="E733" s="23">
        <v>45134</v>
      </c>
      <c r="F733" s="23">
        <v>45149</v>
      </c>
      <c r="G733" s="23">
        <v>45134</v>
      </c>
      <c r="H733" s="23">
        <v>45149</v>
      </c>
      <c r="I733" s="24">
        <v>0</v>
      </c>
      <c r="J733" s="24">
        <v>0</v>
      </c>
      <c r="K733" s="24">
        <v>47</v>
      </c>
      <c r="L733" t="s">
        <v>10070</v>
      </c>
      <c r="M733" t="s">
        <v>10073</v>
      </c>
    </row>
    <row r="734" spans="1:13" x14ac:dyDescent="0.25">
      <c r="A734" t="str">
        <f t="shared" si="11"/>
        <v>A4171</v>
      </c>
      <c r="B734" t="s">
        <v>4904</v>
      </c>
      <c r="C734" t="s">
        <v>4905</v>
      </c>
      <c r="D734">
        <v>10</v>
      </c>
      <c r="E734" s="23">
        <v>45134</v>
      </c>
      <c r="F734" s="23">
        <v>45149</v>
      </c>
      <c r="G734" s="23">
        <v>45134</v>
      </c>
      <c r="H734" s="23">
        <v>45149</v>
      </c>
      <c r="I734" s="24">
        <v>0</v>
      </c>
      <c r="J734" s="24">
        <v>0</v>
      </c>
      <c r="K734" s="24">
        <v>71</v>
      </c>
      <c r="L734" t="s">
        <v>10070</v>
      </c>
      <c r="M734" t="s">
        <v>10073</v>
      </c>
    </row>
    <row r="735" spans="1:13" x14ac:dyDescent="0.25">
      <c r="A735" t="str">
        <f t="shared" si="11"/>
        <v>A4242</v>
      </c>
      <c r="B735" t="s">
        <v>4928</v>
      </c>
      <c r="C735" t="s">
        <v>4929</v>
      </c>
      <c r="D735">
        <v>10</v>
      </c>
      <c r="E735" s="23">
        <v>45189</v>
      </c>
      <c r="F735" s="23">
        <v>45202</v>
      </c>
      <c r="G735" s="23">
        <v>45189</v>
      </c>
      <c r="H735" s="23">
        <v>45202</v>
      </c>
      <c r="I735" s="24">
        <v>0</v>
      </c>
      <c r="J735" s="24">
        <v>0</v>
      </c>
      <c r="K735" s="24">
        <v>35</v>
      </c>
      <c r="L735" t="s">
        <v>10070</v>
      </c>
      <c r="M735" t="s">
        <v>10073</v>
      </c>
    </row>
    <row r="736" spans="1:13" x14ac:dyDescent="0.25">
      <c r="A736" t="str">
        <f t="shared" si="11"/>
        <v>A4246</v>
      </c>
      <c r="B736" t="s">
        <v>4936</v>
      </c>
      <c r="C736" t="s">
        <v>4937</v>
      </c>
      <c r="D736">
        <v>10</v>
      </c>
      <c r="E736" s="23">
        <v>45189</v>
      </c>
      <c r="F736" s="23">
        <v>45203</v>
      </c>
      <c r="G736" s="23">
        <v>45189</v>
      </c>
      <c r="H736" s="23">
        <v>45203</v>
      </c>
      <c r="I736" s="24">
        <v>0</v>
      </c>
      <c r="J736" s="24">
        <v>0</v>
      </c>
      <c r="K736" s="24">
        <v>35</v>
      </c>
      <c r="L736" t="s">
        <v>10070</v>
      </c>
      <c r="M736" t="s">
        <v>10073</v>
      </c>
    </row>
    <row r="737" spans="1:13" x14ac:dyDescent="0.25">
      <c r="A737" t="str">
        <f t="shared" si="11"/>
        <v>A4247</v>
      </c>
      <c r="B737" t="s">
        <v>4938</v>
      </c>
      <c r="C737" t="s">
        <v>4939</v>
      </c>
      <c r="D737">
        <v>10</v>
      </c>
      <c r="E737" s="23">
        <v>45189</v>
      </c>
      <c r="F737" s="23">
        <v>45203</v>
      </c>
      <c r="G737" s="23">
        <v>45189</v>
      </c>
      <c r="H737" s="23">
        <v>45203</v>
      </c>
      <c r="I737" s="24">
        <v>0</v>
      </c>
      <c r="J737" s="24">
        <v>0</v>
      </c>
      <c r="K737" s="24">
        <v>35</v>
      </c>
      <c r="L737" t="s">
        <v>10070</v>
      </c>
      <c r="M737" t="s">
        <v>10073</v>
      </c>
    </row>
    <row r="738" spans="1:13" x14ac:dyDescent="0.25">
      <c r="A738" t="str">
        <f t="shared" si="11"/>
        <v>A4248</v>
      </c>
      <c r="B738" t="s">
        <v>4940</v>
      </c>
      <c r="C738" t="s">
        <v>4941</v>
      </c>
      <c r="D738">
        <v>10</v>
      </c>
      <c r="E738" s="23">
        <v>45189</v>
      </c>
      <c r="F738" s="23">
        <v>45203</v>
      </c>
      <c r="G738" s="23">
        <v>45189</v>
      </c>
      <c r="H738" s="23">
        <v>45203</v>
      </c>
      <c r="I738" s="24">
        <v>0</v>
      </c>
      <c r="J738" s="24">
        <v>0</v>
      </c>
      <c r="K738" s="24">
        <v>35</v>
      </c>
      <c r="L738" t="s">
        <v>10070</v>
      </c>
      <c r="M738" t="s">
        <v>10073</v>
      </c>
    </row>
    <row r="739" spans="1:13" x14ac:dyDescent="0.25">
      <c r="A739" t="str">
        <f t="shared" si="11"/>
        <v>A4249</v>
      </c>
      <c r="B739" t="s">
        <v>4942</v>
      </c>
      <c r="C739" t="s">
        <v>4943</v>
      </c>
      <c r="D739">
        <v>10</v>
      </c>
      <c r="E739" s="23">
        <v>45189</v>
      </c>
      <c r="F739" s="23">
        <v>45203</v>
      </c>
      <c r="G739" s="23">
        <v>45189</v>
      </c>
      <c r="H739" s="23">
        <v>45203</v>
      </c>
      <c r="I739" s="24">
        <v>0</v>
      </c>
      <c r="J739" s="24">
        <v>0</v>
      </c>
      <c r="K739" s="24">
        <v>35</v>
      </c>
      <c r="L739" t="s">
        <v>10070</v>
      </c>
      <c r="M739" t="s">
        <v>10073</v>
      </c>
    </row>
    <row r="740" spans="1:13" x14ac:dyDescent="0.25">
      <c r="A740" t="str">
        <f t="shared" si="11"/>
        <v>A4243</v>
      </c>
      <c r="B740" t="s">
        <v>4930</v>
      </c>
      <c r="C740" t="s">
        <v>4931</v>
      </c>
      <c r="D740">
        <v>10</v>
      </c>
      <c r="E740" s="23">
        <v>45189</v>
      </c>
      <c r="F740" s="23">
        <v>45203</v>
      </c>
      <c r="G740" s="23">
        <v>45189</v>
      </c>
      <c r="H740" s="23">
        <v>45203</v>
      </c>
      <c r="I740" s="24">
        <v>0</v>
      </c>
      <c r="J740" s="24">
        <v>0</v>
      </c>
      <c r="K740" s="24">
        <v>35</v>
      </c>
      <c r="L740" t="s">
        <v>10070</v>
      </c>
      <c r="M740" t="s">
        <v>10073</v>
      </c>
    </row>
    <row r="741" spans="1:13" x14ac:dyDescent="0.25">
      <c r="A741" t="str">
        <f t="shared" si="11"/>
        <v>A4245</v>
      </c>
      <c r="B741" t="s">
        <v>4934</v>
      </c>
      <c r="C741" t="s">
        <v>4935</v>
      </c>
      <c r="D741">
        <v>10</v>
      </c>
      <c r="E741" s="23">
        <v>45189</v>
      </c>
      <c r="F741" s="23">
        <v>45203</v>
      </c>
      <c r="G741" s="23">
        <v>45189</v>
      </c>
      <c r="H741" s="23">
        <v>45203</v>
      </c>
      <c r="I741" s="24">
        <v>0</v>
      </c>
      <c r="J741" s="24">
        <v>0</v>
      </c>
      <c r="K741" s="24">
        <v>34</v>
      </c>
      <c r="L741" t="s">
        <v>10070</v>
      </c>
      <c r="M741" t="s">
        <v>10073</v>
      </c>
    </row>
    <row r="742" spans="1:13" x14ac:dyDescent="0.25">
      <c r="A742" t="str">
        <f t="shared" si="11"/>
        <v>A4244</v>
      </c>
      <c r="B742" t="s">
        <v>4932</v>
      </c>
      <c r="C742" t="s">
        <v>4933</v>
      </c>
      <c r="D742">
        <v>10</v>
      </c>
      <c r="E742" s="23">
        <v>45190</v>
      </c>
      <c r="F742" s="23">
        <v>45203</v>
      </c>
      <c r="G742" s="23">
        <v>45190</v>
      </c>
      <c r="H742" s="23">
        <v>45203</v>
      </c>
      <c r="I742" s="24">
        <v>0</v>
      </c>
      <c r="J742" s="24">
        <v>0</v>
      </c>
      <c r="K742" s="24">
        <v>34</v>
      </c>
      <c r="L742" t="s">
        <v>10070</v>
      </c>
      <c r="M742" t="s">
        <v>10073</v>
      </c>
    </row>
    <row r="743" spans="1:13" x14ac:dyDescent="0.25">
      <c r="A743" t="str">
        <f t="shared" si="11"/>
        <v>A4250</v>
      </c>
      <c r="B743" t="s">
        <v>4906</v>
      </c>
      <c r="C743" t="s">
        <v>4907</v>
      </c>
      <c r="D743">
        <v>10</v>
      </c>
      <c r="E743" s="23">
        <v>45190</v>
      </c>
      <c r="F743" s="23">
        <v>45203</v>
      </c>
      <c r="G743" s="23">
        <v>45190</v>
      </c>
      <c r="H743" s="23">
        <v>45203</v>
      </c>
      <c r="I743" s="24">
        <v>0</v>
      </c>
      <c r="J743" s="24">
        <v>0</v>
      </c>
      <c r="K743" s="24">
        <v>34</v>
      </c>
      <c r="L743" t="s">
        <v>10070</v>
      </c>
      <c r="M743" t="s">
        <v>10073</v>
      </c>
    </row>
    <row r="744" spans="1:13" x14ac:dyDescent="0.25">
      <c r="A744" t="str">
        <f t="shared" si="11"/>
        <v>A4251</v>
      </c>
      <c r="B744" t="s">
        <v>4908</v>
      </c>
      <c r="C744" t="s">
        <v>4909</v>
      </c>
      <c r="D744">
        <v>10</v>
      </c>
      <c r="E744" s="23">
        <v>45190</v>
      </c>
      <c r="F744" s="23">
        <v>45203</v>
      </c>
      <c r="G744" s="23">
        <v>45190</v>
      </c>
      <c r="H744" s="23">
        <v>45203</v>
      </c>
      <c r="I744" s="24">
        <v>0</v>
      </c>
      <c r="J744" s="24">
        <v>0</v>
      </c>
      <c r="K744" s="24">
        <v>34</v>
      </c>
      <c r="L744" t="s">
        <v>10070</v>
      </c>
      <c r="M744" t="s">
        <v>10073</v>
      </c>
    </row>
    <row r="745" spans="1:13" x14ac:dyDescent="0.25">
      <c r="A745" t="str">
        <f t="shared" si="11"/>
        <v>A4252</v>
      </c>
      <c r="B745" t="s">
        <v>4910</v>
      </c>
      <c r="C745" t="s">
        <v>4911</v>
      </c>
      <c r="D745">
        <v>10</v>
      </c>
      <c r="E745" s="23">
        <v>45190</v>
      </c>
      <c r="F745" s="23">
        <v>45203</v>
      </c>
      <c r="G745" s="23">
        <v>45190</v>
      </c>
      <c r="H745" s="23">
        <v>45203</v>
      </c>
      <c r="I745" s="24">
        <v>0</v>
      </c>
      <c r="J745" s="24">
        <v>0</v>
      </c>
      <c r="K745" s="24">
        <v>34</v>
      </c>
      <c r="L745" t="s">
        <v>10070</v>
      </c>
      <c r="M745" t="s">
        <v>10073</v>
      </c>
    </row>
    <row r="746" spans="1:13" x14ac:dyDescent="0.25">
      <c r="A746" t="str">
        <f t="shared" si="11"/>
        <v>A4253</v>
      </c>
      <c r="B746" t="s">
        <v>4912</v>
      </c>
      <c r="C746" t="s">
        <v>4913</v>
      </c>
      <c r="D746">
        <v>10</v>
      </c>
      <c r="E746" s="23">
        <v>45190</v>
      </c>
      <c r="F746" s="23">
        <v>45203</v>
      </c>
      <c r="G746" s="23">
        <v>45190</v>
      </c>
      <c r="H746" s="23">
        <v>45203</v>
      </c>
      <c r="I746" s="24">
        <v>0</v>
      </c>
      <c r="J746" s="24">
        <v>0</v>
      </c>
      <c r="K746" s="24">
        <v>34</v>
      </c>
      <c r="L746" t="s">
        <v>10070</v>
      </c>
      <c r="M746" t="s">
        <v>10073</v>
      </c>
    </row>
    <row r="747" spans="1:13" x14ac:dyDescent="0.25">
      <c r="A747" t="str">
        <f t="shared" si="11"/>
        <v>A4254</v>
      </c>
      <c r="B747" t="s">
        <v>4914</v>
      </c>
      <c r="C747" t="s">
        <v>4915</v>
      </c>
      <c r="D747">
        <v>10</v>
      </c>
      <c r="E747" s="23">
        <v>45190</v>
      </c>
      <c r="F747" s="23">
        <v>45203</v>
      </c>
      <c r="G747" s="23">
        <v>45190</v>
      </c>
      <c r="H747" s="23">
        <v>45203</v>
      </c>
      <c r="I747" s="24">
        <v>0</v>
      </c>
      <c r="J747" s="24">
        <v>0</v>
      </c>
      <c r="K747" s="24">
        <v>34</v>
      </c>
      <c r="L747" t="s">
        <v>10070</v>
      </c>
      <c r="M747" t="s">
        <v>10073</v>
      </c>
    </row>
    <row r="748" spans="1:13" x14ac:dyDescent="0.25">
      <c r="A748" t="str">
        <f t="shared" si="11"/>
        <v>A4255</v>
      </c>
      <c r="B748" t="s">
        <v>4916</v>
      </c>
      <c r="C748" t="s">
        <v>4917</v>
      </c>
      <c r="D748">
        <v>10</v>
      </c>
      <c r="E748" s="23">
        <v>45190</v>
      </c>
      <c r="F748" s="23">
        <v>45203</v>
      </c>
      <c r="G748" s="23">
        <v>45190</v>
      </c>
      <c r="H748" s="23">
        <v>45203</v>
      </c>
      <c r="I748" s="24">
        <v>0</v>
      </c>
      <c r="J748" s="24">
        <v>0</v>
      </c>
      <c r="K748" s="24">
        <v>34</v>
      </c>
      <c r="L748" t="s">
        <v>10070</v>
      </c>
      <c r="M748" t="s">
        <v>10073</v>
      </c>
    </row>
    <row r="749" spans="1:13" x14ac:dyDescent="0.25">
      <c r="A749" t="str">
        <f t="shared" si="11"/>
        <v>A4256</v>
      </c>
      <c r="B749" t="s">
        <v>4918</v>
      </c>
      <c r="C749" t="s">
        <v>4919</v>
      </c>
      <c r="D749">
        <v>10</v>
      </c>
      <c r="E749" s="23">
        <v>45190</v>
      </c>
      <c r="F749" s="23">
        <v>45203</v>
      </c>
      <c r="G749" s="23">
        <v>45190</v>
      </c>
      <c r="H749" s="23">
        <v>45203</v>
      </c>
      <c r="I749" s="24">
        <v>0</v>
      </c>
      <c r="J749" s="24">
        <v>0</v>
      </c>
      <c r="K749" s="24">
        <v>34</v>
      </c>
      <c r="L749" t="s">
        <v>10070</v>
      </c>
      <c r="M749" t="s">
        <v>10073</v>
      </c>
    </row>
    <row r="750" spans="1:13" x14ac:dyDescent="0.25">
      <c r="A750" t="str">
        <f t="shared" si="11"/>
        <v>A4257</v>
      </c>
      <c r="B750" t="s">
        <v>4920</v>
      </c>
      <c r="C750" t="s">
        <v>4921</v>
      </c>
      <c r="D750">
        <v>10</v>
      </c>
      <c r="E750" s="23">
        <v>45190</v>
      </c>
      <c r="F750" s="23">
        <v>45203</v>
      </c>
      <c r="G750" s="23">
        <v>45190</v>
      </c>
      <c r="H750" s="23">
        <v>45203</v>
      </c>
      <c r="I750" s="24">
        <v>0</v>
      </c>
      <c r="J750" s="24">
        <v>0</v>
      </c>
      <c r="K750" s="24">
        <v>34</v>
      </c>
      <c r="L750" t="s">
        <v>10070</v>
      </c>
      <c r="M750" t="s">
        <v>10073</v>
      </c>
    </row>
    <row r="751" spans="1:13" x14ac:dyDescent="0.25">
      <c r="A751" t="str">
        <f t="shared" si="11"/>
        <v>A4258</v>
      </c>
      <c r="B751" t="s">
        <v>4922</v>
      </c>
      <c r="C751" t="s">
        <v>4923</v>
      </c>
      <c r="D751">
        <v>10</v>
      </c>
      <c r="E751" s="23">
        <v>45190</v>
      </c>
      <c r="F751" s="23">
        <v>45203</v>
      </c>
      <c r="G751" s="23">
        <v>45190</v>
      </c>
      <c r="H751" s="23">
        <v>45203</v>
      </c>
      <c r="I751" s="24">
        <v>0</v>
      </c>
      <c r="J751" s="24">
        <v>0</v>
      </c>
      <c r="K751" s="24">
        <v>34</v>
      </c>
      <c r="L751" t="s">
        <v>10070</v>
      </c>
      <c r="M751" t="s">
        <v>10073</v>
      </c>
    </row>
    <row r="752" spans="1:13" x14ac:dyDescent="0.25">
      <c r="A752" t="str">
        <f t="shared" si="11"/>
        <v>A4259</v>
      </c>
      <c r="B752" t="s">
        <v>4924</v>
      </c>
      <c r="C752" t="s">
        <v>4925</v>
      </c>
      <c r="D752">
        <v>10</v>
      </c>
      <c r="E752" s="23">
        <v>45190</v>
      </c>
      <c r="F752" s="23">
        <v>45203</v>
      </c>
      <c r="G752" s="23">
        <v>45190</v>
      </c>
      <c r="H752" s="23">
        <v>45203</v>
      </c>
      <c r="I752" s="24">
        <v>0</v>
      </c>
      <c r="J752" s="24">
        <v>0</v>
      </c>
      <c r="K752" s="24">
        <v>34</v>
      </c>
      <c r="L752" t="s">
        <v>10070</v>
      </c>
      <c r="M752" t="s">
        <v>10073</v>
      </c>
    </row>
    <row r="753" spans="1:13" x14ac:dyDescent="0.25">
      <c r="A753" t="str">
        <f t="shared" si="11"/>
        <v>A4260</v>
      </c>
      <c r="B753" t="s">
        <v>4926</v>
      </c>
      <c r="C753" t="s">
        <v>4927</v>
      </c>
      <c r="D753">
        <v>10</v>
      </c>
      <c r="E753" s="23">
        <v>45190</v>
      </c>
      <c r="F753" s="23">
        <v>45203</v>
      </c>
      <c r="G753" s="23">
        <v>45190</v>
      </c>
      <c r="H753" s="23">
        <v>45203</v>
      </c>
      <c r="I753" s="24">
        <v>0</v>
      </c>
      <c r="J753" s="24">
        <v>0</v>
      </c>
      <c r="K753" s="24">
        <v>34</v>
      </c>
      <c r="L753" t="s">
        <v>10070</v>
      </c>
      <c r="M753" t="s">
        <v>10073</v>
      </c>
    </row>
    <row r="754" spans="1:13" x14ac:dyDescent="0.25">
      <c r="A754" t="str">
        <f t="shared" si="11"/>
        <v>A4261</v>
      </c>
      <c r="B754" t="s">
        <v>4944</v>
      </c>
      <c r="C754" t="s">
        <v>4945</v>
      </c>
      <c r="D754">
        <v>10</v>
      </c>
      <c r="E754" s="23">
        <v>45190</v>
      </c>
      <c r="F754" s="23">
        <v>45203</v>
      </c>
      <c r="G754" s="23">
        <v>45190</v>
      </c>
      <c r="H754" s="23">
        <v>45203</v>
      </c>
      <c r="I754" s="24">
        <v>0</v>
      </c>
      <c r="J754" s="24">
        <v>0</v>
      </c>
      <c r="K754" s="24">
        <v>34</v>
      </c>
      <c r="L754" t="s">
        <v>10070</v>
      </c>
      <c r="M754" t="s">
        <v>10073</v>
      </c>
    </row>
    <row r="755" spans="1:13" x14ac:dyDescent="0.25">
      <c r="A755" t="str">
        <f t="shared" si="11"/>
        <v>A4262</v>
      </c>
      <c r="B755" t="s">
        <v>4946</v>
      </c>
      <c r="C755" t="s">
        <v>4947</v>
      </c>
      <c r="D755">
        <v>10</v>
      </c>
      <c r="E755" s="23">
        <v>45190</v>
      </c>
      <c r="F755" s="23">
        <v>45203</v>
      </c>
      <c r="G755" s="23">
        <v>45190</v>
      </c>
      <c r="H755" s="23">
        <v>45203</v>
      </c>
      <c r="I755" s="24">
        <v>0</v>
      </c>
      <c r="J755" s="24">
        <v>0</v>
      </c>
      <c r="K755" s="24">
        <v>34</v>
      </c>
      <c r="L755" t="s">
        <v>10070</v>
      </c>
      <c r="M755" t="s">
        <v>10073</v>
      </c>
    </row>
    <row r="756" spans="1:13" x14ac:dyDescent="0.25">
      <c r="A756" t="str">
        <f t="shared" si="11"/>
        <v>Obtención de la No Objeción #2/ Get Not Objection #2</v>
      </c>
      <c r="B756" t="s">
        <v>5704</v>
      </c>
      <c r="D756">
        <v>37</v>
      </c>
      <c r="E756" s="23">
        <v>45149</v>
      </c>
      <c r="F756" s="23">
        <v>45203</v>
      </c>
      <c r="G756" s="23">
        <v>45149</v>
      </c>
      <c r="H756" s="23">
        <v>45203</v>
      </c>
      <c r="I756" s="24">
        <v>0</v>
      </c>
      <c r="J756" s="24">
        <v>0</v>
      </c>
      <c r="K756" s="24">
        <v>34</v>
      </c>
      <c r="M756" t="s">
        <v>10073</v>
      </c>
    </row>
    <row r="757" spans="1:13" x14ac:dyDescent="0.25">
      <c r="A757" t="str">
        <f t="shared" si="11"/>
        <v>A4724</v>
      </c>
      <c r="B757" t="s">
        <v>4948</v>
      </c>
      <c r="C757" t="s">
        <v>5705</v>
      </c>
      <c r="D757">
        <v>0</v>
      </c>
      <c r="E757" s="23"/>
      <c r="F757" s="23">
        <v>45149</v>
      </c>
      <c r="G757" s="23"/>
      <c r="H757" s="23">
        <v>45149</v>
      </c>
      <c r="I757" s="24">
        <v>0</v>
      </c>
      <c r="J757" s="24">
        <v>0</v>
      </c>
      <c r="K757" s="24">
        <v>71</v>
      </c>
      <c r="L757" t="s">
        <v>10070</v>
      </c>
      <c r="M757" t="s">
        <v>10073</v>
      </c>
    </row>
    <row r="758" spans="1:13" x14ac:dyDescent="0.25">
      <c r="A758" t="str">
        <f t="shared" si="11"/>
        <v>A4734</v>
      </c>
      <c r="B758" t="s">
        <v>4949</v>
      </c>
      <c r="C758" t="s">
        <v>5706</v>
      </c>
      <c r="D758">
        <v>0</v>
      </c>
      <c r="E758" s="23"/>
      <c r="F758" s="23">
        <v>45149</v>
      </c>
      <c r="G758" s="23"/>
      <c r="H758" s="23">
        <v>45149</v>
      </c>
      <c r="I758" s="24">
        <v>0</v>
      </c>
      <c r="J758" s="24">
        <v>0</v>
      </c>
      <c r="K758" s="24">
        <v>71</v>
      </c>
      <c r="L758" t="s">
        <v>10070</v>
      </c>
      <c r="M758" t="s">
        <v>10073</v>
      </c>
    </row>
    <row r="759" spans="1:13" x14ac:dyDescent="0.25">
      <c r="A759" t="str">
        <f t="shared" si="11"/>
        <v>A4744</v>
      </c>
      <c r="B759" t="s">
        <v>4950</v>
      </c>
      <c r="C759" t="s">
        <v>5707</v>
      </c>
      <c r="D759">
        <v>0</v>
      </c>
      <c r="E759" s="23"/>
      <c r="F759" s="23">
        <v>45149</v>
      </c>
      <c r="G759" s="23"/>
      <c r="H759" s="23">
        <v>45149</v>
      </c>
      <c r="I759" s="24">
        <v>0</v>
      </c>
      <c r="J759" s="24">
        <v>0</v>
      </c>
      <c r="K759" s="24">
        <v>71</v>
      </c>
      <c r="L759" t="s">
        <v>10070</v>
      </c>
      <c r="M759" t="s">
        <v>10073</v>
      </c>
    </row>
    <row r="760" spans="1:13" x14ac:dyDescent="0.25">
      <c r="A760" t="str">
        <f t="shared" si="11"/>
        <v>A4754</v>
      </c>
      <c r="B760" t="s">
        <v>4951</v>
      </c>
      <c r="C760" t="s">
        <v>5708</v>
      </c>
      <c r="D760">
        <v>0</v>
      </c>
      <c r="E760" s="23"/>
      <c r="F760" s="23">
        <v>45149</v>
      </c>
      <c r="G760" s="23"/>
      <c r="H760" s="23">
        <v>45149</v>
      </c>
      <c r="I760" s="24">
        <v>0</v>
      </c>
      <c r="J760" s="24">
        <v>0</v>
      </c>
      <c r="K760" s="24">
        <v>71</v>
      </c>
      <c r="L760" t="s">
        <v>10070</v>
      </c>
      <c r="M760" t="s">
        <v>10073</v>
      </c>
    </row>
    <row r="761" spans="1:13" x14ac:dyDescent="0.25">
      <c r="A761" t="str">
        <f t="shared" si="11"/>
        <v>A4764</v>
      </c>
      <c r="B761" t="s">
        <v>4963</v>
      </c>
      <c r="C761" t="s">
        <v>5709</v>
      </c>
      <c r="D761">
        <v>0</v>
      </c>
      <c r="E761" s="23"/>
      <c r="F761" s="23">
        <v>45202</v>
      </c>
      <c r="G761" s="23"/>
      <c r="H761" s="23">
        <v>45202</v>
      </c>
      <c r="I761" s="24">
        <v>0</v>
      </c>
      <c r="J761" s="24">
        <v>0</v>
      </c>
      <c r="K761" s="24">
        <v>35</v>
      </c>
      <c r="L761" t="s">
        <v>10070</v>
      </c>
      <c r="M761" t="s">
        <v>10073</v>
      </c>
    </row>
    <row r="762" spans="1:13" x14ac:dyDescent="0.25">
      <c r="A762" t="str">
        <f t="shared" si="11"/>
        <v>A4804</v>
      </c>
      <c r="B762" t="s">
        <v>4967</v>
      </c>
      <c r="C762" t="s">
        <v>5713</v>
      </c>
      <c r="D762">
        <v>0</v>
      </c>
      <c r="E762" s="23"/>
      <c r="F762" s="23">
        <v>45203</v>
      </c>
      <c r="G762" s="23"/>
      <c r="H762" s="23">
        <v>45203</v>
      </c>
      <c r="I762" s="24">
        <v>0</v>
      </c>
      <c r="J762" s="24">
        <v>0</v>
      </c>
      <c r="K762" s="24">
        <v>35</v>
      </c>
      <c r="L762" t="s">
        <v>10070</v>
      </c>
      <c r="M762" t="s">
        <v>10073</v>
      </c>
    </row>
    <row r="763" spans="1:13" x14ac:dyDescent="0.25">
      <c r="A763" t="str">
        <f t="shared" si="11"/>
        <v>A4814</v>
      </c>
      <c r="B763" t="s">
        <v>4968</v>
      </c>
      <c r="C763" t="s">
        <v>5714</v>
      </c>
      <c r="D763">
        <v>0</v>
      </c>
      <c r="E763" s="23"/>
      <c r="F763" s="23">
        <v>45203</v>
      </c>
      <c r="G763" s="23"/>
      <c r="H763" s="23">
        <v>45203</v>
      </c>
      <c r="I763" s="24">
        <v>0</v>
      </c>
      <c r="J763" s="24">
        <v>0</v>
      </c>
      <c r="K763" s="24">
        <v>35</v>
      </c>
      <c r="L763" t="s">
        <v>10070</v>
      </c>
      <c r="M763" t="s">
        <v>10073</v>
      </c>
    </row>
    <row r="764" spans="1:13" x14ac:dyDescent="0.25">
      <c r="A764" t="str">
        <f t="shared" si="11"/>
        <v>A4824</v>
      </c>
      <c r="B764" t="s">
        <v>4969</v>
      </c>
      <c r="C764" t="s">
        <v>5715</v>
      </c>
      <c r="D764">
        <v>0</v>
      </c>
      <c r="E764" s="23"/>
      <c r="F764" s="23">
        <v>45203</v>
      </c>
      <c r="G764" s="23"/>
      <c r="H764" s="23">
        <v>45203</v>
      </c>
      <c r="I764" s="24">
        <v>0</v>
      </c>
      <c r="J764" s="24">
        <v>0</v>
      </c>
      <c r="K764" s="24">
        <v>35</v>
      </c>
      <c r="L764" t="s">
        <v>10070</v>
      </c>
      <c r="M764" t="s">
        <v>10073</v>
      </c>
    </row>
    <row r="765" spans="1:13" x14ac:dyDescent="0.25">
      <c r="A765" t="str">
        <f t="shared" si="11"/>
        <v>A4834</v>
      </c>
      <c r="B765" t="s">
        <v>4970</v>
      </c>
      <c r="C765" t="s">
        <v>5716</v>
      </c>
      <c r="D765">
        <v>0</v>
      </c>
      <c r="E765" s="23"/>
      <c r="F765" s="23">
        <v>45203</v>
      </c>
      <c r="G765" s="23"/>
      <c r="H765" s="23">
        <v>45203</v>
      </c>
      <c r="I765" s="24">
        <v>0</v>
      </c>
      <c r="J765" s="24">
        <v>0</v>
      </c>
      <c r="K765" s="24">
        <v>35</v>
      </c>
      <c r="L765" t="s">
        <v>10070</v>
      </c>
      <c r="M765" t="s">
        <v>10073</v>
      </c>
    </row>
    <row r="766" spans="1:13" x14ac:dyDescent="0.25">
      <c r="A766" t="str">
        <f t="shared" si="11"/>
        <v>A4774</v>
      </c>
      <c r="B766" t="s">
        <v>4964</v>
      </c>
      <c r="C766" t="s">
        <v>5710</v>
      </c>
      <c r="D766">
        <v>0</v>
      </c>
      <c r="E766" s="23"/>
      <c r="F766" s="23">
        <v>45203</v>
      </c>
      <c r="G766" s="23"/>
      <c r="H766" s="23">
        <v>45203</v>
      </c>
      <c r="I766" s="24">
        <v>0</v>
      </c>
      <c r="J766" s="24">
        <v>0</v>
      </c>
      <c r="K766" s="24">
        <v>35</v>
      </c>
      <c r="L766" t="s">
        <v>10070</v>
      </c>
      <c r="M766" t="s">
        <v>10073</v>
      </c>
    </row>
    <row r="767" spans="1:13" x14ac:dyDescent="0.25">
      <c r="A767" t="str">
        <f t="shared" si="11"/>
        <v>A4794</v>
      </c>
      <c r="B767" t="s">
        <v>4966</v>
      </c>
      <c r="C767" t="s">
        <v>5712</v>
      </c>
      <c r="D767">
        <v>0</v>
      </c>
      <c r="E767" s="23"/>
      <c r="F767" s="23">
        <v>45203</v>
      </c>
      <c r="G767" s="23"/>
      <c r="H767" s="23">
        <v>45203</v>
      </c>
      <c r="I767" s="24">
        <v>0</v>
      </c>
      <c r="J767" s="24">
        <v>0</v>
      </c>
      <c r="K767" s="24">
        <v>34</v>
      </c>
      <c r="L767" t="s">
        <v>10070</v>
      </c>
      <c r="M767" t="s">
        <v>10073</v>
      </c>
    </row>
    <row r="768" spans="1:13" x14ac:dyDescent="0.25">
      <c r="A768" t="str">
        <f t="shared" si="11"/>
        <v>A4784</v>
      </c>
      <c r="B768" t="s">
        <v>4965</v>
      </c>
      <c r="C768" t="s">
        <v>5711</v>
      </c>
      <c r="D768">
        <v>0</v>
      </c>
      <c r="E768" s="23"/>
      <c r="F768" s="23">
        <v>45203</v>
      </c>
      <c r="G768" s="23"/>
      <c r="H768" s="23">
        <v>45203</v>
      </c>
      <c r="I768" s="24">
        <v>0</v>
      </c>
      <c r="J768" s="24">
        <v>0</v>
      </c>
      <c r="K768" s="24">
        <v>34</v>
      </c>
      <c r="L768" t="s">
        <v>10070</v>
      </c>
      <c r="M768" t="s">
        <v>10073</v>
      </c>
    </row>
    <row r="769" spans="1:13" x14ac:dyDescent="0.25">
      <c r="A769" t="str">
        <f t="shared" si="11"/>
        <v>A4844</v>
      </c>
      <c r="B769" t="s">
        <v>4952</v>
      </c>
      <c r="C769" t="s">
        <v>5717</v>
      </c>
      <c r="D769">
        <v>0</v>
      </c>
      <c r="E769" s="23"/>
      <c r="F769" s="23">
        <v>45203</v>
      </c>
      <c r="G769" s="23"/>
      <c r="H769" s="23">
        <v>45203</v>
      </c>
      <c r="I769" s="24">
        <v>0</v>
      </c>
      <c r="J769" s="24">
        <v>0</v>
      </c>
      <c r="K769" s="24">
        <v>34</v>
      </c>
      <c r="L769" t="s">
        <v>10070</v>
      </c>
      <c r="M769" t="s">
        <v>10073</v>
      </c>
    </row>
    <row r="770" spans="1:13" x14ac:dyDescent="0.25">
      <c r="A770" t="str">
        <f t="shared" si="11"/>
        <v>A4854</v>
      </c>
      <c r="B770" t="s">
        <v>4953</v>
      </c>
      <c r="C770" t="s">
        <v>5718</v>
      </c>
      <c r="D770">
        <v>0</v>
      </c>
      <c r="E770" s="23"/>
      <c r="F770" s="23">
        <v>45203</v>
      </c>
      <c r="G770" s="23"/>
      <c r="H770" s="23">
        <v>45203</v>
      </c>
      <c r="I770" s="24">
        <v>0</v>
      </c>
      <c r="J770" s="24">
        <v>0</v>
      </c>
      <c r="K770" s="24">
        <v>34</v>
      </c>
      <c r="L770" t="s">
        <v>10070</v>
      </c>
      <c r="M770" t="s">
        <v>10073</v>
      </c>
    </row>
    <row r="771" spans="1:13" x14ac:dyDescent="0.25">
      <c r="A771" t="str">
        <f t="shared" ref="A771:A834" si="12">TRIM(B771)</f>
        <v>A4864</v>
      </c>
      <c r="B771" t="s">
        <v>4954</v>
      </c>
      <c r="C771" t="s">
        <v>5719</v>
      </c>
      <c r="D771">
        <v>0</v>
      </c>
      <c r="E771" s="23"/>
      <c r="F771" s="23">
        <v>45203</v>
      </c>
      <c r="G771" s="23"/>
      <c r="H771" s="23">
        <v>45203</v>
      </c>
      <c r="I771" s="24">
        <v>0</v>
      </c>
      <c r="J771" s="24">
        <v>0</v>
      </c>
      <c r="K771" s="24">
        <v>34</v>
      </c>
      <c r="L771" t="s">
        <v>10070</v>
      </c>
      <c r="M771" t="s">
        <v>10073</v>
      </c>
    </row>
    <row r="772" spans="1:13" x14ac:dyDescent="0.25">
      <c r="A772" t="str">
        <f t="shared" si="12"/>
        <v>A4874</v>
      </c>
      <c r="B772" t="s">
        <v>4955</v>
      </c>
      <c r="C772" t="s">
        <v>5720</v>
      </c>
      <c r="D772">
        <v>0</v>
      </c>
      <c r="E772" s="23"/>
      <c r="F772" s="23">
        <v>45203</v>
      </c>
      <c r="G772" s="23"/>
      <c r="H772" s="23">
        <v>45203</v>
      </c>
      <c r="I772" s="24">
        <v>0</v>
      </c>
      <c r="J772" s="24">
        <v>0</v>
      </c>
      <c r="K772" s="24">
        <v>34</v>
      </c>
      <c r="L772" t="s">
        <v>10070</v>
      </c>
      <c r="M772" t="s">
        <v>10073</v>
      </c>
    </row>
    <row r="773" spans="1:13" x14ac:dyDescent="0.25">
      <c r="A773" t="str">
        <f t="shared" si="12"/>
        <v>A4884</v>
      </c>
      <c r="B773" t="s">
        <v>4956</v>
      </c>
      <c r="C773" t="s">
        <v>5721</v>
      </c>
      <c r="D773">
        <v>0</v>
      </c>
      <c r="E773" s="23"/>
      <c r="F773" s="23">
        <v>45203</v>
      </c>
      <c r="G773" s="23"/>
      <c r="H773" s="23">
        <v>45203</v>
      </c>
      <c r="I773" s="24">
        <v>0</v>
      </c>
      <c r="J773" s="24">
        <v>0</v>
      </c>
      <c r="K773" s="24">
        <v>34</v>
      </c>
      <c r="L773" t="s">
        <v>10070</v>
      </c>
      <c r="M773" t="s">
        <v>10073</v>
      </c>
    </row>
    <row r="774" spans="1:13" x14ac:dyDescent="0.25">
      <c r="A774" t="str">
        <f t="shared" si="12"/>
        <v>A4894</v>
      </c>
      <c r="B774" t="s">
        <v>4957</v>
      </c>
      <c r="C774" t="s">
        <v>5722</v>
      </c>
      <c r="D774">
        <v>0</v>
      </c>
      <c r="E774" s="23"/>
      <c r="F774" s="23">
        <v>45203</v>
      </c>
      <c r="G774" s="23"/>
      <c r="H774" s="23">
        <v>45203</v>
      </c>
      <c r="I774" s="24">
        <v>0</v>
      </c>
      <c r="J774" s="24">
        <v>0</v>
      </c>
      <c r="K774" s="24">
        <v>34</v>
      </c>
      <c r="L774" t="s">
        <v>10070</v>
      </c>
      <c r="M774" t="s">
        <v>10073</v>
      </c>
    </row>
    <row r="775" spans="1:13" x14ac:dyDescent="0.25">
      <c r="A775" t="str">
        <f t="shared" si="12"/>
        <v>A4904</v>
      </c>
      <c r="B775" t="s">
        <v>4958</v>
      </c>
      <c r="C775" t="s">
        <v>5723</v>
      </c>
      <c r="D775">
        <v>0</v>
      </c>
      <c r="E775" s="23"/>
      <c r="F775" s="23">
        <v>45203</v>
      </c>
      <c r="G775" s="23"/>
      <c r="H775" s="23">
        <v>45203</v>
      </c>
      <c r="I775" s="24">
        <v>0</v>
      </c>
      <c r="J775" s="24">
        <v>0</v>
      </c>
      <c r="K775" s="24">
        <v>34</v>
      </c>
      <c r="L775" t="s">
        <v>10070</v>
      </c>
      <c r="M775" t="s">
        <v>10073</v>
      </c>
    </row>
    <row r="776" spans="1:13" x14ac:dyDescent="0.25">
      <c r="A776" t="str">
        <f t="shared" si="12"/>
        <v>A4914</v>
      </c>
      <c r="B776" t="s">
        <v>4959</v>
      </c>
      <c r="C776" t="s">
        <v>5724</v>
      </c>
      <c r="D776">
        <v>0</v>
      </c>
      <c r="E776" s="23"/>
      <c r="F776" s="23">
        <v>45203</v>
      </c>
      <c r="G776" s="23"/>
      <c r="H776" s="23">
        <v>45203</v>
      </c>
      <c r="I776" s="24">
        <v>0</v>
      </c>
      <c r="J776" s="24">
        <v>0</v>
      </c>
      <c r="K776" s="24">
        <v>34</v>
      </c>
      <c r="L776" t="s">
        <v>10070</v>
      </c>
      <c r="M776" t="s">
        <v>10073</v>
      </c>
    </row>
    <row r="777" spans="1:13" x14ac:dyDescent="0.25">
      <c r="A777" t="str">
        <f t="shared" si="12"/>
        <v>A4924</v>
      </c>
      <c r="B777" t="s">
        <v>4960</v>
      </c>
      <c r="C777" t="s">
        <v>5725</v>
      </c>
      <c r="D777">
        <v>0</v>
      </c>
      <c r="E777" s="23"/>
      <c r="F777" s="23">
        <v>45203</v>
      </c>
      <c r="G777" s="23"/>
      <c r="H777" s="23">
        <v>45203</v>
      </c>
      <c r="I777" s="24">
        <v>0</v>
      </c>
      <c r="J777" s="24">
        <v>0</v>
      </c>
      <c r="K777" s="24">
        <v>34</v>
      </c>
      <c r="L777" t="s">
        <v>10070</v>
      </c>
      <c r="M777" t="s">
        <v>10073</v>
      </c>
    </row>
    <row r="778" spans="1:13" x14ac:dyDescent="0.25">
      <c r="A778" t="str">
        <f t="shared" si="12"/>
        <v>A4934</v>
      </c>
      <c r="B778" t="s">
        <v>4961</v>
      </c>
      <c r="C778" t="s">
        <v>5726</v>
      </c>
      <c r="D778">
        <v>0</v>
      </c>
      <c r="E778" s="23"/>
      <c r="F778" s="23">
        <v>45203</v>
      </c>
      <c r="G778" s="23"/>
      <c r="H778" s="23">
        <v>45203</v>
      </c>
      <c r="I778" s="24">
        <v>0</v>
      </c>
      <c r="J778" s="24">
        <v>0</v>
      </c>
      <c r="K778" s="24">
        <v>34</v>
      </c>
      <c r="L778" t="s">
        <v>10070</v>
      </c>
      <c r="M778" t="s">
        <v>10073</v>
      </c>
    </row>
    <row r="779" spans="1:13" x14ac:dyDescent="0.25">
      <c r="A779" t="str">
        <f t="shared" si="12"/>
        <v>A4944</v>
      </c>
      <c r="B779" t="s">
        <v>4962</v>
      </c>
      <c r="C779" t="s">
        <v>5727</v>
      </c>
      <c r="D779">
        <v>0</v>
      </c>
      <c r="E779" s="23"/>
      <c r="F779" s="23">
        <v>45203</v>
      </c>
      <c r="G779" s="23"/>
      <c r="H779" s="23">
        <v>45203</v>
      </c>
      <c r="I779" s="24">
        <v>0</v>
      </c>
      <c r="J779" s="24">
        <v>0</v>
      </c>
      <c r="K779" s="24">
        <v>34</v>
      </c>
      <c r="L779" t="s">
        <v>10070</v>
      </c>
      <c r="M779" t="s">
        <v>10073</v>
      </c>
    </row>
    <row r="780" spans="1:13" x14ac:dyDescent="0.25">
      <c r="A780" t="str">
        <f t="shared" si="12"/>
        <v>A4954</v>
      </c>
      <c r="B780" t="s">
        <v>4971</v>
      </c>
      <c r="C780" t="s">
        <v>5728</v>
      </c>
      <c r="D780">
        <v>0</v>
      </c>
      <c r="E780" s="23"/>
      <c r="F780" s="23">
        <v>45203</v>
      </c>
      <c r="G780" s="23"/>
      <c r="H780" s="23">
        <v>45203</v>
      </c>
      <c r="I780" s="24">
        <v>0</v>
      </c>
      <c r="J780" s="24">
        <v>0</v>
      </c>
      <c r="K780" s="24">
        <v>34</v>
      </c>
      <c r="L780" t="s">
        <v>10070</v>
      </c>
      <c r="M780" t="s">
        <v>10073</v>
      </c>
    </row>
    <row r="781" spans="1:13" x14ac:dyDescent="0.25">
      <c r="A781" t="str">
        <f t="shared" si="12"/>
        <v>A4964</v>
      </c>
      <c r="B781" t="s">
        <v>4972</v>
      </c>
      <c r="C781" t="s">
        <v>5729</v>
      </c>
      <c r="D781">
        <v>0</v>
      </c>
      <c r="E781" s="23"/>
      <c r="F781" s="23">
        <v>45203</v>
      </c>
      <c r="G781" s="23"/>
      <c r="H781" s="23">
        <v>45203</v>
      </c>
      <c r="I781" s="24">
        <v>0</v>
      </c>
      <c r="J781" s="24">
        <v>0</v>
      </c>
      <c r="K781" s="24">
        <v>34</v>
      </c>
      <c r="L781" t="s">
        <v>10070</v>
      </c>
      <c r="M781" t="s">
        <v>10073</v>
      </c>
    </row>
    <row r="782" spans="1:13" x14ac:dyDescent="0.25">
      <c r="A782" t="str">
        <f t="shared" si="12"/>
        <v>T0-1C Trabajos de Campo y Estudios de Detalle - Entrega #3 / Submittal #3</v>
      </c>
      <c r="B782" t="s">
        <v>5730</v>
      </c>
      <c r="D782">
        <v>80</v>
      </c>
      <c r="E782" s="23">
        <v>45134</v>
      </c>
      <c r="F782" s="23">
        <v>45254</v>
      </c>
      <c r="G782" s="23">
        <v>45134</v>
      </c>
      <c r="H782" s="23">
        <v>45254</v>
      </c>
      <c r="I782" s="24">
        <v>0</v>
      </c>
      <c r="J782" s="24">
        <v>0</v>
      </c>
      <c r="K782" s="24">
        <v>164</v>
      </c>
      <c r="M782" t="s">
        <v>10073</v>
      </c>
    </row>
    <row r="783" spans="1:13" x14ac:dyDescent="0.25">
      <c r="A783" t="str">
        <f t="shared" si="12"/>
        <v>Desarrollo y Entrega de Diseños #3 / Development and Submittal of Design #3</v>
      </c>
      <c r="B783" t="s">
        <v>4621</v>
      </c>
      <c r="D783">
        <v>70</v>
      </c>
      <c r="E783" s="23">
        <v>45134</v>
      </c>
      <c r="F783" s="23">
        <v>45239</v>
      </c>
      <c r="G783" s="23">
        <v>45134</v>
      </c>
      <c r="H783" s="23">
        <v>45239</v>
      </c>
      <c r="I783" s="24">
        <v>0</v>
      </c>
      <c r="J783" s="24">
        <v>0</v>
      </c>
      <c r="K783" s="24">
        <v>139</v>
      </c>
      <c r="M783" t="s">
        <v>10073</v>
      </c>
    </row>
    <row r="784" spans="1:13" x14ac:dyDescent="0.25">
      <c r="A784" t="str">
        <f t="shared" si="12"/>
        <v>A1540</v>
      </c>
      <c r="B784" t="s">
        <v>4973</v>
      </c>
      <c r="C784" t="s">
        <v>577</v>
      </c>
      <c r="D784">
        <v>24</v>
      </c>
      <c r="E784" s="23">
        <v>45167</v>
      </c>
      <c r="F784" s="23">
        <v>45201</v>
      </c>
      <c r="G784" s="23">
        <v>45167</v>
      </c>
      <c r="H784" s="23">
        <v>45201</v>
      </c>
      <c r="I784" s="24">
        <v>0</v>
      </c>
      <c r="J784" s="24">
        <v>0</v>
      </c>
      <c r="K784" s="24">
        <v>35</v>
      </c>
      <c r="L784" t="s">
        <v>10070</v>
      </c>
      <c r="M784" t="s">
        <v>10073</v>
      </c>
    </row>
    <row r="785" spans="1:13" x14ac:dyDescent="0.25">
      <c r="A785" t="str">
        <f t="shared" si="12"/>
        <v>A4263</v>
      </c>
      <c r="B785" t="s">
        <v>4974</v>
      </c>
      <c r="C785" t="s">
        <v>578</v>
      </c>
      <c r="D785">
        <v>23</v>
      </c>
      <c r="E785" s="23">
        <v>45167</v>
      </c>
      <c r="F785" s="23">
        <v>45201</v>
      </c>
      <c r="G785" s="23">
        <v>45167</v>
      </c>
      <c r="H785" s="23">
        <v>45201</v>
      </c>
      <c r="I785" s="24">
        <v>0</v>
      </c>
      <c r="J785" s="24">
        <v>0</v>
      </c>
      <c r="K785" s="24">
        <v>33</v>
      </c>
      <c r="L785" t="s">
        <v>10070</v>
      </c>
      <c r="M785" t="s">
        <v>10073</v>
      </c>
    </row>
    <row r="786" spans="1:13" x14ac:dyDescent="0.25">
      <c r="A786" t="str">
        <f t="shared" si="12"/>
        <v>A4264</v>
      </c>
      <c r="B786" t="s">
        <v>4975</v>
      </c>
      <c r="C786" t="s">
        <v>579</v>
      </c>
      <c r="D786">
        <v>23</v>
      </c>
      <c r="E786" s="23">
        <v>45167</v>
      </c>
      <c r="F786" s="23">
        <v>45201</v>
      </c>
      <c r="G786" s="23">
        <v>45167</v>
      </c>
      <c r="H786" s="23">
        <v>45201</v>
      </c>
      <c r="I786" s="24">
        <v>0</v>
      </c>
      <c r="J786" s="24">
        <v>0</v>
      </c>
      <c r="K786" s="24">
        <v>35</v>
      </c>
      <c r="L786" t="s">
        <v>10070</v>
      </c>
      <c r="M786" t="s">
        <v>10073</v>
      </c>
    </row>
    <row r="787" spans="1:13" x14ac:dyDescent="0.25">
      <c r="A787" t="str">
        <f t="shared" si="12"/>
        <v>A4265</v>
      </c>
      <c r="B787" t="s">
        <v>4976</v>
      </c>
      <c r="C787" t="s">
        <v>580</v>
      </c>
      <c r="D787">
        <v>49</v>
      </c>
      <c r="E787" s="23">
        <v>45167</v>
      </c>
      <c r="F787" s="23">
        <v>45239</v>
      </c>
      <c r="G787" s="23">
        <v>45167</v>
      </c>
      <c r="H787" s="23">
        <v>45239</v>
      </c>
      <c r="I787" s="24">
        <v>0</v>
      </c>
      <c r="J787" s="24">
        <v>0</v>
      </c>
      <c r="K787" s="24">
        <v>4</v>
      </c>
      <c r="L787" t="s">
        <v>10070</v>
      </c>
      <c r="M787" t="s">
        <v>10073</v>
      </c>
    </row>
    <row r="788" spans="1:13" x14ac:dyDescent="0.25">
      <c r="A788" t="str">
        <f t="shared" si="12"/>
        <v>Entrega de Diseño de Sistemas Ferreos pk5 / Systems PK5 Submittal</v>
      </c>
      <c r="B788" t="s">
        <v>4977</v>
      </c>
      <c r="D788">
        <v>44</v>
      </c>
      <c r="E788" s="23">
        <v>45134</v>
      </c>
      <c r="F788" s="23">
        <v>45201</v>
      </c>
      <c r="G788" s="23">
        <v>45134</v>
      </c>
      <c r="H788" s="23">
        <v>45201</v>
      </c>
      <c r="I788" s="24">
        <v>0</v>
      </c>
      <c r="J788" s="24">
        <v>0</v>
      </c>
      <c r="K788" s="24">
        <v>21</v>
      </c>
      <c r="M788" t="s">
        <v>10073</v>
      </c>
    </row>
    <row r="789" spans="1:13" x14ac:dyDescent="0.25">
      <c r="A789" t="str">
        <f t="shared" si="12"/>
        <v>A2870</v>
      </c>
      <c r="B789" t="s">
        <v>4978</v>
      </c>
      <c r="C789" t="s">
        <v>581</v>
      </c>
      <c r="D789">
        <v>44</v>
      </c>
      <c r="E789" s="23">
        <v>45134</v>
      </c>
      <c r="F789" s="23">
        <v>45201</v>
      </c>
      <c r="G789" s="23">
        <v>45134</v>
      </c>
      <c r="H789" s="23">
        <v>45201</v>
      </c>
      <c r="I789" s="24">
        <v>0</v>
      </c>
      <c r="J789" s="24">
        <v>0</v>
      </c>
      <c r="K789" s="24">
        <v>21</v>
      </c>
      <c r="L789" t="s">
        <v>10070</v>
      </c>
      <c r="M789" t="s">
        <v>10073</v>
      </c>
    </row>
    <row r="790" spans="1:13" x14ac:dyDescent="0.25">
      <c r="A790" t="str">
        <f t="shared" si="12"/>
        <v>A4282</v>
      </c>
      <c r="B790" t="s">
        <v>4979</v>
      </c>
      <c r="C790" t="s">
        <v>582</v>
      </c>
      <c r="D790">
        <v>44</v>
      </c>
      <c r="E790" s="23">
        <v>45134</v>
      </c>
      <c r="F790" s="23">
        <v>45201</v>
      </c>
      <c r="G790" s="23">
        <v>45134</v>
      </c>
      <c r="H790" s="23">
        <v>45201</v>
      </c>
      <c r="I790" s="24">
        <v>0</v>
      </c>
      <c r="J790" s="24">
        <v>0</v>
      </c>
      <c r="K790" s="24">
        <v>21</v>
      </c>
      <c r="L790" t="s">
        <v>10070</v>
      </c>
      <c r="M790" t="s">
        <v>10073</v>
      </c>
    </row>
    <row r="791" spans="1:13" x14ac:dyDescent="0.25">
      <c r="A791" t="str">
        <f t="shared" si="12"/>
        <v>A4283</v>
      </c>
      <c r="B791" t="s">
        <v>4980</v>
      </c>
      <c r="C791" t="s">
        <v>586</v>
      </c>
      <c r="D791">
        <v>44</v>
      </c>
      <c r="E791" s="23">
        <v>45134</v>
      </c>
      <c r="F791" s="23">
        <v>45201</v>
      </c>
      <c r="G791" s="23">
        <v>45134</v>
      </c>
      <c r="H791" s="23">
        <v>45201</v>
      </c>
      <c r="I791" s="24">
        <v>0</v>
      </c>
      <c r="J791" s="24">
        <v>0</v>
      </c>
      <c r="K791" s="24">
        <v>21</v>
      </c>
      <c r="L791" t="s">
        <v>10070</v>
      </c>
      <c r="M791" t="s">
        <v>10073</v>
      </c>
    </row>
    <row r="792" spans="1:13" x14ac:dyDescent="0.25">
      <c r="A792" t="str">
        <f t="shared" si="12"/>
        <v>A4284</v>
      </c>
      <c r="B792" t="s">
        <v>4981</v>
      </c>
      <c r="C792" t="s">
        <v>4982</v>
      </c>
      <c r="D792">
        <v>44</v>
      </c>
      <c r="E792" s="23">
        <v>45134</v>
      </c>
      <c r="F792" s="23">
        <v>45201</v>
      </c>
      <c r="G792" s="23">
        <v>45134</v>
      </c>
      <c r="H792" s="23">
        <v>45201</v>
      </c>
      <c r="I792" s="24">
        <v>0</v>
      </c>
      <c r="J792" s="24">
        <v>0</v>
      </c>
      <c r="K792" s="24">
        <v>21</v>
      </c>
      <c r="L792" t="s">
        <v>10070</v>
      </c>
      <c r="M792" t="s">
        <v>10073</v>
      </c>
    </row>
    <row r="793" spans="1:13" x14ac:dyDescent="0.25">
      <c r="A793" t="str">
        <f t="shared" si="12"/>
        <v>A4285</v>
      </c>
      <c r="B793" t="s">
        <v>4983</v>
      </c>
      <c r="C793" t="s">
        <v>583</v>
      </c>
      <c r="D793">
        <v>44</v>
      </c>
      <c r="E793" s="23">
        <v>45134</v>
      </c>
      <c r="F793" s="23">
        <v>45201</v>
      </c>
      <c r="G793" s="23">
        <v>45134</v>
      </c>
      <c r="H793" s="23">
        <v>45201</v>
      </c>
      <c r="I793" s="24">
        <v>0</v>
      </c>
      <c r="J793" s="24">
        <v>0</v>
      </c>
      <c r="K793" s="24">
        <v>21</v>
      </c>
      <c r="L793" t="s">
        <v>10070</v>
      </c>
      <c r="M793" t="s">
        <v>10073</v>
      </c>
    </row>
    <row r="794" spans="1:13" x14ac:dyDescent="0.25">
      <c r="A794" t="str">
        <f t="shared" si="12"/>
        <v>A4286</v>
      </c>
      <c r="B794" t="s">
        <v>4984</v>
      </c>
      <c r="C794" t="s">
        <v>584</v>
      </c>
      <c r="D794">
        <v>44</v>
      </c>
      <c r="E794" s="23">
        <v>45134</v>
      </c>
      <c r="F794" s="23">
        <v>45201</v>
      </c>
      <c r="G794" s="23">
        <v>45134</v>
      </c>
      <c r="H794" s="23">
        <v>45201</v>
      </c>
      <c r="I794" s="24">
        <v>0</v>
      </c>
      <c r="J794" s="24">
        <v>0</v>
      </c>
      <c r="K794" s="24">
        <v>21</v>
      </c>
      <c r="L794" t="s">
        <v>10070</v>
      </c>
      <c r="M794" t="s">
        <v>10073</v>
      </c>
    </row>
    <row r="795" spans="1:13" x14ac:dyDescent="0.25">
      <c r="A795" t="str">
        <f t="shared" si="12"/>
        <v>Entrega de Sistemas Ferreos Estaciones Suburbanas / Systems of Suburban Stations Submittal</v>
      </c>
      <c r="B795" t="s">
        <v>4622</v>
      </c>
      <c r="D795">
        <v>34</v>
      </c>
      <c r="E795" s="23">
        <v>45149</v>
      </c>
      <c r="F795" s="23">
        <v>45201</v>
      </c>
      <c r="G795" s="23">
        <v>45149</v>
      </c>
      <c r="H795" s="23">
        <v>45201</v>
      </c>
      <c r="I795" s="24">
        <v>0</v>
      </c>
      <c r="J795" s="24">
        <v>0</v>
      </c>
      <c r="K795" s="24">
        <v>47</v>
      </c>
      <c r="M795" t="s">
        <v>10073</v>
      </c>
    </row>
    <row r="796" spans="1:13" x14ac:dyDescent="0.25">
      <c r="A796" t="str">
        <f t="shared" si="12"/>
        <v>A2800</v>
      </c>
      <c r="B796" t="s">
        <v>4623</v>
      </c>
      <c r="C796" t="s">
        <v>585</v>
      </c>
      <c r="D796">
        <v>34</v>
      </c>
      <c r="E796" s="23">
        <v>45149</v>
      </c>
      <c r="F796" s="23">
        <v>45201</v>
      </c>
      <c r="G796" s="23">
        <v>45149</v>
      </c>
      <c r="H796" s="23">
        <v>45201</v>
      </c>
      <c r="I796" s="24">
        <v>0</v>
      </c>
      <c r="J796" s="24">
        <v>0</v>
      </c>
      <c r="K796" s="24">
        <v>47</v>
      </c>
      <c r="L796" t="s">
        <v>10070</v>
      </c>
      <c r="M796" t="s">
        <v>10073</v>
      </c>
    </row>
    <row r="797" spans="1:13" x14ac:dyDescent="0.25">
      <c r="A797" t="str">
        <f t="shared" si="12"/>
        <v>A2810</v>
      </c>
      <c r="B797" t="s">
        <v>4624</v>
      </c>
      <c r="C797" t="s">
        <v>582</v>
      </c>
      <c r="D797">
        <v>34</v>
      </c>
      <c r="E797" s="23">
        <v>45149</v>
      </c>
      <c r="F797" s="23">
        <v>45201</v>
      </c>
      <c r="G797" s="23">
        <v>45149</v>
      </c>
      <c r="H797" s="23">
        <v>45201</v>
      </c>
      <c r="I797" s="24">
        <v>0</v>
      </c>
      <c r="J797" s="24">
        <v>0</v>
      </c>
      <c r="K797" s="24">
        <v>47</v>
      </c>
      <c r="L797" t="s">
        <v>10070</v>
      </c>
      <c r="M797" t="s">
        <v>10073</v>
      </c>
    </row>
    <row r="798" spans="1:13" x14ac:dyDescent="0.25">
      <c r="A798" t="str">
        <f t="shared" si="12"/>
        <v>A2820</v>
      </c>
      <c r="B798" t="s">
        <v>4625</v>
      </c>
      <c r="C798" t="s">
        <v>586</v>
      </c>
      <c r="D798">
        <v>34</v>
      </c>
      <c r="E798" s="23">
        <v>45149</v>
      </c>
      <c r="F798" s="23">
        <v>45201</v>
      </c>
      <c r="G798" s="23">
        <v>45149</v>
      </c>
      <c r="H798" s="23">
        <v>45201</v>
      </c>
      <c r="I798" s="24">
        <v>0</v>
      </c>
      <c r="J798" s="24">
        <v>0</v>
      </c>
      <c r="K798" s="24">
        <v>47</v>
      </c>
      <c r="L798" t="s">
        <v>10070</v>
      </c>
      <c r="M798" t="s">
        <v>10073</v>
      </c>
    </row>
    <row r="799" spans="1:13" x14ac:dyDescent="0.25">
      <c r="A799" t="str">
        <f t="shared" si="12"/>
        <v>A2830</v>
      </c>
      <c r="B799" t="s">
        <v>4626</v>
      </c>
      <c r="C799" t="s">
        <v>587</v>
      </c>
      <c r="D799">
        <v>34</v>
      </c>
      <c r="E799" s="23">
        <v>45149</v>
      </c>
      <c r="F799" s="23">
        <v>45201</v>
      </c>
      <c r="G799" s="23">
        <v>45149</v>
      </c>
      <c r="H799" s="23">
        <v>45201</v>
      </c>
      <c r="I799" s="24">
        <v>0</v>
      </c>
      <c r="J799" s="24">
        <v>0</v>
      </c>
      <c r="K799" s="24">
        <v>47</v>
      </c>
      <c r="L799" t="s">
        <v>10070</v>
      </c>
      <c r="M799" t="s">
        <v>10073</v>
      </c>
    </row>
    <row r="800" spans="1:13" x14ac:dyDescent="0.25">
      <c r="A800" t="str">
        <f t="shared" si="12"/>
        <v>A2840</v>
      </c>
      <c r="B800" t="s">
        <v>4627</v>
      </c>
      <c r="C800" t="s">
        <v>588</v>
      </c>
      <c r="D800">
        <v>34</v>
      </c>
      <c r="E800" s="23">
        <v>45149</v>
      </c>
      <c r="F800" s="23">
        <v>45201</v>
      </c>
      <c r="G800" s="23">
        <v>45149</v>
      </c>
      <c r="H800" s="23">
        <v>45201</v>
      </c>
      <c r="I800" s="24">
        <v>0</v>
      </c>
      <c r="J800" s="24">
        <v>0</v>
      </c>
      <c r="K800" s="24">
        <v>47</v>
      </c>
      <c r="L800" t="s">
        <v>10070</v>
      </c>
      <c r="M800" t="s">
        <v>10073</v>
      </c>
    </row>
    <row r="801" spans="1:13" x14ac:dyDescent="0.25">
      <c r="A801" t="str">
        <f t="shared" si="12"/>
        <v>A2850</v>
      </c>
      <c r="B801" t="s">
        <v>4628</v>
      </c>
      <c r="C801" t="s">
        <v>589</v>
      </c>
      <c r="D801">
        <v>34</v>
      </c>
      <c r="E801" s="23">
        <v>45149</v>
      </c>
      <c r="F801" s="23">
        <v>45201</v>
      </c>
      <c r="G801" s="23">
        <v>45149</v>
      </c>
      <c r="H801" s="23">
        <v>45201</v>
      </c>
      <c r="I801" s="24">
        <v>0</v>
      </c>
      <c r="J801" s="24">
        <v>0</v>
      </c>
      <c r="K801" s="24">
        <v>47</v>
      </c>
      <c r="L801" t="s">
        <v>10070</v>
      </c>
      <c r="M801" t="s">
        <v>10073</v>
      </c>
    </row>
    <row r="802" spans="1:13" x14ac:dyDescent="0.25">
      <c r="A802" t="str">
        <f t="shared" si="12"/>
        <v>A2851</v>
      </c>
      <c r="B802" t="s">
        <v>4629</v>
      </c>
      <c r="C802" t="s">
        <v>583</v>
      </c>
      <c r="D802">
        <v>34</v>
      </c>
      <c r="E802" s="23">
        <v>45149</v>
      </c>
      <c r="F802" s="23">
        <v>45201</v>
      </c>
      <c r="G802" s="23">
        <v>45149</v>
      </c>
      <c r="H802" s="23">
        <v>45201</v>
      </c>
      <c r="I802" s="24">
        <v>0</v>
      </c>
      <c r="J802" s="24">
        <v>0</v>
      </c>
      <c r="K802" s="24">
        <v>47</v>
      </c>
      <c r="L802" t="s">
        <v>10070</v>
      </c>
      <c r="M802" t="s">
        <v>10073</v>
      </c>
    </row>
    <row r="803" spans="1:13" x14ac:dyDescent="0.25">
      <c r="A803" t="str">
        <f t="shared" si="12"/>
        <v>Desarrollo y Entrega de Diseños Estaciones Urbanas / Urban Stations Submittal</v>
      </c>
      <c r="B803" t="s">
        <v>4985</v>
      </c>
      <c r="D803">
        <v>43</v>
      </c>
      <c r="E803" s="23">
        <v>45138</v>
      </c>
      <c r="F803" s="23">
        <v>45201</v>
      </c>
      <c r="G803" s="23">
        <v>45138</v>
      </c>
      <c r="H803" s="23">
        <v>45201</v>
      </c>
      <c r="I803" s="24">
        <v>0</v>
      </c>
      <c r="J803" s="24">
        <v>0</v>
      </c>
      <c r="K803" s="24">
        <v>164</v>
      </c>
      <c r="M803" t="s">
        <v>10073</v>
      </c>
    </row>
    <row r="804" spans="1:13" x14ac:dyDescent="0.25">
      <c r="A804" t="str">
        <f t="shared" si="12"/>
        <v>Desarrollo y Entrega Estación Calle 26/ Calle 26 Station Submittal</v>
      </c>
      <c r="B804" t="s">
        <v>4986</v>
      </c>
      <c r="D804">
        <v>43</v>
      </c>
      <c r="E804" s="23">
        <v>45138</v>
      </c>
      <c r="F804" s="23">
        <v>45201</v>
      </c>
      <c r="G804" s="23">
        <v>45138</v>
      </c>
      <c r="H804" s="23">
        <v>45201</v>
      </c>
      <c r="I804" s="24">
        <v>0</v>
      </c>
      <c r="J804" s="24">
        <v>0</v>
      </c>
      <c r="K804" s="24">
        <v>164</v>
      </c>
      <c r="M804" t="s">
        <v>10073</v>
      </c>
    </row>
    <row r="805" spans="1:13" x14ac:dyDescent="0.25">
      <c r="A805" t="str">
        <f t="shared" si="12"/>
        <v>A2940</v>
      </c>
      <c r="B805" t="s">
        <v>4987</v>
      </c>
      <c r="C805" t="s">
        <v>510</v>
      </c>
      <c r="D805">
        <v>43</v>
      </c>
      <c r="E805" s="23">
        <v>45138</v>
      </c>
      <c r="F805" s="23">
        <v>45201</v>
      </c>
      <c r="G805" s="23">
        <v>45138</v>
      </c>
      <c r="H805" s="23">
        <v>45201</v>
      </c>
      <c r="I805" s="24">
        <v>0</v>
      </c>
      <c r="J805" s="24">
        <v>0</v>
      </c>
      <c r="K805" s="24">
        <v>164</v>
      </c>
      <c r="L805" t="s">
        <v>10070</v>
      </c>
      <c r="M805" t="s">
        <v>10073</v>
      </c>
    </row>
    <row r="806" spans="1:13" x14ac:dyDescent="0.25">
      <c r="A806" t="str">
        <f t="shared" si="12"/>
        <v>A2950</v>
      </c>
      <c r="B806" t="s">
        <v>4988</v>
      </c>
      <c r="C806" t="s">
        <v>4607</v>
      </c>
      <c r="D806">
        <v>43</v>
      </c>
      <c r="E806" s="23">
        <v>45138</v>
      </c>
      <c r="F806" s="23">
        <v>45201</v>
      </c>
      <c r="G806" s="23">
        <v>45138</v>
      </c>
      <c r="H806" s="23">
        <v>45201</v>
      </c>
      <c r="I806" s="24">
        <v>0</v>
      </c>
      <c r="J806" s="24">
        <v>0</v>
      </c>
      <c r="K806" s="24">
        <v>164</v>
      </c>
      <c r="L806" t="s">
        <v>10070</v>
      </c>
      <c r="M806" t="s">
        <v>10073</v>
      </c>
    </row>
    <row r="807" spans="1:13" x14ac:dyDescent="0.25">
      <c r="A807" t="str">
        <f t="shared" si="12"/>
        <v>A2960</v>
      </c>
      <c r="B807" t="s">
        <v>4989</v>
      </c>
      <c r="C807" t="s">
        <v>506</v>
      </c>
      <c r="D807">
        <v>43</v>
      </c>
      <c r="E807" s="23">
        <v>45138</v>
      </c>
      <c r="F807" s="23">
        <v>45201</v>
      </c>
      <c r="G807" s="23">
        <v>45138</v>
      </c>
      <c r="H807" s="23">
        <v>45201</v>
      </c>
      <c r="I807" s="24">
        <v>0</v>
      </c>
      <c r="J807" s="24">
        <v>0</v>
      </c>
      <c r="K807" s="24">
        <v>164</v>
      </c>
      <c r="L807" t="s">
        <v>10070</v>
      </c>
      <c r="M807" t="s">
        <v>10073</v>
      </c>
    </row>
    <row r="808" spans="1:13" x14ac:dyDescent="0.25">
      <c r="A808" t="str">
        <f t="shared" si="12"/>
        <v>A2970</v>
      </c>
      <c r="B808" t="s">
        <v>4990</v>
      </c>
      <c r="C808" t="s">
        <v>5659</v>
      </c>
      <c r="D808">
        <v>43</v>
      </c>
      <c r="E808" s="23">
        <v>45138</v>
      </c>
      <c r="F808" s="23">
        <v>45201</v>
      </c>
      <c r="G808" s="23">
        <v>45138</v>
      </c>
      <c r="H808" s="23">
        <v>45201</v>
      </c>
      <c r="I808" s="24">
        <v>0</v>
      </c>
      <c r="J808" s="24">
        <v>0</v>
      </c>
      <c r="K808" s="24">
        <v>94</v>
      </c>
      <c r="L808" t="s">
        <v>10070</v>
      </c>
      <c r="M808" t="s">
        <v>10073</v>
      </c>
    </row>
    <row r="809" spans="1:13" x14ac:dyDescent="0.25">
      <c r="A809" t="str">
        <f t="shared" si="12"/>
        <v>A2980</v>
      </c>
      <c r="B809" t="s">
        <v>4991</v>
      </c>
      <c r="C809" t="s">
        <v>508</v>
      </c>
      <c r="D809">
        <v>43</v>
      </c>
      <c r="E809" s="23">
        <v>45138</v>
      </c>
      <c r="F809" s="23">
        <v>45201</v>
      </c>
      <c r="G809" s="23">
        <v>45138</v>
      </c>
      <c r="H809" s="23">
        <v>45201</v>
      </c>
      <c r="I809" s="24">
        <v>0</v>
      </c>
      <c r="J809" s="24">
        <v>0</v>
      </c>
      <c r="K809" s="24">
        <v>164</v>
      </c>
      <c r="L809" t="s">
        <v>10070</v>
      </c>
      <c r="M809" t="s">
        <v>10073</v>
      </c>
    </row>
    <row r="810" spans="1:13" x14ac:dyDescent="0.25">
      <c r="A810" t="str">
        <f t="shared" si="12"/>
        <v>A2990</v>
      </c>
      <c r="B810" t="s">
        <v>4992</v>
      </c>
      <c r="C810" t="s">
        <v>509</v>
      </c>
      <c r="D810">
        <v>43</v>
      </c>
      <c r="E810" s="23">
        <v>45138</v>
      </c>
      <c r="F810" s="23">
        <v>45201</v>
      </c>
      <c r="G810" s="23">
        <v>45138</v>
      </c>
      <c r="H810" s="23">
        <v>45201</v>
      </c>
      <c r="I810" s="24">
        <v>0</v>
      </c>
      <c r="J810" s="24">
        <v>0</v>
      </c>
      <c r="K810" s="24">
        <v>164</v>
      </c>
      <c r="L810" t="s">
        <v>10070</v>
      </c>
      <c r="M810" t="s">
        <v>10073</v>
      </c>
    </row>
    <row r="811" spans="1:13" x14ac:dyDescent="0.25">
      <c r="A811" t="str">
        <f t="shared" si="12"/>
        <v>A3000</v>
      </c>
      <c r="B811" t="s">
        <v>4993</v>
      </c>
      <c r="C811" t="s">
        <v>511</v>
      </c>
      <c r="D811">
        <v>43</v>
      </c>
      <c r="E811" s="23">
        <v>45138</v>
      </c>
      <c r="F811" s="23">
        <v>45201</v>
      </c>
      <c r="G811" s="23">
        <v>45138</v>
      </c>
      <c r="H811" s="23">
        <v>45201</v>
      </c>
      <c r="I811" s="24">
        <v>0</v>
      </c>
      <c r="J811" s="24">
        <v>0</v>
      </c>
      <c r="K811" s="24">
        <v>164</v>
      </c>
      <c r="L811" t="s">
        <v>10070</v>
      </c>
      <c r="M811" t="s">
        <v>10073</v>
      </c>
    </row>
    <row r="812" spans="1:13" x14ac:dyDescent="0.25">
      <c r="A812" t="str">
        <f t="shared" si="12"/>
        <v>Desarrollo y Entrega Estación NQS/ NQS Station Submittal</v>
      </c>
      <c r="B812" t="s">
        <v>4994</v>
      </c>
      <c r="D812">
        <v>43</v>
      </c>
      <c r="E812" s="23">
        <v>45138</v>
      </c>
      <c r="F812" s="23">
        <v>45201</v>
      </c>
      <c r="G812" s="23">
        <v>45138</v>
      </c>
      <c r="H812" s="23">
        <v>45201</v>
      </c>
      <c r="I812" s="24">
        <v>0</v>
      </c>
      <c r="J812" s="24">
        <v>0</v>
      </c>
      <c r="K812" s="24">
        <v>164</v>
      </c>
      <c r="M812" t="s">
        <v>10073</v>
      </c>
    </row>
    <row r="813" spans="1:13" x14ac:dyDescent="0.25">
      <c r="A813" t="str">
        <f t="shared" si="12"/>
        <v>A3280</v>
      </c>
      <c r="B813" t="s">
        <v>4995</v>
      </c>
      <c r="C813" t="s">
        <v>510</v>
      </c>
      <c r="D813">
        <v>43</v>
      </c>
      <c r="E813" s="23">
        <v>45138</v>
      </c>
      <c r="F813" s="23">
        <v>45201</v>
      </c>
      <c r="G813" s="23">
        <v>45138</v>
      </c>
      <c r="H813" s="23">
        <v>45201</v>
      </c>
      <c r="I813" s="24">
        <v>0</v>
      </c>
      <c r="J813" s="24">
        <v>0</v>
      </c>
      <c r="K813" s="24">
        <v>164</v>
      </c>
      <c r="L813" t="s">
        <v>10070</v>
      </c>
      <c r="M813" t="s">
        <v>10073</v>
      </c>
    </row>
    <row r="814" spans="1:13" x14ac:dyDescent="0.25">
      <c r="A814" t="str">
        <f t="shared" si="12"/>
        <v>A3290</v>
      </c>
      <c r="B814" t="s">
        <v>4996</v>
      </c>
      <c r="C814" t="s">
        <v>4607</v>
      </c>
      <c r="D814">
        <v>43</v>
      </c>
      <c r="E814" s="23">
        <v>45138</v>
      </c>
      <c r="F814" s="23">
        <v>45201</v>
      </c>
      <c r="G814" s="23">
        <v>45138</v>
      </c>
      <c r="H814" s="23">
        <v>45201</v>
      </c>
      <c r="I814" s="24">
        <v>0</v>
      </c>
      <c r="J814" s="24">
        <v>0</v>
      </c>
      <c r="K814" s="24">
        <v>164</v>
      </c>
      <c r="L814" t="s">
        <v>10070</v>
      </c>
      <c r="M814" t="s">
        <v>10073</v>
      </c>
    </row>
    <row r="815" spans="1:13" x14ac:dyDescent="0.25">
      <c r="A815" t="str">
        <f t="shared" si="12"/>
        <v>A3300</v>
      </c>
      <c r="B815" t="s">
        <v>4997</v>
      </c>
      <c r="C815" t="s">
        <v>506</v>
      </c>
      <c r="D815">
        <v>43</v>
      </c>
      <c r="E815" s="23">
        <v>45138</v>
      </c>
      <c r="F815" s="23">
        <v>45201</v>
      </c>
      <c r="G815" s="23">
        <v>45138</v>
      </c>
      <c r="H815" s="23">
        <v>45201</v>
      </c>
      <c r="I815" s="24">
        <v>0</v>
      </c>
      <c r="J815" s="24">
        <v>0</v>
      </c>
      <c r="K815" s="24">
        <v>164</v>
      </c>
      <c r="L815" t="s">
        <v>10070</v>
      </c>
      <c r="M815" t="s">
        <v>10073</v>
      </c>
    </row>
    <row r="816" spans="1:13" x14ac:dyDescent="0.25">
      <c r="A816" t="str">
        <f t="shared" si="12"/>
        <v>A3310</v>
      </c>
      <c r="B816" t="s">
        <v>4998</v>
      </c>
      <c r="C816" t="s">
        <v>5662</v>
      </c>
      <c r="D816">
        <v>43</v>
      </c>
      <c r="E816" s="23">
        <v>45138</v>
      </c>
      <c r="F816" s="23">
        <v>45201</v>
      </c>
      <c r="G816" s="23">
        <v>45138</v>
      </c>
      <c r="H816" s="23">
        <v>45201</v>
      </c>
      <c r="I816" s="24">
        <v>0</v>
      </c>
      <c r="J816" s="24">
        <v>0</v>
      </c>
      <c r="K816" s="24">
        <v>164</v>
      </c>
      <c r="L816" t="s">
        <v>10070</v>
      </c>
      <c r="M816" t="s">
        <v>10073</v>
      </c>
    </row>
    <row r="817" spans="1:13" x14ac:dyDescent="0.25">
      <c r="A817" t="str">
        <f t="shared" si="12"/>
        <v>A3320</v>
      </c>
      <c r="B817" t="s">
        <v>4999</v>
      </c>
      <c r="C817" t="s">
        <v>508</v>
      </c>
      <c r="D817">
        <v>43</v>
      </c>
      <c r="E817" s="23">
        <v>45138</v>
      </c>
      <c r="F817" s="23">
        <v>45201</v>
      </c>
      <c r="G817" s="23">
        <v>45138</v>
      </c>
      <c r="H817" s="23">
        <v>45201</v>
      </c>
      <c r="I817" s="24">
        <v>0</v>
      </c>
      <c r="J817" s="24">
        <v>0</v>
      </c>
      <c r="K817" s="24">
        <v>164</v>
      </c>
      <c r="L817" t="s">
        <v>10070</v>
      </c>
      <c r="M817" t="s">
        <v>10073</v>
      </c>
    </row>
    <row r="818" spans="1:13" x14ac:dyDescent="0.25">
      <c r="A818" t="str">
        <f t="shared" si="12"/>
        <v>A3330</v>
      </c>
      <c r="B818" t="s">
        <v>5000</v>
      </c>
      <c r="C818" t="s">
        <v>509</v>
      </c>
      <c r="D818">
        <v>43</v>
      </c>
      <c r="E818" s="23">
        <v>45138</v>
      </c>
      <c r="F818" s="23">
        <v>45201</v>
      </c>
      <c r="G818" s="23">
        <v>45138</v>
      </c>
      <c r="H818" s="23">
        <v>45201</v>
      </c>
      <c r="I818" s="24">
        <v>0</v>
      </c>
      <c r="J818" s="24">
        <v>0</v>
      </c>
      <c r="K818" s="24">
        <v>164</v>
      </c>
      <c r="L818" t="s">
        <v>10070</v>
      </c>
      <c r="M818" t="s">
        <v>10073</v>
      </c>
    </row>
    <row r="819" spans="1:13" x14ac:dyDescent="0.25">
      <c r="A819" t="str">
        <f t="shared" si="12"/>
        <v>A3340</v>
      </c>
      <c r="B819" t="s">
        <v>5001</v>
      </c>
      <c r="C819" t="s">
        <v>511</v>
      </c>
      <c r="D819">
        <v>43</v>
      </c>
      <c r="E819" s="23">
        <v>45138</v>
      </c>
      <c r="F819" s="23">
        <v>45201</v>
      </c>
      <c r="G819" s="23">
        <v>45138</v>
      </c>
      <c r="H819" s="23">
        <v>45201</v>
      </c>
      <c r="I819" s="24">
        <v>0</v>
      </c>
      <c r="J819" s="24">
        <v>0</v>
      </c>
      <c r="K819" s="24">
        <v>164</v>
      </c>
      <c r="L819" t="s">
        <v>10070</v>
      </c>
      <c r="M819" t="s">
        <v>10073</v>
      </c>
    </row>
    <row r="820" spans="1:13" x14ac:dyDescent="0.25">
      <c r="A820" t="str">
        <f t="shared" si="12"/>
        <v>Desarrollo y Entrega Estación Cra 40/ Cra 40 Station Submittal</v>
      </c>
      <c r="B820" t="s">
        <v>5002</v>
      </c>
      <c r="D820">
        <v>43</v>
      </c>
      <c r="E820" s="23">
        <v>45138</v>
      </c>
      <c r="F820" s="23">
        <v>45201</v>
      </c>
      <c r="G820" s="23">
        <v>45138</v>
      </c>
      <c r="H820" s="23">
        <v>45201</v>
      </c>
      <c r="I820" s="24">
        <v>0</v>
      </c>
      <c r="J820" s="24">
        <v>0</v>
      </c>
      <c r="K820" s="24">
        <v>164</v>
      </c>
      <c r="M820" t="s">
        <v>10073</v>
      </c>
    </row>
    <row r="821" spans="1:13" x14ac:dyDescent="0.25">
      <c r="A821" t="str">
        <f t="shared" si="12"/>
        <v>A3010</v>
      </c>
      <c r="B821" t="s">
        <v>5003</v>
      </c>
      <c r="C821" t="s">
        <v>510</v>
      </c>
      <c r="D821">
        <v>43</v>
      </c>
      <c r="E821" s="23">
        <v>45138</v>
      </c>
      <c r="F821" s="23">
        <v>45201</v>
      </c>
      <c r="G821" s="23">
        <v>45138</v>
      </c>
      <c r="H821" s="23">
        <v>45201</v>
      </c>
      <c r="I821" s="24">
        <v>0</v>
      </c>
      <c r="J821" s="24">
        <v>0</v>
      </c>
      <c r="K821" s="24">
        <v>164</v>
      </c>
      <c r="L821" t="s">
        <v>10070</v>
      </c>
      <c r="M821" t="s">
        <v>10073</v>
      </c>
    </row>
    <row r="822" spans="1:13" x14ac:dyDescent="0.25">
      <c r="A822" t="str">
        <f t="shared" si="12"/>
        <v>A3020</v>
      </c>
      <c r="B822" t="s">
        <v>5004</v>
      </c>
      <c r="C822" t="s">
        <v>4607</v>
      </c>
      <c r="D822">
        <v>43</v>
      </c>
      <c r="E822" s="23">
        <v>45138</v>
      </c>
      <c r="F822" s="23">
        <v>45201</v>
      </c>
      <c r="G822" s="23">
        <v>45138</v>
      </c>
      <c r="H822" s="23">
        <v>45201</v>
      </c>
      <c r="I822" s="24">
        <v>0</v>
      </c>
      <c r="J822" s="24">
        <v>0</v>
      </c>
      <c r="K822" s="24">
        <v>164</v>
      </c>
      <c r="L822" t="s">
        <v>10070</v>
      </c>
      <c r="M822" t="s">
        <v>10073</v>
      </c>
    </row>
    <row r="823" spans="1:13" x14ac:dyDescent="0.25">
      <c r="A823" t="str">
        <f t="shared" si="12"/>
        <v>A3030</v>
      </c>
      <c r="B823" t="s">
        <v>5005</v>
      </c>
      <c r="C823" t="s">
        <v>506</v>
      </c>
      <c r="D823">
        <v>43</v>
      </c>
      <c r="E823" s="23">
        <v>45138</v>
      </c>
      <c r="F823" s="23">
        <v>45201</v>
      </c>
      <c r="G823" s="23">
        <v>45138</v>
      </c>
      <c r="H823" s="23">
        <v>45201</v>
      </c>
      <c r="I823" s="24">
        <v>0</v>
      </c>
      <c r="J823" s="24">
        <v>0</v>
      </c>
      <c r="K823" s="24">
        <v>164</v>
      </c>
      <c r="L823" t="s">
        <v>10070</v>
      </c>
      <c r="M823" t="s">
        <v>10073</v>
      </c>
    </row>
    <row r="824" spans="1:13" x14ac:dyDescent="0.25">
      <c r="A824" t="str">
        <f t="shared" si="12"/>
        <v>A3040</v>
      </c>
      <c r="B824" t="s">
        <v>5006</v>
      </c>
      <c r="C824" t="s">
        <v>5659</v>
      </c>
      <c r="D824">
        <v>43</v>
      </c>
      <c r="E824" s="23">
        <v>45138</v>
      </c>
      <c r="F824" s="23">
        <v>45201</v>
      </c>
      <c r="G824" s="23">
        <v>45138</v>
      </c>
      <c r="H824" s="23">
        <v>45201</v>
      </c>
      <c r="I824" s="24">
        <v>0</v>
      </c>
      <c r="J824" s="24">
        <v>0</v>
      </c>
      <c r="K824" s="24">
        <v>164</v>
      </c>
      <c r="L824" t="s">
        <v>10070</v>
      </c>
      <c r="M824" t="s">
        <v>10073</v>
      </c>
    </row>
    <row r="825" spans="1:13" x14ac:dyDescent="0.25">
      <c r="A825" t="str">
        <f t="shared" si="12"/>
        <v>A3050</v>
      </c>
      <c r="B825" t="s">
        <v>5007</v>
      </c>
      <c r="C825" t="s">
        <v>508</v>
      </c>
      <c r="D825">
        <v>43</v>
      </c>
      <c r="E825" s="23">
        <v>45138</v>
      </c>
      <c r="F825" s="23">
        <v>45201</v>
      </c>
      <c r="G825" s="23">
        <v>45138</v>
      </c>
      <c r="H825" s="23">
        <v>45201</v>
      </c>
      <c r="I825" s="24">
        <v>0</v>
      </c>
      <c r="J825" s="24">
        <v>0</v>
      </c>
      <c r="K825" s="24">
        <v>164</v>
      </c>
      <c r="L825" t="s">
        <v>10070</v>
      </c>
      <c r="M825" t="s">
        <v>10073</v>
      </c>
    </row>
    <row r="826" spans="1:13" x14ac:dyDescent="0.25">
      <c r="A826" t="str">
        <f t="shared" si="12"/>
        <v>A3060</v>
      </c>
      <c r="B826" t="s">
        <v>5008</v>
      </c>
      <c r="C826" t="s">
        <v>509</v>
      </c>
      <c r="D826">
        <v>43</v>
      </c>
      <c r="E826" s="23">
        <v>45138</v>
      </c>
      <c r="F826" s="23">
        <v>45201</v>
      </c>
      <c r="G826" s="23">
        <v>45138</v>
      </c>
      <c r="H826" s="23">
        <v>45201</v>
      </c>
      <c r="I826" s="24">
        <v>0</v>
      </c>
      <c r="J826" s="24">
        <v>0</v>
      </c>
      <c r="K826" s="24">
        <v>164</v>
      </c>
      <c r="L826" t="s">
        <v>10070</v>
      </c>
      <c r="M826" t="s">
        <v>10073</v>
      </c>
    </row>
    <row r="827" spans="1:13" x14ac:dyDescent="0.25">
      <c r="A827" t="str">
        <f t="shared" si="12"/>
        <v>A3070</v>
      </c>
      <c r="B827" t="s">
        <v>5009</v>
      </c>
      <c r="C827" t="s">
        <v>511</v>
      </c>
      <c r="D827">
        <v>43</v>
      </c>
      <c r="E827" s="23">
        <v>45138</v>
      </c>
      <c r="F827" s="23">
        <v>45201</v>
      </c>
      <c r="G827" s="23">
        <v>45138</v>
      </c>
      <c r="H827" s="23">
        <v>45201</v>
      </c>
      <c r="I827" s="24">
        <v>0</v>
      </c>
      <c r="J827" s="24">
        <v>0</v>
      </c>
      <c r="K827" s="24">
        <v>164</v>
      </c>
      <c r="L827" t="s">
        <v>10070</v>
      </c>
      <c r="M827" t="s">
        <v>10073</v>
      </c>
    </row>
    <row r="828" spans="1:13" x14ac:dyDescent="0.25">
      <c r="A828" t="str">
        <f t="shared" si="12"/>
        <v>Desarrollo y Entrega Estación Cra 50/ Cra 50 Station Submittal</v>
      </c>
      <c r="B828" t="s">
        <v>5010</v>
      </c>
      <c r="D828">
        <v>43</v>
      </c>
      <c r="E828" s="23">
        <v>45138</v>
      </c>
      <c r="F828" s="23">
        <v>45201</v>
      </c>
      <c r="G828" s="23">
        <v>45138</v>
      </c>
      <c r="H828" s="23">
        <v>45201</v>
      </c>
      <c r="I828" s="24">
        <v>0</v>
      </c>
      <c r="J828" s="24">
        <v>0</v>
      </c>
      <c r="K828" s="24">
        <v>164</v>
      </c>
      <c r="M828" t="s">
        <v>10073</v>
      </c>
    </row>
    <row r="829" spans="1:13" x14ac:dyDescent="0.25">
      <c r="A829" t="str">
        <f t="shared" si="12"/>
        <v>A3080</v>
      </c>
      <c r="B829" t="s">
        <v>5011</v>
      </c>
      <c r="C829" t="s">
        <v>510</v>
      </c>
      <c r="D829">
        <v>43</v>
      </c>
      <c r="E829" s="23">
        <v>45138</v>
      </c>
      <c r="F829" s="23">
        <v>45201</v>
      </c>
      <c r="G829" s="23">
        <v>45138</v>
      </c>
      <c r="H829" s="23">
        <v>45201</v>
      </c>
      <c r="I829" s="24">
        <v>0</v>
      </c>
      <c r="J829" s="24">
        <v>0</v>
      </c>
      <c r="K829" s="24">
        <v>164</v>
      </c>
      <c r="L829" t="s">
        <v>10070</v>
      </c>
      <c r="M829" t="s">
        <v>10073</v>
      </c>
    </row>
    <row r="830" spans="1:13" x14ac:dyDescent="0.25">
      <c r="A830" t="str">
        <f t="shared" si="12"/>
        <v>A3090</v>
      </c>
      <c r="B830" t="s">
        <v>5012</v>
      </c>
      <c r="C830" t="s">
        <v>4607</v>
      </c>
      <c r="D830">
        <v>43</v>
      </c>
      <c r="E830" s="23">
        <v>45138</v>
      </c>
      <c r="F830" s="23">
        <v>45201</v>
      </c>
      <c r="G830" s="23">
        <v>45138</v>
      </c>
      <c r="H830" s="23">
        <v>45201</v>
      </c>
      <c r="I830" s="24">
        <v>0</v>
      </c>
      <c r="J830" s="24">
        <v>0</v>
      </c>
      <c r="K830" s="24">
        <v>164</v>
      </c>
      <c r="L830" t="s">
        <v>10070</v>
      </c>
      <c r="M830" t="s">
        <v>10073</v>
      </c>
    </row>
    <row r="831" spans="1:13" x14ac:dyDescent="0.25">
      <c r="A831" t="str">
        <f t="shared" si="12"/>
        <v>A3100</v>
      </c>
      <c r="B831" t="s">
        <v>5013</v>
      </c>
      <c r="C831" t="s">
        <v>506</v>
      </c>
      <c r="D831">
        <v>43</v>
      </c>
      <c r="E831" s="23">
        <v>45138</v>
      </c>
      <c r="F831" s="23">
        <v>45201</v>
      </c>
      <c r="G831" s="23">
        <v>45138</v>
      </c>
      <c r="H831" s="23">
        <v>45201</v>
      </c>
      <c r="I831" s="24">
        <v>0</v>
      </c>
      <c r="J831" s="24">
        <v>0</v>
      </c>
      <c r="K831" s="24">
        <v>164</v>
      </c>
      <c r="L831" t="s">
        <v>10070</v>
      </c>
      <c r="M831" t="s">
        <v>10073</v>
      </c>
    </row>
    <row r="832" spans="1:13" x14ac:dyDescent="0.25">
      <c r="A832" t="str">
        <f t="shared" si="12"/>
        <v>A3110</v>
      </c>
      <c r="B832" t="s">
        <v>5014</v>
      </c>
      <c r="C832" t="s">
        <v>5659</v>
      </c>
      <c r="D832">
        <v>43</v>
      </c>
      <c r="E832" s="23">
        <v>45138</v>
      </c>
      <c r="F832" s="23">
        <v>45201</v>
      </c>
      <c r="G832" s="23">
        <v>45138</v>
      </c>
      <c r="H832" s="23">
        <v>45201</v>
      </c>
      <c r="I832" s="24">
        <v>0</v>
      </c>
      <c r="J832" s="24">
        <v>0</v>
      </c>
      <c r="K832" s="24">
        <v>164</v>
      </c>
      <c r="L832" t="s">
        <v>10070</v>
      </c>
      <c r="M832" t="s">
        <v>10073</v>
      </c>
    </row>
    <row r="833" spans="1:13" x14ac:dyDescent="0.25">
      <c r="A833" t="str">
        <f t="shared" si="12"/>
        <v>A3120</v>
      </c>
      <c r="B833" t="s">
        <v>5015</v>
      </c>
      <c r="C833" t="s">
        <v>508</v>
      </c>
      <c r="D833">
        <v>43</v>
      </c>
      <c r="E833" s="23">
        <v>45138</v>
      </c>
      <c r="F833" s="23">
        <v>45201</v>
      </c>
      <c r="G833" s="23">
        <v>45138</v>
      </c>
      <c r="H833" s="23">
        <v>45201</v>
      </c>
      <c r="I833" s="24">
        <v>0</v>
      </c>
      <c r="J833" s="24">
        <v>0</v>
      </c>
      <c r="K833" s="24">
        <v>164</v>
      </c>
      <c r="L833" t="s">
        <v>10070</v>
      </c>
      <c r="M833" t="s">
        <v>10073</v>
      </c>
    </row>
    <row r="834" spans="1:13" x14ac:dyDescent="0.25">
      <c r="A834" t="str">
        <f t="shared" si="12"/>
        <v>A3130</v>
      </c>
      <c r="B834" t="s">
        <v>5016</v>
      </c>
      <c r="C834" t="s">
        <v>509</v>
      </c>
      <c r="D834">
        <v>43</v>
      </c>
      <c r="E834" s="23">
        <v>45138</v>
      </c>
      <c r="F834" s="23">
        <v>45201</v>
      </c>
      <c r="G834" s="23">
        <v>45138</v>
      </c>
      <c r="H834" s="23">
        <v>45201</v>
      </c>
      <c r="I834" s="24">
        <v>0</v>
      </c>
      <c r="J834" s="24">
        <v>0</v>
      </c>
      <c r="K834" s="24">
        <v>164</v>
      </c>
      <c r="L834" t="s">
        <v>10070</v>
      </c>
      <c r="M834" t="s">
        <v>10073</v>
      </c>
    </row>
    <row r="835" spans="1:13" x14ac:dyDescent="0.25">
      <c r="A835" t="str">
        <f t="shared" ref="A835:A898" si="13">TRIM(B835)</f>
        <v>A3140</v>
      </c>
      <c r="B835" t="s">
        <v>5017</v>
      </c>
      <c r="C835" t="s">
        <v>511</v>
      </c>
      <c r="D835">
        <v>43</v>
      </c>
      <c r="E835" s="23">
        <v>45138</v>
      </c>
      <c r="F835" s="23">
        <v>45201</v>
      </c>
      <c r="G835" s="23">
        <v>45138</v>
      </c>
      <c r="H835" s="23">
        <v>45201</v>
      </c>
      <c r="I835" s="24">
        <v>0</v>
      </c>
      <c r="J835" s="24">
        <v>0</v>
      </c>
      <c r="K835" s="24">
        <v>164</v>
      </c>
      <c r="L835" t="s">
        <v>10070</v>
      </c>
      <c r="M835" t="s">
        <v>10073</v>
      </c>
    </row>
    <row r="836" spans="1:13" x14ac:dyDescent="0.25">
      <c r="A836" t="str">
        <f t="shared" si="13"/>
        <v>Desarrollo y Entrega Estación Cra 68/ Cra 68 Station Submittal</v>
      </c>
      <c r="B836" t="s">
        <v>5018</v>
      </c>
      <c r="D836">
        <v>43</v>
      </c>
      <c r="E836" s="23">
        <v>45138</v>
      </c>
      <c r="F836" s="23">
        <v>45201</v>
      </c>
      <c r="G836" s="23">
        <v>45138</v>
      </c>
      <c r="H836" s="23">
        <v>45201</v>
      </c>
      <c r="I836" s="24">
        <v>0</v>
      </c>
      <c r="J836" s="24">
        <v>0</v>
      </c>
      <c r="K836" s="24">
        <v>164</v>
      </c>
      <c r="M836" t="s">
        <v>10073</v>
      </c>
    </row>
    <row r="837" spans="1:13" x14ac:dyDescent="0.25">
      <c r="A837" t="str">
        <f t="shared" si="13"/>
        <v>A3350</v>
      </c>
      <c r="B837" t="s">
        <v>5019</v>
      </c>
      <c r="C837" t="s">
        <v>510</v>
      </c>
      <c r="D837">
        <v>43</v>
      </c>
      <c r="E837" s="23">
        <v>45138</v>
      </c>
      <c r="F837" s="23">
        <v>45201</v>
      </c>
      <c r="G837" s="23">
        <v>45138</v>
      </c>
      <c r="H837" s="23">
        <v>45201</v>
      </c>
      <c r="I837" s="24">
        <v>0</v>
      </c>
      <c r="J837" s="24">
        <v>0</v>
      </c>
      <c r="K837" s="24">
        <v>164</v>
      </c>
      <c r="L837" t="s">
        <v>10070</v>
      </c>
      <c r="M837" t="s">
        <v>10073</v>
      </c>
    </row>
    <row r="838" spans="1:13" x14ac:dyDescent="0.25">
      <c r="A838" t="str">
        <f t="shared" si="13"/>
        <v>A3360</v>
      </c>
      <c r="B838" t="s">
        <v>5020</v>
      </c>
      <c r="C838" t="s">
        <v>4607</v>
      </c>
      <c r="D838">
        <v>43</v>
      </c>
      <c r="E838" s="23">
        <v>45138</v>
      </c>
      <c r="F838" s="23">
        <v>45201</v>
      </c>
      <c r="G838" s="23">
        <v>45138</v>
      </c>
      <c r="H838" s="23">
        <v>45201</v>
      </c>
      <c r="I838" s="24">
        <v>0</v>
      </c>
      <c r="J838" s="24">
        <v>0</v>
      </c>
      <c r="K838" s="24">
        <v>164</v>
      </c>
      <c r="L838" t="s">
        <v>10070</v>
      </c>
      <c r="M838" t="s">
        <v>10073</v>
      </c>
    </row>
    <row r="839" spans="1:13" x14ac:dyDescent="0.25">
      <c r="A839" t="str">
        <f t="shared" si="13"/>
        <v>A3370</v>
      </c>
      <c r="B839" t="s">
        <v>5021</v>
      </c>
      <c r="C839" t="s">
        <v>506</v>
      </c>
      <c r="D839">
        <v>43</v>
      </c>
      <c r="E839" s="23">
        <v>45138</v>
      </c>
      <c r="F839" s="23">
        <v>45201</v>
      </c>
      <c r="G839" s="23">
        <v>45138</v>
      </c>
      <c r="H839" s="23">
        <v>45201</v>
      </c>
      <c r="I839" s="24">
        <v>0</v>
      </c>
      <c r="J839" s="24">
        <v>0</v>
      </c>
      <c r="K839" s="24">
        <v>164</v>
      </c>
      <c r="L839" t="s">
        <v>10070</v>
      </c>
      <c r="M839" t="s">
        <v>10073</v>
      </c>
    </row>
    <row r="840" spans="1:13" x14ac:dyDescent="0.25">
      <c r="A840" t="str">
        <f t="shared" si="13"/>
        <v>A3380</v>
      </c>
      <c r="B840" t="s">
        <v>5022</v>
      </c>
      <c r="C840" t="s">
        <v>5659</v>
      </c>
      <c r="D840">
        <v>43</v>
      </c>
      <c r="E840" s="23">
        <v>45138</v>
      </c>
      <c r="F840" s="23">
        <v>45201</v>
      </c>
      <c r="G840" s="23">
        <v>45138</v>
      </c>
      <c r="H840" s="23">
        <v>45201</v>
      </c>
      <c r="I840" s="24">
        <v>0</v>
      </c>
      <c r="J840" s="24">
        <v>0</v>
      </c>
      <c r="K840" s="24">
        <v>164</v>
      </c>
      <c r="L840" t="s">
        <v>10070</v>
      </c>
      <c r="M840" t="s">
        <v>10073</v>
      </c>
    </row>
    <row r="841" spans="1:13" x14ac:dyDescent="0.25">
      <c r="A841" t="str">
        <f t="shared" si="13"/>
        <v>A3390</v>
      </c>
      <c r="B841" t="s">
        <v>5023</v>
      </c>
      <c r="C841" t="s">
        <v>508</v>
      </c>
      <c r="D841">
        <v>43</v>
      </c>
      <c r="E841" s="23">
        <v>45138</v>
      </c>
      <c r="F841" s="23">
        <v>45201</v>
      </c>
      <c r="G841" s="23">
        <v>45138</v>
      </c>
      <c r="H841" s="23">
        <v>45201</v>
      </c>
      <c r="I841" s="24">
        <v>0</v>
      </c>
      <c r="J841" s="24">
        <v>0</v>
      </c>
      <c r="K841" s="24">
        <v>164</v>
      </c>
      <c r="L841" t="s">
        <v>10070</v>
      </c>
      <c r="M841" t="s">
        <v>10073</v>
      </c>
    </row>
    <row r="842" spans="1:13" x14ac:dyDescent="0.25">
      <c r="A842" t="str">
        <f t="shared" si="13"/>
        <v>A3400</v>
      </c>
      <c r="B842" t="s">
        <v>5024</v>
      </c>
      <c r="C842" t="s">
        <v>509</v>
      </c>
      <c r="D842">
        <v>43</v>
      </c>
      <c r="E842" s="23">
        <v>45138</v>
      </c>
      <c r="F842" s="23">
        <v>45201</v>
      </c>
      <c r="G842" s="23">
        <v>45138</v>
      </c>
      <c r="H842" s="23">
        <v>45201</v>
      </c>
      <c r="I842" s="24">
        <v>0</v>
      </c>
      <c r="J842" s="24">
        <v>0</v>
      </c>
      <c r="K842" s="24">
        <v>164</v>
      </c>
      <c r="L842" t="s">
        <v>10070</v>
      </c>
      <c r="M842" t="s">
        <v>10073</v>
      </c>
    </row>
    <row r="843" spans="1:13" x14ac:dyDescent="0.25">
      <c r="A843" t="str">
        <f t="shared" si="13"/>
        <v>A3410</v>
      </c>
      <c r="B843" t="s">
        <v>5025</v>
      </c>
      <c r="C843" t="s">
        <v>511</v>
      </c>
      <c r="D843">
        <v>43</v>
      </c>
      <c r="E843" s="23">
        <v>45138</v>
      </c>
      <c r="F843" s="23">
        <v>45201</v>
      </c>
      <c r="G843" s="23">
        <v>45138</v>
      </c>
      <c r="H843" s="23">
        <v>45201</v>
      </c>
      <c r="I843" s="24">
        <v>0</v>
      </c>
      <c r="J843" s="24">
        <v>0</v>
      </c>
      <c r="K843" s="24">
        <v>164</v>
      </c>
      <c r="L843" t="s">
        <v>10070</v>
      </c>
      <c r="M843" t="s">
        <v>10073</v>
      </c>
    </row>
    <row r="844" spans="1:13" x14ac:dyDescent="0.25">
      <c r="A844" t="str">
        <f t="shared" si="13"/>
        <v>Desarrollo y Entrega Estación Av. Boyaca / Av. Boyaca Station Submittal</v>
      </c>
      <c r="B844" t="s">
        <v>5026</v>
      </c>
      <c r="D844">
        <v>43</v>
      </c>
      <c r="E844" s="23">
        <v>45138</v>
      </c>
      <c r="F844" s="23">
        <v>45201</v>
      </c>
      <c r="G844" s="23">
        <v>45138</v>
      </c>
      <c r="H844" s="23">
        <v>45201</v>
      </c>
      <c r="I844" s="24">
        <v>0</v>
      </c>
      <c r="J844" s="24">
        <v>0</v>
      </c>
      <c r="K844" s="24">
        <v>164</v>
      </c>
      <c r="M844" t="s">
        <v>10073</v>
      </c>
    </row>
    <row r="845" spans="1:13" x14ac:dyDescent="0.25">
      <c r="A845" t="str">
        <f t="shared" si="13"/>
        <v>A3150</v>
      </c>
      <c r="B845" t="s">
        <v>5027</v>
      </c>
      <c r="C845" t="s">
        <v>510</v>
      </c>
      <c r="D845">
        <v>43</v>
      </c>
      <c r="E845" s="23">
        <v>45138</v>
      </c>
      <c r="F845" s="23">
        <v>45201</v>
      </c>
      <c r="G845" s="23">
        <v>45138</v>
      </c>
      <c r="H845" s="23">
        <v>45201</v>
      </c>
      <c r="I845" s="24">
        <v>0</v>
      </c>
      <c r="J845" s="24">
        <v>0</v>
      </c>
      <c r="K845" s="24">
        <v>164</v>
      </c>
      <c r="L845" t="s">
        <v>10070</v>
      </c>
      <c r="M845" t="s">
        <v>10073</v>
      </c>
    </row>
    <row r="846" spans="1:13" x14ac:dyDescent="0.25">
      <c r="A846" t="str">
        <f t="shared" si="13"/>
        <v>A3160</v>
      </c>
      <c r="B846" t="s">
        <v>5028</v>
      </c>
      <c r="C846" t="s">
        <v>4607</v>
      </c>
      <c r="D846">
        <v>43</v>
      </c>
      <c r="E846" s="23">
        <v>45138</v>
      </c>
      <c r="F846" s="23">
        <v>45201</v>
      </c>
      <c r="G846" s="23">
        <v>45138</v>
      </c>
      <c r="H846" s="23">
        <v>45201</v>
      </c>
      <c r="I846" s="24">
        <v>0</v>
      </c>
      <c r="J846" s="24">
        <v>0</v>
      </c>
      <c r="K846" s="24">
        <v>164</v>
      </c>
      <c r="L846" t="s">
        <v>10070</v>
      </c>
      <c r="M846" t="s">
        <v>10073</v>
      </c>
    </row>
    <row r="847" spans="1:13" x14ac:dyDescent="0.25">
      <c r="A847" t="str">
        <f t="shared" si="13"/>
        <v>A3170</v>
      </c>
      <c r="B847" t="s">
        <v>5029</v>
      </c>
      <c r="C847" t="s">
        <v>506</v>
      </c>
      <c r="D847">
        <v>43</v>
      </c>
      <c r="E847" s="23">
        <v>45138</v>
      </c>
      <c r="F847" s="23">
        <v>45201</v>
      </c>
      <c r="G847" s="23">
        <v>45138</v>
      </c>
      <c r="H847" s="23">
        <v>45201</v>
      </c>
      <c r="I847" s="24">
        <v>0</v>
      </c>
      <c r="J847" s="24">
        <v>0</v>
      </c>
      <c r="K847" s="24">
        <v>164</v>
      </c>
      <c r="L847" t="s">
        <v>10070</v>
      </c>
      <c r="M847" t="s">
        <v>10073</v>
      </c>
    </row>
    <row r="848" spans="1:13" x14ac:dyDescent="0.25">
      <c r="A848" t="str">
        <f t="shared" si="13"/>
        <v>A3180</v>
      </c>
      <c r="B848" t="s">
        <v>5030</v>
      </c>
      <c r="C848" t="s">
        <v>5659</v>
      </c>
      <c r="D848">
        <v>43</v>
      </c>
      <c r="E848" s="23">
        <v>45138</v>
      </c>
      <c r="F848" s="23">
        <v>45201</v>
      </c>
      <c r="G848" s="23">
        <v>45138</v>
      </c>
      <c r="H848" s="23">
        <v>45201</v>
      </c>
      <c r="I848" s="24">
        <v>0</v>
      </c>
      <c r="J848" s="24">
        <v>0</v>
      </c>
      <c r="K848" s="24">
        <v>164</v>
      </c>
      <c r="L848" t="s">
        <v>10070</v>
      </c>
      <c r="M848" t="s">
        <v>10073</v>
      </c>
    </row>
    <row r="849" spans="1:13" x14ac:dyDescent="0.25">
      <c r="A849" t="str">
        <f t="shared" si="13"/>
        <v>A3190</v>
      </c>
      <c r="B849" t="s">
        <v>5031</v>
      </c>
      <c r="C849" t="s">
        <v>508</v>
      </c>
      <c r="D849">
        <v>43</v>
      </c>
      <c r="E849" s="23">
        <v>45138</v>
      </c>
      <c r="F849" s="23">
        <v>45201</v>
      </c>
      <c r="G849" s="23">
        <v>45138</v>
      </c>
      <c r="H849" s="23">
        <v>45201</v>
      </c>
      <c r="I849" s="24">
        <v>0</v>
      </c>
      <c r="J849" s="24">
        <v>0</v>
      </c>
      <c r="K849" s="24">
        <v>164</v>
      </c>
      <c r="L849" t="s">
        <v>10070</v>
      </c>
      <c r="M849" t="s">
        <v>10073</v>
      </c>
    </row>
    <row r="850" spans="1:13" x14ac:dyDescent="0.25">
      <c r="A850" t="str">
        <f t="shared" si="13"/>
        <v>A3200</v>
      </c>
      <c r="B850" t="s">
        <v>5032</v>
      </c>
      <c r="C850" t="s">
        <v>509</v>
      </c>
      <c r="D850">
        <v>43</v>
      </c>
      <c r="E850" s="23">
        <v>45138</v>
      </c>
      <c r="F850" s="23">
        <v>45201</v>
      </c>
      <c r="G850" s="23">
        <v>45138</v>
      </c>
      <c r="H850" s="23">
        <v>45201</v>
      </c>
      <c r="I850" s="24">
        <v>0</v>
      </c>
      <c r="J850" s="24">
        <v>0</v>
      </c>
      <c r="K850" s="24">
        <v>164</v>
      </c>
      <c r="L850" t="s">
        <v>10070</v>
      </c>
      <c r="M850" t="s">
        <v>10073</v>
      </c>
    </row>
    <row r="851" spans="1:13" x14ac:dyDescent="0.25">
      <c r="A851" t="str">
        <f t="shared" si="13"/>
        <v>A3210</v>
      </c>
      <c r="B851" t="s">
        <v>5033</v>
      </c>
      <c r="C851" t="s">
        <v>511</v>
      </c>
      <c r="D851">
        <v>43</v>
      </c>
      <c r="E851" s="23">
        <v>45138</v>
      </c>
      <c r="F851" s="23">
        <v>45201</v>
      </c>
      <c r="G851" s="23">
        <v>45138</v>
      </c>
      <c r="H851" s="23">
        <v>45201</v>
      </c>
      <c r="I851" s="24">
        <v>0</v>
      </c>
      <c r="J851" s="24">
        <v>0</v>
      </c>
      <c r="K851" s="24">
        <v>164</v>
      </c>
      <c r="L851" t="s">
        <v>10070</v>
      </c>
      <c r="M851" t="s">
        <v>10073</v>
      </c>
    </row>
    <row r="852" spans="1:13" x14ac:dyDescent="0.25">
      <c r="A852" t="str">
        <f t="shared" si="13"/>
        <v>Desarrollo y Entrega Estación Av. Cali / Av. Cali Station Submittal</v>
      </c>
      <c r="B852" t="s">
        <v>5034</v>
      </c>
      <c r="D852">
        <v>43</v>
      </c>
      <c r="E852" s="23">
        <v>45138</v>
      </c>
      <c r="F852" s="23">
        <v>45201</v>
      </c>
      <c r="G852" s="23">
        <v>45138</v>
      </c>
      <c r="H852" s="23">
        <v>45201</v>
      </c>
      <c r="I852" s="24">
        <v>0</v>
      </c>
      <c r="J852" s="24">
        <v>0</v>
      </c>
      <c r="K852" s="24">
        <v>164</v>
      </c>
      <c r="M852" t="s">
        <v>10073</v>
      </c>
    </row>
    <row r="853" spans="1:13" x14ac:dyDescent="0.25">
      <c r="A853" t="str">
        <f t="shared" si="13"/>
        <v>A3530</v>
      </c>
      <c r="B853" t="s">
        <v>5035</v>
      </c>
      <c r="C853" t="s">
        <v>510</v>
      </c>
      <c r="D853">
        <v>43</v>
      </c>
      <c r="E853" s="23">
        <v>45138</v>
      </c>
      <c r="F853" s="23">
        <v>45201</v>
      </c>
      <c r="G853" s="23">
        <v>45138</v>
      </c>
      <c r="H853" s="23">
        <v>45201</v>
      </c>
      <c r="I853" s="24">
        <v>0</v>
      </c>
      <c r="J853" s="24">
        <v>0</v>
      </c>
      <c r="K853" s="24">
        <v>164</v>
      </c>
      <c r="L853" t="s">
        <v>10070</v>
      </c>
      <c r="M853" t="s">
        <v>10073</v>
      </c>
    </row>
    <row r="854" spans="1:13" x14ac:dyDescent="0.25">
      <c r="A854" t="str">
        <f t="shared" si="13"/>
        <v>A3540</v>
      </c>
      <c r="B854" t="s">
        <v>5036</v>
      </c>
      <c r="C854" t="s">
        <v>4607</v>
      </c>
      <c r="D854">
        <v>43</v>
      </c>
      <c r="E854" s="23">
        <v>45138</v>
      </c>
      <c r="F854" s="23">
        <v>45201</v>
      </c>
      <c r="G854" s="23">
        <v>45138</v>
      </c>
      <c r="H854" s="23">
        <v>45201</v>
      </c>
      <c r="I854" s="24">
        <v>0</v>
      </c>
      <c r="J854" s="24">
        <v>0</v>
      </c>
      <c r="K854" s="24">
        <v>164</v>
      </c>
      <c r="L854" t="s">
        <v>10070</v>
      </c>
      <c r="M854" t="s">
        <v>10073</v>
      </c>
    </row>
    <row r="855" spans="1:13" x14ac:dyDescent="0.25">
      <c r="A855" t="str">
        <f t="shared" si="13"/>
        <v>A3550</v>
      </c>
      <c r="B855" t="s">
        <v>5037</v>
      </c>
      <c r="C855" t="s">
        <v>506</v>
      </c>
      <c r="D855">
        <v>43</v>
      </c>
      <c r="E855" s="23">
        <v>45138</v>
      </c>
      <c r="F855" s="23">
        <v>45201</v>
      </c>
      <c r="G855" s="23">
        <v>45138</v>
      </c>
      <c r="H855" s="23">
        <v>45201</v>
      </c>
      <c r="I855" s="24">
        <v>0</v>
      </c>
      <c r="J855" s="24">
        <v>0</v>
      </c>
      <c r="K855" s="24">
        <v>164</v>
      </c>
      <c r="L855" t="s">
        <v>10070</v>
      </c>
      <c r="M855" t="s">
        <v>10073</v>
      </c>
    </row>
    <row r="856" spans="1:13" x14ac:dyDescent="0.25">
      <c r="A856" t="str">
        <f t="shared" si="13"/>
        <v>A3560</v>
      </c>
      <c r="B856" t="s">
        <v>5038</v>
      </c>
      <c r="C856" t="s">
        <v>5659</v>
      </c>
      <c r="D856">
        <v>43</v>
      </c>
      <c r="E856" s="23">
        <v>45138</v>
      </c>
      <c r="F856" s="23">
        <v>45201</v>
      </c>
      <c r="G856" s="23">
        <v>45138</v>
      </c>
      <c r="H856" s="23">
        <v>45201</v>
      </c>
      <c r="I856" s="24">
        <v>0</v>
      </c>
      <c r="J856" s="24">
        <v>0</v>
      </c>
      <c r="K856" s="24">
        <v>164</v>
      </c>
      <c r="L856" t="s">
        <v>10070</v>
      </c>
      <c r="M856" t="s">
        <v>10073</v>
      </c>
    </row>
    <row r="857" spans="1:13" x14ac:dyDescent="0.25">
      <c r="A857" t="str">
        <f t="shared" si="13"/>
        <v>A3570</v>
      </c>
      <c r="B857" t="s">
        <v>5039</v>
      </c>
      <c r="C857" t="s">
        <v>508</v>
      </c>
      <c r="D857">
        <v>43</v>
      </c>
      <c r="E857" s="23">
        <v>45138</v>
      </c>
      <c r="F857" s="23">
        <v>45201</v>
      </c>
      <c r="G857" s="23">
        <v>45138</v>
      </c>
      <c r="H857" s="23">
        <v>45201</v>
      </c>
      <c r="I857" s="24">
        <v>0</v>
      </c>
      <c r="J857" s="24">
        <v>0</v>
      </c>
      <c r="K857" s="24">
        <v>164</v>
      </c>
      <c r="L857" t="s">
        <v>10070</v>
      </c>
      <c r="M857" t="s">
        <v>10073</v>
      </c>
    </row>
    <row r="858" spans="1:13" x14ac:dyDescent="0.25">
      <c r="A858" t="str">
        <f t="shared" si="13"/>
        <v>A3580</v>
      </c>
      <c r="B858" t="s">
        <v>5040</v>
      </c>
      <c r="C858" t="s">
        <v>509</v>
      </c>
      <c r="D858">
        <v>43</v>
      </c>
      <c r="E858" s="23">
        <v>45138</v>
      </c>
      <c r="F858" s="23">
        <v>45201</v>
      </c>
      <c r="G858" s="23">
        <v>45138</v>
      </c>
      <c r="H858" s="23">
        <v>45201</v>
      </c>
      <c r="I858" s="24">
        <v>0</v>
      </c>
      <c r="J858" s="24">
        <v>0</v>
      </c>
      <c r="K858" s="24">
        <v>164</v>
      </c>
      <c r="L858" t="s">
        <v>10070</v>
      </c>
      <c r="M858" t="s">
        <v>10073</v>
      </c>
    </row>
    <row r="859" spans="1:13" x14ac:dyDescent="0.25">
      <c r="A859" t="str">
        <f t="shared" si="13"/>
        <v>A3590</v>
      </c>
      <c r="B859" t="s">
        <v>5041</v>
      </c>
      <c r="C859" t="s">
        <v>511</v>
      </c>
      <c r="D859">
        <v>43</v>
      </c>
      <c r="E859" s="23">
        <v>45138</v>
      </c>
      <c r="F859" s="23">
        <v>45201</v>
      </c>
      <c r="G859" s="23">
        <v>45138</v>
      </c>
      <c r="H859" s="23">
        <v>45201</v>
      </c>
      <c r="I859" s="24">
        <v>0</v>
      </c>
      <c r="J859" s="24">
        <v>0</v>
      </c>
      <c r="K859" s="24">
        <v>164</v>
      </c>
      <c r="L859" t="s">
        <v>10070</v>
      </c>
      <c r="M859" t="s">
        <v>10073</v>
      </c>
    </row>
    <row r="860" spans="1:13" x14ac:dyDescent="0.25">
      <c r="A860" t="str">
        <f t="shared" si="13"/>
        <v>Desarrollo y Entrega Estación Catam / Catam Station Submittal</v>
      </c>
      <c r="B860" t="s">
        <v>5042</v>
      </c>
      <c r="D860">
        <v>23</v>
      </c>
      <c r="E860" s="23">
        <v>45168</v>
      </c>
      <c r="F860" s="23">
        <v>45201</v>
      </c>
      <c r="G860" s="23">
        <v>45168</v>
      </c>
      <c r="H860" s="23">
        <v>45201</v>
      </c>
      <c r="I860" s="24">
        <v>0</v>
      </c>
      <c r="J860" s="24">
        <v>0</v>
      </c>
      <c r="K860" s="24">
        <v>164</v>
      </c>
      <c r="M860" t="s">
        <v>10073</v>
      </c>
    </row>
    <row r="861" spans="1:13" x14ac:dyDescent="0.25">
      <c r="A861" t="str">
        <f t="shared" si="13"/>
        <v>A3670</v>
      </c>
      <c r="B861" t="s">
        <v>5043</v>
      </c>
      <c r="C861" t="s">
        <v>510</v>
      </c>
      <c r="D861">
        <v>23</v>
      </c>
      <c r="E861" s="23">
        <v>45168</v>
      </c>
      <c r="F861" s="23">
        <v>45201</v>
      </c>
      <c r="G861" s="23">
        <v>45168</v>
      </c>
      <c r="H861" s="23">
        <v>45201</v>
      </c>
      <c r="I861" s="24">
        <v>0</v>
      </c>
      <c r="J861" s="24">
        <v>0</v>
      </c>
      <c r="K861" s="24">
        <v>164</v>
      </c>
      <c r="L861" t="s">
        <v>10070</v>
      </c>
      <c r="M861" t="s">
        <v>10073</v>
      </c>
    </row>
    <row r="862" spans="1:13" x14ac:dyDescent="0.25">
      <c r="A862" t="str">
        <f t="shared" si="13"/>
        <v>A3680</v>
      </c>
      <c r="B862" t="s">
        <v>5044</v>
      </c>
      <c r="C862" t="s">
        <v>4607</v>
      </c>
      <c r="D862">
        <v>23</v>
      </c>
      <c r="E862" s="23">
        <v>45168</v>
      </c>
      <c r="F862" s="23">
        <v>45201</v>
      </c>
      <c r="G862" s="23">
        <v>45168</v>
      </c>
      <c r="H862" s="23">
        <v>45201</v>
      </c>
      <c r="I862" s="24">
        <v>0</v>
      </c>
      <c r="J862" s="24">
        <v>0</v>
      </c>
      <c r="K862" s="24">
        <v>164</v>
      </c>
      <c r="L862" t="s">
        <v>10070</v>
      </c>
      <c r="M862" t="s">
        <v>10073</v>
      </c>
    </row>
    <row r="863" spans="1:13" x14ac:dyDescent="0.25">
      <c r="A863" t="str">
        <f t="shared" si="13"/>
        <v>A3690</v>
      </c>
      <c r="B863" t="s">
        <v>5045</v>
      </c>
      <c r="C863" t="s">
        <v>506</v>
      </c>
      <c r="D863">
        <v>23</v>
      </c>
      <c r="E863" s="23">
        <v>45168</v>
      </c>
      <c r="F863" s="23">
        <v>45201</v>
      </c>
      <c r="G863" s="23">
        <v>45168</v>
      </c>
      <c r="H863" s="23">
        <v>45201</v>
      </c>
      <c r="I863" s="24">
        <v>0</v>
      </c>
      <c r="J863" s="24">
        <v>0</v>
      </c>
      <c r="K863" s="24">
        <v>164</v>
      </c>
      <c r="L863" t="s">
        <v>10070</v>
      </c>
      <c r="M863" t="s">
        <v>10073</v>
      </c>
    </row>
    <row r="864" spans="1:13" x14ac:dyDescent="0.25">
      <c r="A864" t="str">
        <f t="shared" si="13"/>
        <v>A3700</v>
      </c>
      <c r="B864" t="s">
        <v>5046</v>
      </c>
      <c r="C864" t="s">
        <v>5659</v>
      </c>
      <c r="D864">
        <v>23</v>
      </c>
      <c r="E864" s="23">
        <v>45168</v>
      </c>
      <c r="F864" s="23">
        <v>45201</v>
      </c>
      <c r="G864" s="23">
        <v>45168</v>
      </c>
      <c r="H864" s="23">
        <v>45201</v>
      </c>
      <c r="I864" s="24">
        <v>0</v>
      </c>
      <c r="J864" s="24">
        <v>0</v>
      </c>
      <c r="K864" s="24">
        <v>164</v>
      </c>
      <c r="L864" t="s">
        <v>10070</v>
      </c>
      <c r="M864" t="s">
        <v>10073</v>
      </c>
    </row>
    <row r="865" spans="1:13" x14ac:dyDescent="0.25">
      <c r="A865" t="str">
        <f t="shared" si="13"/>
        <v>A3710</v>
      </c>
      <c r="B865" t="s">
        <v>5047</v>
      </c>
      <c r="C865" t="s">
        <v>508</v>
      </c>
      <c r="D865">
        <v>23</v>
      </c>
      <c r="E865" s="23">
        <v>45168</v>
      </c>
      <c r="F865" s="23">
        <v>45201</v>
      </c>
      <c r="G865" s="23">
        <v>45168</v>
      </c>
      <c r="H865" s="23">
        <v>45201</v>
      </c>
      <c r="I865" s="24">
        <v>0</v>
      </c>
      <c r="J865" s="24">
        <v>0</v>
      </c>
      <c r="K865" s="24">
        <v>164</v>
      </c>
      <c r="L865" t="s">
        <v>10070</v>
      </c>
      <c r="M865" t="s">
        <v>10073</v>
      </c>
    </row>
    <row r="866" spans="1:13" x14ac:dyDescent="0.25">
      <c r="A866" t="str">
        <f t="shared" si="13"/>
        <v>A3720</v>
      </c>
      <c r="B866" t="s">
        <v>5048</v>
      </c>
      <c r="C866" t="s">
        <v>509</v>
      </c>
      <c r="D866">
        <v>23</v>
      </c>
      <c r="E866" s="23">
        <v>45168</v>
      </c>
      <c r="F866" s="23">
        <v>45201</v>
      </c>
      <c r="G866" s="23">
        <v>45168</v>
      </c>
      <c r="H866" s="23">
        <v>45201</v>
      </c>
      <c r="I866" s="24">
        <v>0</v>
      </c>
      <c r="J866" s="24">
        <v>0</v>
      </c>
      <c r="K866" s="24">
        <v>164</v>
      </c>
      <c r="L866" t="s">
        <v>10070</v>
      </c>
      <c r="M866" t="s">
        <v>10073</v>
      </c>
    </row>
    <row r="867" spans="1:13" x14ac:dyDescent="0.25">
      <c r="A867" t="str">
        <f t="shared" si="13"/>
        <v>A3730</v>
      </c>
      <c r="B867" t="s">
        <v>5049</v>
      </c>
      <c r="C867" t="s">
        <v>511</v>
      </c>
      <c r="D867">
        <v>23</v>
      </c>
      <c r="E867" s="23">
        <v>45168</v>
      </c>
      <c r="F867" s="23">
        <v>45201</v>
      </c>
      <c r="G867" s="23">
        <v>45168</v>
      </c>
      <c r="H867" s="23">
        <v>45201</v>
      </c>
      <c r="I867" s="24">
        <v>0</v>
      </c>
      <c r="J867" s="24">
        <v>0</v>
      </c>
      <c r="K867" s="24">
        <v>164</v>
      </c>
      <c r="L867" t="s">
        <v>10070</v>
      </c>
      <c r="M867" t="s">
        <v>10073</v>
      </c>
    </row>
    <row r="868" spans="1:13" x14ac:dyDescent="0.25">
      <c r="A868" t="str">
        <f t="shared" si="13"/>
        <v>Desarrollo y Entrega Estación Fontibón / Fontibón Station Submittal</v>
      </c>
      <c r="B868" t="s">
        <v>5731</v>
      </c>
      <c r="D868">
        <v>23</v>
      </c>
      <c r="E868" s="23">
        <v>45168</v>
      </c>
      <c r="F868" s="23">
        <v>45201</v>
      </c>
      <c r="G868" s="23">
        <v>45168</v>
      </c>
      <c r="H868" s="23">
        <v>45201</v>
      </c>
      <c r="I868" s="24">
        <v>0</v>
      </c>
      <c r="J868" s="24">
        <v>0</v>
      </c>
      <c r="K868" s="24">
        <v>164</v>
      </c>
      <c r="M868" t="s">
        <v>10073</v>
      </c>
    </row>
    <row r="869" spans="1:13" x14ac:dyDescent="0.25">
      <c r="A869" t="str">
        <f t="shared" si="13"/>
        <v>A5536</v>
      </c>
      <c r="B869" t="s">
        <v>5732</v>
      </c>
      <c r="C869" t="s">
        <v>510</v>
      </c>
      <c r="D869">
        <v>23</v>
      </c>
      <c r="E869" s="23">
        <v>45168</v>
      </c>
      <c r="F869" s="23">
        <v>45201</v>
      </c>
      <c r="G869" s="23">
        <v>45168</v>
      </c>
      <c r="H869" s="23">
        <v>45201</v>
      </c>
      <c r="I869" s="24">
        <v>0</v>
      </c>
      <c r="J869" s="24">
        <v>0</v>
      </c>
      <c r="K869" s="24">
        <v>164</v>
      </c>
      <c r="L869" t="s">
        <v>10070</v>
      </c>
      <c r="M869" t="s">
        <v>10073</v>
      </c>
    </row>
    <row r="870" spans="1:13" x14ac:dyDescent="0.25">
      <c r="A870" t="str">
        <f t="shared" si="13"/>
        <v>A5546</v>
      </c>
      <c r="B870" t="s">
        <v>5733</v>
      </c>
      <c r="C870" t="s">
        <v>4607</v>
      </c>
      <c r="D870">
        <v>23</v>
      </c>
      <c r="E870" s="23">
        <v>45168</v>
      </c>
      <c r="F870" s="23">
        <v>45201</v>
      </c>
      <c r="G870" s="23">
        <v>45168</v>
      </c>
      <c r="H870" s="23">
        <v>45201</v>
      </c>
      <c r="I870" s="24">
        <v>0</v>
      </c>
      <c r="J870" s="24">
        <v>0</v>
      </c>
      <c r="K870" s="24">
        <v>164</v>
      </c>
      <c r="L870" t="s">
        <v>10070</v>
      </c>
      <c r="M870" t="s">
        <v>10073</v>
      </c>
    </row>
    <row r="871" spans="1:13" x14ac:dyDescent="0.25">
      <c r="A871" t="str">
        <f t="shared" si="13"/>
        <v>A5556</v>
      </c>
      <c r="B871" t="s">
        <v>5734</v>
      </c>
      <c r="C871" t="s">
        <v>506</v>
      </c>
      <c r="D871">
        <v>23</v>
      </c>
      <c r="E871" s="23">
        <v>45168</v>
      </c>
      <c r="F871" s="23">
        <v>45201</v>
      </c>
      <c r="G871" s="23">
        <v>45168</v>
      </c>
      <c r="H871" s="23">
        <v>45201</v>
      </c>
      <c r="I871" s="24">
        <v>0</v>
      </c>
      <c r="J871" s="24">
        <v>0</v>
      </c>
      <c r="K871" s="24">
        <v>164</v>
      </c>
      <c r="L871" t="s">
        <v>10070</v>
      </c>
      <c r="M871" t="s">
        <v>10073</v>
      </c>
    </row>
    <row r="872" spans="1:13" x14ac:dyDescent="0.25">
      <c r="A872" t="str">
        <f t="shared" si="13"/>
        <v>A5566</v>
      </c>
      <c r="B872" t="s">
        <v>5735</v>
      </c>
      <c r="C872" t="s">
        <v>5659</v>
      </c>
      <c r="D872">
        <v>23</v>
      </c>
      <c r="E872" s="23">
        <v>45168</v>
      </c>
      <c r="F872" s="23">
        <v>45201</v>
      </c>
      <c r="G872" s="23">
        <v>45168</v>
      </c>
      <c r="H872" s="23">
        <v>45201</v>
      </c>
      <c r="I872" s="24">
        <v>0</v>
      </c>
      <c r="J872" s="24">
        <v>0</v>
      </c>
      <c r="K872" s="24">
        <v>164</v>
      </c>
      <c r="L872" t="s">
        <v>10070</v>
      </c>
      <c r="M872" t="s">
        <v>10073</v>
      </c>
    </row>
    <row r="873" spans="1:13" x14ac:dyDescent="0.25">
      <c r="A873" t="str">
        <f t="shared" si="13"/>
        <v>A5576</v>
      </c>
      <c r="B873" t="s">
        <v>5736</v>
      </c>
      <c r="C873" t="s">
        <v>508</v>
      </c>
      <c r="D873">
        <v>23</v>
      </c>
      <c r="E873" s="23">
        <v>45168</v>
      </c>
      <c r="F873" s="23">
        <v>45201</v>
      </c>
      <c r="G873" s="23">
        <v>45168</v>
      </c>
      <c r="H873" s="23">
        <v>45201</v>
      </c>
      <c r="I873" s="24">
        <v>0</v>
      </c>
      <c r="J873" s="24">
        <v>0</v>
      </c>
      <c r="K873" s="24">
        <v>164</v>
      </c>
      <c r="L873" t="s">
        <v>10070</v>
      </c>
      <c r="M873" t="s">
        <v>10073</v>
      </c>
    </row>
    <row r="874" spans="1:13" x14ac:dyDescent="0.25">
      <c r="A874" t="str">
        <f t="shared" si="13"/>
        <v>A5586</v>
      </c>
      <c r="B874" t="s">
        <v>5737</v>
      </c>
      <c r="C874" t="s">
        <v>509</v>
      </c>
      <c r="D874">
        <v>23</v>
      </c>
      <c r="E874" s="23">
        <v>45168</v>
      </c>
      <c r="F874" s="23">
        <v>45201</v>
      </c>
      <c r="G874" s="23">
        <v>45168</v>
      </c>
      <c r="H874" s="23">
        <v>45201</v>
      </c>
      <c r="I874" s="24">
        <v>0</v>
      </c>
      <c r="J874" s="24">
        <v>0</v>
      </c>
      <c r="K874" s="24">
        <v>164</v>
      </c>
      <c r="L874" t="s">
        <v>10070</v>
      </c>
      <c r="M874" t="s">
        <v>10073</v>
      </c>
    </row>
    <row r="875" spans="1:13" x14ac:dyDescent="0.25">
      <c r="A875" t="str">
        <f t="shared" si="13"/>
        <v>A5596</v>
      </c>
      <c r="B875" t="s">
        <v>5738</v>
      </c>
      <c r="C875" t="s">
        <v>511</v>
      </c>
      <c r="D875">
        <v>23</v>
      </c>
      <c r="E875" s="23">
        <v>45168</v>
      </c>
      <c r="F875" s="23">
        <v>45201</v>
      </c>
      <c r="G875" s="23">
        <v>45168</v>
      </c>
      <c r="H875" s="23">
        <v>45201</v>
      </c>
      <c r="I875" s="24">
        <v>0</v>
      </c>
      <c r="J875" s="24">
        <v>0</v>
      </c>
      <c r="K875" s="24">
        <v>164</v>
      </c>
      <c r="L875" t="s">
        <v>10070</v>
      </c>
      <c r="M875" t="s">
        <v>10073</v>
      </c>
    </row>
    <row r="876" spans="1:13" x14ac:dyDescent="0.25">
      <c r="A876" t="str">
        <f t="shared" si="13"/>
        <v>Desarrollo y Entrega Diseño Puentes Urbanos / Urban Bridges Submittal</v>
      </c>
      <c r="B876" t="s">
        <v>5050</v>
      </c>
      <c r="D876">
        <v>43</v>
      </c>
      <c r="E876" s="23">
        <v>45138</v>
      </c>
      <c r="F876" s="23">
        <v>45201</v>
      </c>
      <c r="G876" s="23">
        <v>45138</v>
      </c>
      <c r="H876" s="23">
        <v>45201</v>
      </c>
      <c r="I876" s="24">
        <v>0</v>
      </c>
      <c r="J876" s="24">
        <v>0</v>
      </c>
      <c r="K876" s="24">
        <v>164</v>
      </c>
      <c r="M876" t="s">
        <v>10073</v>
      </c>
    </row>
    <row r="877" spans="1:13" x14ac:dyDescent="0.25">
      <c r="A877" t="str">
        <f t="shared" si="13"/>
        <v>Desarrollo y Entrega Puente Cra 30/ Cra 30 Bridge Submittal</v>
      </c>
      <c r="B877" t="s">
        <v>5051</v>
      </c>
      <c r="D877">
        <v>43</v>
      </c>
      <c r="E877" s="23">
        <v>45138</v>
      </c>
      <c r="F877" s="23">
        <v>45201</v>
      </c>
      <c r="G877" s="23">
        <v>45138</v>
      </c>
      <c r="H877" s="23">
        <v>45201</v>
      </c>
      <c r="I877" s="24">
        <v>0</v>
      </c>
      <c r="J877" s="24">
        <v>0</v>
      </c>
      <c r="K877" s="24">
        <v>164</v>
      </c>
      <c r="M877" t="s">
        <v>10073</v>
      </c>
    </row>
    <row r="878" spans="1:13" x14ac:dyDescent="0.25">
      <c r="A878" t="str">
        <f t="shared" si="13"/>
        <v>A3480</v>
      </c>
      <c r="B878" t="s">
        <v>5052</v>
      </c>
      <c r="C878" t="s">
        <v>505</v>
      </c>
      <c r="D878">
        <v>43</v>
      </c>
      <c r="E878" s="23">
        <v>45138</v>
      </c>
      <c r="F878" s="23">
        <v>45201</v>
      </c>
      <c r="G878" s="23">
        <v>45138</v>
      </c>
      <c r="H878" s="23">
        <v>45201</v>
      </c>
      <c r="I878" s="24">
        <v>0</v>
      </c>
      <c r="J878" s="24">
        <v>0</v>
      </c>
      <c r="K878" s="24">
        <v>164</v>
      </c>
      <c r="L878" t="s">
        <v>10070</v>
      </c>
      <c r="M878" t="s">
        <v>10073</v>
      </c>
    </row>
    <row r="879" spans="1:13" x14ac:dyDescent="0.25">
      <c r="A879" t="str">
        <f t="shared" si="13"/>
        <v>A3490</v>
      </c>
      <c r="B879" t="s">
        <v>5053</v>
      </c>
      <c r="C879" t="s">
        <v>506</v>
      </c>
      <c r="D879">
        <v>43</v>
      </c>
      <c r="E879" s="23">
        <v>45138</v>
      </c>
      <c r="F879" s="23">
        <v>45201</v>
      </c>
      <c r="G879" s="23">
        <v>45138</v>
      </c>
      <c r="H879" s="23">
        <v>45201</v>
      </c>
      <c r="I879" s="24">
        <v>0</v>
      </c>
      <c r="J879" s="24">
        <v>0</v>
      </c>
      <c r="K879" s="24">
        <v>164</v>
      </c>
      <c r="L879" t="s">
        <v>10070</v>
      </c>
      <c r="M879" t="s">
        <v>10073</v>
      </c>
    </row>
    <row r="880" spans="1:13" x14ac:dyDescent="0.25">
      <c r="A880" t="str">
        <f t="shared" si="13"/>
        <v>A3500</v>
      </c>
      <c r="B880" t="s">
        <v>5054</v>
      </c>
      <c r="C880" t="s">
        <v>507</v>
      </c>
      <c r="D880">
        <v>43</v>
      </c>
      <c r="E880" s="23">
        <v>45138</v>
      </c>
      <c r="F880" s="23">
        <v>45201</v>
      </c>
      <c r="G880" s="23">
        <v>45138</v>
      </c>
      <c r="H880" s="23">
        <v>45201</v>
      </c>
      <c r="I880" s="24">
        <v>0</v>
      </c>
      <c r="J880" s="24">
        <v>0</v>
      </c>
      <c r="K880" s="24">
        <v>164</v>
      </c>
      <c r="L880" t="s">
        <v>10070</v>
      </c>
      <c r="M880" t="s">
        <v>10073</v>
      </c>
    </row>
    <row r="881" spans="1:13" x14ac:dyDescent="0.25">
      <c r="A881" t="str">
        <f t="shared" si="13"/>
        <v>A3520</v>
      </c>
      <c r="B881" t="s">
        <v>5056</v>
      </c>
      <c r="C881" t="s">
        <v>509</v>
      </c>
      <c r="D881">
        <v>43</v>
      </c>
      <c r="E881" s="23">
        <v>45138</v>
      </c>
      <c r="F881" s="23">
        <v>45201</v>
      </c>
      <c r="G881" s="23">
        <v>45138</v>
      </c>
      <c r="H881" s="23">
        <v>45201</v>
      </c>
      <c r="I881" s="24">
        <v>0</v>
      </c>
      <c r="J881" s="24">
        <v>0</v>
      </c>
      <c r="K881" s="24">
        <v>164</v>
      </c>
      <c r="L881" t="s">
        <v>10070</v>
      </c>
      <c r="M881" t="s">
        <v>10073</v>
      </c>
    </row>
    <row r="882" spans="1:13" x14ac:dyDescent="0.25">
      <c r="A882" t="str">
        <f t="shared" si="13"/>
        <v>A3510</v>
      </c>
      <c r="B882" t="s">
        <v>5055</v>
      </c>
      <c r="C882" t="s">
        <v>508</v>
      </c>
      <c r="D882">
        <v>23</v>
      </c>
      <c r="E882" s="23">
        <v>45168</v>
      </c>
      <c r="F882" s="23">
        <v>45201</v>
      </c>
      <c r="G882" s="23">
        <v>45168</v>
      </c>
      <c r="H882" s="23">
        <v>45201</v>
      </c>
      <c r="I882" s="24">
        <v>0</v>
      </c>
      <c r="J882" s="24">
        <v>0</v>
      </c>
      <c r="K882" s="24">
        <v>164</v>
      </c>
      <c r="L882" t="s">
        <v>10070</v>
      </c>
      <c r="M882" t="s">
        <v>10073</v>
      </c>
    </row>
    <row r="883" spans="1:13" x14ac:dyDescent="0.25">
      <c r="A883" t="str">
        <f t="shared" si="13"/>
        <v>Desarrollo y Entrega Puente Cra 68/ Cra 68 Bridge Submittal</v>
      </c>
      <c r="B883" t="s">
        <v>5057</v>
      </c>
      <c r="D883">
        <v>43</v>
      </c>
      <c r="E883" s="23">
        <v>45138</v>
      </c>
      <c r="F883" s="23">
        <v>45201</v>
      </c>
      <c r="G883" s="23">
        <v>45138</v>
      </c>
      <c r="H883" s="23">
        <v>45201</v>
      </c>
      <c r="I883" s="24">
        <v>0</v>
      </c>
      <c r="J883" s="24">
        <v>0</v>
      </c>
      <c r="K883" s="24">
        <v>164</v>
      </c>
      <c r="M883" t="s">
        <v>10073</v>
      </c>
    </row>
    <row r="884" spans="1:13" x14ac:dyDescent="0.25">
      <c r="A884" t="str">
        <f t="shared" si="13"/>
        <v>A3960</v>
      </c>
      <c r="B884" t="s">
        <v>5058</v>
      </c>
      <c r="C884" t="s">
        <v>505</v>
      </c>
      <c r="D884">
        <v>43</v>
      </c>
      <c r="E884" s="23">
        <v>45138</v>
      </c>
      <c r="F884" s="23">
        <v>45201</v>
      </c>
      <c r="G884" s="23">
        <v>45138</v>
      </c>
      <c r="H884" s="23">
        <v>45201</v>
      </c>
      <c r="I884" s="24">
        <v>0</v>
      </c>
      <c r="J884" s="24">
        <v>0</v>
      </c>
      <c r="K884" s="24">
        <v>164</v>
      </c>
      <c r="L884" t="s">
        <v>10070</v>
      </c>
      <c r="M884" t="s">
        <v>10073</v>
      </c>
    </row>
    <row r="885" spans="1:13" x14ac:dyDescent="0.25">
      <c r="A885" t="str">
        <f t="shared" si="13"/>
        <v>A3970</v>
      </c>
      <c r="B885" t="s">
        <v>5059</v>
      </c>
      <c r="C885" t="s">
        <v>506</v>
      </c>
      <c r="D885">
        <v>43</v>
      </c>
      <c r="E885" s="23">
        <v>45138</v>
      </c>
      <c r="F885" s="23">
        <v>45201</v>
      </c>
      <c r="G885" s="23">
        <v>45138</v>
      </c>
      <c r="H885" s="23">
        <v>45201</v>
      </c>
      <c r="I885" s="24">
        <v>0</v>
      </c>
      <c r="J885" s="24">
        <v>0</v>
      </c>
      <c r="K885" s="24">
        <v>164</v>
      </c>
      <c r="L885" t="s">
        <v>10070</v>
      </c>
      <c r="M885" t="s">
        <v>10073</v>
      </c>
    </row>
    <row r="886" spans="1:13" x14ac:dyDescent="0.25">
      <c r="A886" t="str">
        <f t="shared" si="13"/>
        <v>A3980</v>
      </c>
      <c r="B886" t="s">
        <v>5060</v>
      </c>
      <c r="C886" t="s">
        <v>507</v>
      </c>
      <c r="D886">
        <v>43</v>
      </c>
      <c r="E886" s="23">
        <v>45138</v>
      </c>
      <c r="F886" s="23">
        <v>45201</v>
      </c>
      <c r="G886" s="23">
        <v>45138</v>
      </c>
      <c r="H886" s="23">
        <v>45201</v>
      </c>
      <c r="I886" s="24">
        <v>0</v>
      </c>
      <c r="J886" s="24">
        <v>0</v>
      </c>
      <c r="K886" s="24">
        <v>164</v>
      </c>
      <c r="L886" t="s">
        <v>10070</v>
      </c>
      <c r="M886" t="s">
        <v>10073</v>
      </c>
    </row>
    <row r="887" spans="1:13" x14ac:dyDescent="0.25">
      <c r="A887" t="str">
        <f t="shared" si="13"/>
        <v>A4000</v>
      </c>
      <c r="B887" t="s">
        <v>5062</v>
      </c>
      <c r="C887" t="s">
        <v>509</v>
      </c>
      <c r="D887">
        <v>43</v>
      </c>
      <c r="E887" s="23">
        <v>45138</v>
      </c>
      <c r="F887" s="23">
        <v>45201</v>
      </c>
      <c r="G887" s="23">
        <v>45138</v>
      </c>
      <c r="H887" s="23">
        <v>45201</v>
      </c>
      <c r="I887" s="24">
        <v>0</v>
      </c>
      <c r="J887" s="24">
        <v>0</v>
      </c>
      <c r="K887" s="24">
        <v>164</v>
      </c>
      <c r="L887" t="s">
        <v>10070</v>
      </c>
      <c r="M887" t="s">
        <v>10073</v>
      </c>
    </row>
    <row r="888" spans="1:13" x14ac:dyDescent="0.25">
      <c r="A888" t="str">
        <f t="shared" si="13"/>
        <v>A3990</v>
      </c>
      <c r="B888" t="s">
        <v>5061</v>
      </c>
      <c r="C888" t="s">
        <v>508</v>
      </c>
      <c r="D888">
        <v>23</v>
      </c>
      <c r="E888" s="23">
        <v>45168</v>
      </c>
      <c r="F888" s="23">
        <v>45201</v>
      </c>
      <c r="G888" s="23">
        <v>45168</v>
      </c>
      <c r="H888" s="23">
        <v>45201</v>
      </c>
      <c r="I888" s="24">
        <v>0</v>
      </c>
      <c r="J888" s="24">
        <v>0</v>
      </c>
      <c r="K888" s="24">
        <v>164</v>
      </c>
      <c r="L888" t="s">
        <v>10070</v>
      </c>
      <c r="M888" t="s">
        <v>10073</v>
      </c>
    </row>
    <row r="889" spans="1:13" x14ac:dyDescent="0.25">
      <c r="A889" t="str">
        <f t="shared" si="13"/>
        <v>Desarrollo y Entrega Puente Av. Boyacá / Av. Boyaca Bridge Submittal</v>
      </c>
      <c r="B889" t="s">
        <v>5063</v>
      </c>
      <c r="D889">
        <v>43</v>
      </c>
      <c r="E889" s="23">
        <v>45138</v>
      </c>
      <c r="F889" s="23">
        <v>45201</v>
      </c>
      <c r="G889" s="23">
        <v>45138</v>
      </c>
      <c r="H889" s="23">
        <v>45201</v>
      </c>
      <c r="I889" s="24">
        <v>0</v>
      </c>
      <c r="J889" s="24">
        <v>0</v>
      </c>
      <c r="K889" s="24">
        <v>147</v>
      </c>
      <c r="M889" t="s">
        <v>10073</v>
      </c>
    </row>
    <row r="890" spans="1:13" x14ac:dyDescent="0.25">
      <c r="A890" t="str">
        <f t="shared" si="13"/>
        <v>A3230</v>
      </c>
      <c r="B890" t="s">
        <v>5064</v>
      </c>
      <c r="C890" t="s">
        <v>505</v>
      </c>
      <c r="D890">
        <v>43</v>
      </c>
      <c r="E890" s="23">
        <v>45138</v>
      </c>
      <c r="F890" s="23">
        <v>45201</v>
      </c>
      <c r="G890" s="23">
        <v>45138</v>
      </c>
      <c r="H890" s="23">
        <v>45201</v>
      </c>
      <c r="I890" s="24">
        <v>0</v>
      </c>
      <c r="J890" s="24">
        <v>0</v>
      </c>
      <c r="K890" s="24">
        <v>147</v>
      </c>
      <c r="L890" t="s">
        <v>10070</v>
      </c>
      <c r="M890" t="s">
        <v>10073</v>
      </c>
    </row>
    <row r="891" spans="1:13" x14ac:dyDescent="0.25">
      <c r="A891" t="str">
        <f t="shared" si="13"/>
        <v>A3240</v>
      </c>
      <c r="B891" t="s">
        <v>5065</v>
      </c>
      <c r="C891" t="s">
        <v>506</v>
      </c>
      <c r="D891">
        <v>43</v>
      </c>
      <c r="E891" s="23">
        <v>45138</v>
      </c>
      <c r="F891" s="23">
        <v>45201</v>
      </c>
      <c r="G891" s="23">
        <v>45138</v>
      </c>
      <c r="H891" s="23">
        <v>45201</v>
      </c>
      <c r="I891" s="24">
        <v>0</v>
      </c>
      <c r="J891" s="24">
        <v>0</v>
      </c>
      <c r="K891" s="24">
        <v>147</v>
      </c>
      <c r="L891" t="s">
        <v>10070</v>
      </c>
      <c r="M891" t="s">
        <v>10073</v>
      </c>
    </row>
    <row r="892" spans="1:13" x14ac:dyDescent="0.25">
      <c r="A892" t="str">
        <f t="shared" si="13"/>
        <v>A3250</v>
      </c>
      <c r="B892" t="s">
        <v>5066</v>
      </c>
      <c r="C892" t="s">
        <v>507</v>
      </c>
      <c r="D892">
        <v>43</v>
      </c>
      <c r="E892" s="23">
        <v>45138</v>
      </c>
      <c r="F892" s="23">
        <v>45201</v>
      </c>
      <c r="G892" s="23">
        <v>45138</v>
      </c>
      <c r="H892" s="23">
        <v>45201</v>
      </c>
      <c r="I892" s="24">
        <v>0</v>
      </c>
      <c r="J892" s="24">
        <v>0</v>
      </c>
      <c r="K892" s="24">
        <v>147</v>
      </c>
      <c r="L892" t="s">
        <v>10070</v>
      </c>
      <c r="M892" t="s">
        <v>10073</v>
      </c>
    </row>
    <row r="893" spans="1:13" x14ac:dyDescent="0.25">
      <c r="A893" t="str">
        <f t="shared" si="13"/>
        <v>A3270</v>
      </c>
      <c r="B893" t="s">
        <v>5067</v>
      </c>
      <c r="C893" t="s">
        <v>509</v>
      </c>
      <c r="D893">
        <v>43</v>
      </c>
      <c r="E893" s="23">
        <v>45138</v>
      </c>
      <c r="F893" s="23">
        <v>45201</v>
      </c>
      <c r="G893" s="23">
        <v>45138</v>
      </c>
      <c r="H893" s="23">
        <v>45201</v>
      </c>
      <c r="I893" s="24">
        <v>0</v>
      </c>
      <c r="J893" s="24">
        <v>0</v>
      </c>
      <c r="K893" s="24">
        <v>147</v>
      </c>
      <c r="L893" t="s">
        <v>10070</v>
      </c>
      <c r="M893" t="s">
        <v>10073</v>
      </c>
    </row>
    <row r="894" spans="1:13" x14ac:dyDescent="0.25">
      <c r="A894" t="str">
        <f t="shared" si="13"/>
        <v>A3260</v>
      </c>
      <c r="B894" t="s">
        <v>5068</v>
      </c>
      <c r="C894" t="s">
        <v>508</v>
      </c>
      <c r="D894">
        <v>23</v>
      </c>
      <c r="E894" s="23">
        <v>45168</v>
      </c>
      <c r="F894" s="23">
        <v>45201</v>
      </c>
      <c r="G894" s="23">
        <v>45168</v>
      </c>
      <c r="H894" s="23">
        <v>45201</v>
      </c>
      <c r="I894" s="24">
        <v>0</v>
      </c>
      <c r="J894" s="24">
        <v>0</v>
      </c>
      <c r="K894" s="24">
        <v>147</v>
      </c>
      <c r="L894" t="s">
        <v>10070</v>
      </c>
      <c r="M894" t="s">
        <v>10073</v>
      </c>
    </row>
    <row r="895" spans="1:13" x14ac:dyDescent="0.25">
      <c r="A895" t="str">
        <f t="shared" si="13"/>
        <v>Desarrollo y Entrega Box San Francisco / Box San Francisco Submittal</v>
      </c>
      <c r="B895" t="s">
        <v>5069</v>
      </c>
      <c r="D895">
        <v>43</v>
      </c>
      <c r="E895" s="23">
        <v>45138</v>
      </c>
      <c r="F895" s="23">
        <v>45201</v>
      </c>
      <c r="G895" s="23">
        <v>45138</v>
      </c>
      <c r="H895" s="23">
        <v>45201</v>
      </c>
      <c r="I895" s="24">
        <v>0</v>
      </c>
      <c r="J895" s="24">
        <v>0</v>
      </c>
      <c r="K895" s="24">
        <v>164</v>
      </c>
      <c r="M895" t="s">
        <v>10073</v>
      </c>
    </row>
    <row r="896" spans="1:13" x14ac:dyDescent="0.25">
      <c r="A896" t="str">
        <f t="shared" si="13"/>
        <v>A3740</v>
      </c>
      <c r="B896" t="s">
        <v>5070</v>
      </c>
      <c r="C896" t="s">
        <v>505</v>
      </c>
      <c r="D896">
        <v>43</v>
      </c>
      <c r="E896" s="23">
        <v>45138</v>
      </c>
      <c r="F896" s="23">
        <v>45201</v>
      </c>
      <c r="G896" s="23">
        <v>45138</v>
      </c>
      <c r="H896" s="23">
        <v>45201</v>
      </c>
      <c r="I896" s="24">
        <v>0</v>
      </c>
      <c r="J896" s="24">
        <v>0</v>
      </c>
      <c r="K896" s="24">
        <v>164</v>
      </c>
      <c r="L896" t="s">
        <v>10070</v>
      </c>
      <c r="M896" t="s">
        <v>10073</v>
      </c>
    </row>
    <row r="897" spans="1:13" x14ac:dyDescent="0.25">
      <c r="A897" t="str">
        <f t="shared" si="13"/>
        <v>A3750</v>
      </c>
      <c r="B897" t="s">
        <v>5071</v>
      </c>
      <c r="C897" t="s">
        <v>506</v>
      </c>
      <c r="D897">
        <v>43</v>
      </c>
      <c r="E897" s="23">
        <v>45138</v>
      </c>
      <c r="F897" s="23">
        <v>45201</v>
      </c>
      <c r="G897" s="23">
        <v>45138</v>
      </c>
      <c r="H897" s="23">
        <v>45201</v>
      </c>
      <c r="I897" s="24">
        <v>0</v>
      </c>
      <c r="J897" s="24">
        <v>0</v>
      </c>
      <c r="K897" s="24">
        <v>164</v>
      </c>
      <c r="L897" t="s">
        <v>10070</v>
      </c>
      <c r="M897" t="s">
        <v>10073</v>
      </c>
    </row>
    <row r="898" spans="1:13" x14ac:dyDescent="0.25">
      <c r="A898" t="str">
        <f t="shared" si="13"/>
        <v>A3760</v>
      </c>
      <c r="B898" t="s">
        <v>5072</v>
      </c>
      <c r="C898" t="s">
        <v>507</v>
      </c>
      <c r="D898">
        <v>43</v>
      </c>
      <c r="E898" s="23">
        <v>45138</v>
      </c>
      <c r="F898" s="23">
        <v>45201</v>
      </c>
      <c r="G898" s="23">
        <v>45138</v>
      </c>
      <c r="H898" s="23">
        <v>45201</v>
      </c>
      <c r="I898" s="24">
        <v>0</v>
      </c>
      <c r="J898" s="24">
        <v>0</v>
      </c>
      <c r="K898" s="24">
        <v>164</v>
      </c>
      <c r="L898" t="s">
        <v>10070</v>
      </c>
      <c r="M898" t="s">
        <v>10073</v>
      </c>
    </row>
    <row r="899" spans="1:13" x14ac:dyDescent="0.25">
      <c r="A899" t="str">
        <f t="shared" ref="A899:A962" si="14">TRIM(B899)</f>
        <v>A3780</v>
      </c>
      <c r="B899" t="s">
        <v>5073</v>
      </c>
      <c r="C899" t="s">
        <v>509</v>
      </c>
      <c r="D899">
        <v>43</v>
      </c>
      <c r="E899" s="23">
        <v>45138</v>
      </c>
      <c r="F899" s="23">
        <v>45201</v>
      </c>
      <c r="G899" s="23">
        <v>45138</v>
      </c>
      <c r="H899" s="23">
        <v>45201</v>
      </c>
      <c r="I899" s="24">
        <v>0</v>
      </c>
      <c r="J899" s="24">
        <v>0</v>
      </c>
      <c r="K899" s="24">
        <v>164</v>
      </c>
      <c r="L899" t="s">
        <v>10070</v>
      </c>
      <c r="M899" t="s">
        <v>10073</v>
      </c>
    </row>
    <row r="900" spans="1:13" x14ac:dyDescent="0.25">
      <c r="A900" t="str">
        <f t="shared" si="14"/>
        <v>A3770</v>
      </c>
      <c r="B900" t="s">
        <v>5074</v>
      </c>
      <c r="C900" t="s">
        <v>508</v>
      </c>
      <c r="D900">
        <v>23</v>
      </c>
      <c r="E900" s="23">
        <v>45168</v>
      </c>
      <c r="F900" s="23">
        <v>45201</v>
      </c>
      <c r="G900" s="23">
        <v>45168</v>
      </c>
      <c r="H900" s="23">
        <v>45201</v>
      </c>
      <c r="I900" s="24">
        <v>0</v>
      </c>
      <c r="J900" s="24">
        <v>0</v>
      </c>
      <c r="K900" s="24">
        <v>164</v>
      </c>
      <c r="L900" t="s">
        <v>10070</v>
      </c>
      <c r="M900" t="s">
        <v>10073</v>
      </c>
    </row>
    <row r="901" spans="1:13" x14ac:dyDescent="0.25">
      <c r="A901" t="str">
        <f t="shared" si="14"/>
        <v>Desarrollo y Entrega Intersecciones Urbanas / Urban Intersections Submittal</v>
      </c>
      <c r="B901" t="s">
        <v>5075</v>
      </c>
      <c r="D901">
        <v>43</v>
      </c>
      <c r="E901" s="23">
        <v>45138</v>
      </c>
      <c r="F901" s="23">
        <v>45201</v>
      </c>
      <c r="G901" s="23">
        <v>45138</v>
      </c>
      <c r="H901" s="23">
        <v>45201</v>
      </c>
      <c r="I901" s="24">
        <v>0</v>
      </c>
      <c r="J901" s="24">
        <v>0</v>
      </c>
      <c r="K901" s="24">
        <v>164</v>
      </c>
      <c r="M901" t="s">
        <v>10073</v>
      </c>
    </row>
    <row r="902" spans="1:13" x14ac:dyDescent="0.25">
      <c r="A902" t="str">
        <f t="shared" si="14"/>
        <v>A3820</v>
      </c>
      <c r="B902" t="s">
        <v>5076</v>
      </c>
      <c r="C902" t="s">
        <v>505</v>
      </c>
      <c r="D902">
        <v>43</v>
      </c>
      <c r="E902" s="23">
        <v>45138</v>
      </c>
      <c r="F902" s="23">
        <v>45201</v>
      </c>
      <c r="G902" s="23">
        <v>45138</v>
      </c>
      <c r="H902" s="23">
        <v>45201</v>
      </c>
      <c r="I902" s="24">
        <v>0</v>
      </c>
      <c r="J902" s="24">
        <v>0</v>
      </c>
      <c r="K902" s="24">
        <v>164</v>
      </c>
      <c r="L902" t="s">
        <v>10070</v>
      </c>
      <c r="M902" t="s">
        <v>10073</v>
      </c>
    </row>
    <row r="903" spans="1:13" x14ac:dyDescent="0.25">
      <c r="A903" t="str">
        <f t="shared" si="14"/>
        <v>A3830</v>
      </c>
      <c r="B903" t="s">
        <v>5077</v>
      </c>
      <c r="C903" t="s">
        <v>531</v>
      </c>
      <c r="D903">
        <v>43</v>
      </c>
      <c r="E903" s="23">
        <v>45138</v>
      </c>
      <c r="F903" s="23">
        <v>45201</v>
      </c>
      <c r="G903" s="23">
        <v>45138</v>
      </c>
      <c r="H903" s="23">
        <v>45201</v>
      </c>
      <c r="I903" s="24">
        <v>0</v>
      </c>
      <c r="J903" s="24">
        <v>0</v>
      </c>
      <c r="K903" s="24">
        <v>164</v>
      </c>
      <c r="L903" t="s">
        <v>10070</v>
      </c>
      <c r="M903" t="s">
        <v>10073</v>
      </c>
    </row>
    <row r="904" spans="1:13" x14ac:dyDescent="0.25">
      <c r="A904" t="str">
        <f t="shared" si="14"/>
        <v>A3840</v>
      </c>
      <c r="B904" t="s">
        <v>5078</v>
      </c>
      <c r="C904" t="s">
        <v>514</v>
      </c>
      <c r="D904">
        <v>43</v>
      </c>
      <c r="E904" s="23">
        <v>45138</v>
      </c>
      <c r="F904" s="23">
        <v>45201</v>
      </c>
      <c r="G904" s="23">
        <v>45138</v>
      </c>
      <c r="H904" s="23">
        <v>45201</v>
      </c>
      <c r="I904" s="24">
        <v>0</v>
      </c>
      <c r="J904" s="24">
        <v>0</v>
      </c>
      <c r="K904" s="24">
        <v>164</v>
      </c>
      <c r="L904" t="s">
        <v>10070</v>
      </c>
      <c r="M904" t="s">
        <v>10073</v>
      </c>
    </row>
    <row r="905" spans="1:13" x14ac:dyDescent="0.25">
      <c r="A905" t="str">
        <f t="shared" si="14"/>
        <v>A3850</v>
      </c>
      <c r="B905" t="s">
        <v>5079</v>
      </c>
      <c r="C905" t="s">
        <v>508</v>
      </c>
      <c r="D905">
        <v>43</v>
      </c>
      <c r="E905" s="23">
        <v>45138</v>
      </c>
      <c r="F905" s="23">
        <v>45201</v>
      </c>
      <c r="G905" s="23">
        <v>45138</v>
      </c>
      <c r="H905" s="23">
        <v>45201</v>
      </c>
      <c r="I905" s="24">
        <v>0</v>
      </c>
      <c r="J905" s="24">
        <v>0</v>
      </c>
      <c r="K905" s="24">
        <v>164</v>
      </c>
      <c r="L905" t="s">
        <v>10070</v>
      </c>
      <c r="M905" t="s">
        <v>10073</v>
      </c>
    </row>
    <row r="906" spans="1:13" x14ac:dyDescent="0.25">
      <c r="A906" t="str">
        <f t="shared" si="14"/>
        <v>A3860</v>
      </c>
      <c r="B906" t="s">
        <v>5080</v>
      </c>
      <c r="C906" t="s">
        <v>533</v>
      </c>
      <c r="D906">
        <v>43</v>
      </c>
      <c r="E906" s="23">
        <v>45138</v>
      </c>
      <c r="F906" s="23">
        <v>45201</v>
      </c>
      <c r="G906" s="23">
        <v>45138</v>
      </c>
      <c r="H906" s="23">
        <v>45201</v>
      </c>
      <c r="I906" s="24">
        <v>0</v>
      </c>
      <c r="J906" s="24">
        <v>0</v>
      </c>
      <c r="K906" s="24">
        <v>164</v>
      </c>
      <c r="L906" t="s">
        <v>10070</v>
      </c>
      <c r="M906" t="s">
        <v>10073</v>
      </c>
    </row>
    <row r="907" spans="1:13" x14ac:dyDescent="0.25">
      <c r="A907" t="str">
        <f t="shared" si="14"/>
        <v>A3861</v>
      </c>
      <c r="B907" t="s">
        <v>5081</v>
      </c>
      <c r="C907" t="s">
        <v>534</v>
      </c>
      <c r="D907">
        <v>43</v>
      </c>
      <c r="E907" s="23">
        <v>45138</v>
      </c>
      <c r="F907" s="23">
        <v>45201</v>
      </c>
      <c r="G907" s="23">
        <v>45138</v>
      </c>
      <c r="H907" s="23">
        <v>45201</v>
      </c>
      <c r="I907" s="24">
        <v>0</v>
      </c>
      <c r="J907" s="24">
        <v>0</v>
      </c>
      <c r="K907" s="24">
        <v>164</v>
      </c>
      <c r="L907" t="s">
        <v>10070</v>
      </c>
      <c r="M907" t="s">
        <v>10073</v>
      </c>
    </row>
    <row r="908" spans="1:13" x14ac:dyDescent="0.25">
      <c r="A908" t="str">
        <f t="shared" si="14"/>
        <v>Desarrollo y Entrega Obras Menores Zona Urbana / Urban Minor Works Submittal</v>
      </c>
      <c r="B908" t="s">
        <v>5082</v>
      </c>
      <c r="D908">
        <v>43</v>
      </c>
      <c r="E908" s="23">
        <v>45138</v>
      </c>
      <c r="F908" s="23">
        <v>45201</v>
      </c>
      <c r="G908" s="23">
        <v>45138</v>
      </c>
      <c r="H908" s="23">
        <v>45201</v>
      </c>
      <c r="I908" s="24">
        <v>0</v>
      </c>
      <c r="J908" s="24">
        <v>0</v>
      </c>
      <c r="K908" s="24">
        <v>164</v>
      </c>
      <c r="M908" t="s">
        <v>10073</v>
      </c>
    </row>
    <row r="909" spans="1:13" x14ac:dyDescent="0.25">
      <c r="A909" t="str">
        <f t="shared" si="14"/>
        <v>A3870</v>
      </c>
      <c r="B909" t="s">
        <v>5083</v>
      </c>
      <c r="C909" t="s">
        <v>528</v>
      </c>
      <c r="D909">
        <v>43</v>
      </c>
      <c r="E909" s="23">
        <v>45138</v>
      </c>
      <c r="F909" s="23">
        <v>45201</v>
      </c>
      <c r="G909" s="23">
        <v>45138</v>
      </c>
      <c r="H909" s="23">
        <v>45201</v>
      </c>
      <c r="I909" s="24">
        <v>0</v>
      </c>
      <c r="J909" s="24">
        <v>0</v>
      </c>
      <c r="K909" s="24">
        <v>164</v>
      </c>
      <c r="L909" t="s">
        <v>10070</v>
      </c>
      <c r="M909" t="s">
        <v>10073</v>
      </c>
    </row>
    <row r="910" spans="1:13" x14ac:dyDescent="0.25">
      <c r="A910" t="str">
        <f t="shared" si="14"/>
        <v>A3880</v>
      </c>
      <c r="B910" t="s">
        <v>5084</v>
      </c>
      <c r="C910" t="s">
        <v>5739</v>
      </c>
      <c r="D910">
        <v>43</v>
      </c>
      <c r="E910" s="23">
        <v>45138</v>
      </c>
      <c r="F910" s="23">
        <v>45201</v>
      </c>
      <c r="G910" s="23">
        <v>45138</v>
      </c>
      <c r="H910" s="23">
        <v>45201</v>
      </c>
      <c r="I910" s="24">
        <v>0</v>
      </c>
      <c r="J910" s="24">
        <v>0</v>
      </c>
      <c r="K910" s="24">
        <v>164</v>
      </c>
      <c r="L910" t="s">
        <v>10070</v>
      </c>
      <c r="M910" t="s">
        <v>10073</v>
      </c>
    </row>
    <row r="911" spans="1:13" x14ac:dyDescent="0.25">
      <c r="A911" t="str">
        <f t="shared" si="14"/>
        <v>A3890</v>
      </c>
      <c r="B911" t="s">
        <v>5085</v>
      </c>
      <c r="C911" t="s">
        <v>590</v>
      </c>
      <c r="D911">
        <v>43</v>
      </c>
      <c r="E911" s="23">
        <v>45138</v>
      </c>
      <c r="F911" s="23">
        <v>45201</v>
      </c>
      <c r="G911" s="23">
        <v>45138</v>
      </c>
      <c r="H911" s="23">
        <v>45201</v>
      </c>
      <c r="I911" s="24">
        <v>0</v>
      </c>
      <c r="J911" s="24">
        <v>0</v>
      </c>
      <c r="K911" s="24">
        <v>164</v>
      </c>
      <c r="L911" t="s">
        <v>10070</v>
      </c>
      <c r="M911" t="s">
        <v>10073</v>
      </c>
    </row>
    <row r="912" spans="1:13" x14ac:dyDescent="0.25">
      <c r="A912" t="str">
        <f t="shared" si="14"/>
        <v>A3900</v>
      </c>
      <c r="B912" t="s">
        <v>5086</v>
      </c>
      <c r="C912" t="s">
        <v>591</v>
      </c>
      <c r="D912">
        <v>43</v>
      </c>
      <c r="E912" s="23">
        <v>45138</v>
      </c>
      <c r="F912" s="23">
        <v>45201</v>
      </c>
      <c r="G912" s="23">
        <v>45138</v>
      </c>
      <c r="H912" s="23">
        <v>45201</v>
      </c>
      <c r="I912" s="24">
        <v>0</v>
      </c>
      <c r="J912" s="24">
        <v>0</v>
      </c>
      <c r="K912" s="24">
        <v>164</v>
      </c>
      <c r="L912" t="s">
        <v>10070</v>
      </c>
      <c r="M912" t="s">
        <v>10073</v>
      </c>
    </row>
    <row r="913" spans="1:13" x14ac:dyDescent="0.25">
      <c r="A913" t="str">
        <f t="shared" si="14"/>
        <v>A5506</v>
      </c>
      <c r="B913" t="s">
        <v>5740</v>
      </c>
      <c r="C913" t="s">
        <v>5741</v>
      </c>
      <c r="D913">
        <v>43</v>
      </c>
      <c r="E913" s="23">
        <v>45138</v>
      </c>
      <c r="F913" s="23">
        <v>45201</v>
      </c>
      <c r="G913" s="23">
        <v>45138</v>
      </c>
      <c r="H913" s="23">
        <v>45201</v>
      </c>
      <c r="I913" s="24">
        <v>0</v>
      </c>
      <c r="J913" s="24">
        <v>0</v>
      </c>
      <c r="K913" s="24">
        <v>164</v>
      </c>
      <c r="L913" t="s">
        <v>10070</v>
      </c>
      <c r="M913" t="s">
        <v>10073</v>
      </c>
    </row>
    <row r="914" spans="1:13" x14ac:dyDescent="0.25">
      <c r="A914" t="str">
        <f t="shared" si="14"/>
        <v>A5516</v>
      </c>
      <c r="B914" t="s">
        <v>5742</v>
      </c>
      <c r="C914" t="s">
        <v>5743</v>
      </c>
      <c r="D914">
        <v>43</v>
      </c>
      <c r="E914" s="23">
        <v>45138</v>
      </c>
      <c r="F914" s="23">
        <v>45201</v>
      </c>
      <c r="G914" s="23">
        <v>45138</v>
      </c>
      <c r="H914" s="23">
        <v>45201</v>
      </c>
      <c r="I914" s="24">
        <v>0</v>
      </c>
      <c r="J914" s="24">
        <v>0</v>
      </c>
      <c r="K914" s="24">
        <v>164</v>
      </c>
      <c r="L914" t="s">
        <v>10070</v>
      </c>
      <c r="M914" t="s">
        <v>10073</v>
      </c>
    </row>
    <row r="915" spans="1:13" x14ac:dyDescent="0.25">
      <c r="A915" t="str">
        <f t="shared" si="14"/>
        <v>A5526</v>
      </c>
      <c r="B915" t="s">
        <v>5744</v>
      </c>
      <c r="C915" t="s">
        <v>5745</v>
      </c>
      <c r="D915">
        <v>43</v>
      </c>
      <c r="E915" s="23">
        <v>45138</v>
      </c>
      <c r="F915" s="23">
        <v>45201</v>
      </c>
      <c r="G915" s="23">
        <v>45138</v>
      </c>
      <c r="H915" s="23">
        <v>45201</v>
      </c>
      <c r="I915" s="24">
        <v>0</v>
      </c>
      <c r="J915" s="24">
        <v>0</v>
      </c>
      <c r="K915" s="24">
        <v>164</v>
      </c>
      <c r="L915" t="s">
        <v>10070</v>
      </c>
      <c r="M915" t="s">
        <v>10073</v>
      </c>
    </row>
    <row r="916" spans="1:13" x14ac:dyDescent="0.25">
      <c r="A916" t="str">
        <f t="shared" si="14"/>
        <v>Desarrollo y Entrega Diseño Subestaciónes El Corzo y PK5 / Substations El Corzo &amp; PK5 Submittal</v>
      </c>
      <c r="B916" t="s">
        <v>4630</v>
      </c>
      <c r="D916">
        <v>23</v>
      </c>
      <c r="E916" s="23">
        <v>45168</v>
      </c>
      <c r="F916" s="23">
        <v>45201</v>
      </c>
      <c r="G916" s="23">
        <v>45168</v>
      </c>
      <c r="H916" s="23">
        <v>45201</v>
      </c>
      <c r="I916" s="24">
        <v>0</v>
      </c>
      <c r="J916" s="24">
        <v>0</v>
      </c>
      <c r="K916" s="24">
        <v>164</v>
      </c>
      <c r="M916" t="s">
        <v>10073</v>
      </c>
    </row>
    <row r="917" spans="1:13" x14ac:dyDescent="0.25">
      <c r="A917" t="str">
        <f t="shared" si="14"/>
        <v>Subestacion El Corzo / El Corzo Substation</v>
      </c>
      <c r="B917" t="s">
        <v>4631</v>
      </c>
      <c r="D917">
        <v>23</v>
      </c>
      <c r="E917" s="23">
        <v>45168</v>
      </c>
      <c r="F917" s="23">
        <v>45201</v>
      </c>
      <c r="G917" s="23">
        <v>45168</v>
      </c>
      <c r="H917" s="23">
        <v>45201</v>
      </c>
      <c r="I917" s="24">
        <v>0</v>
      </c>
      <c r="J917" s="24">
        <v>0</v>
      </c>
      <c r="K917" s="24">
        <v>164</v>
      </c>
      <c r="M917" t="s">
        <v>10073</v>
      </c>
    </row>
    <row r="918" spans="1:13" x14ac:dyDescent="0.25">
      <c r="A918" t="str">
        <f t="shared" si="14"/>
        <v>A4269</v>
      </c>
      <c r="B918" t="s">
        <v>5087</v>
      </c>
      <c r="C918" t="s">
        <v>506</v>
      </c>
      <c r="D918">
        <v>23</v>
      </c>
      <c r="E918" s="23">
        <v>45168</v>
      </c>
      <c r="F918" s="23">
        <v>45201</v>
      </c>
      <c r="G918" s="23">
        <v>45168</v>
      </c>
      <c r="H918" s="23">
        <v>45201</v>
      </c>
      <c r="I918" s="24">
        <v>0</v>
      </c>
      <c r="J918" s="24">
        <v>0</v>
      </c>
      <c r="K918" s="24">
        <v>164</v>
      </c>
      <c r="L918" t="s">
        <v>10070</v>
      </c>
      <c r="M918" t="s">
        <v>10073</v>
      </c>
    </row>
    <row r="919" spans="1:13" x14ac:dyDescent="0.25">
      <c r="A919" t="str">
        <f t="shared" si="14"/>
        <v>A4270</v>
      </c>
      <c r="B919" t="s">
        <v>4632</v>
      </c>
      <c r="C919" t="s">
        <v>592</v>
      </c>
      <c r="D919">
        <v>23</v>
      </c>
      <c r="E919" s="23">
        <v>45168</v>
      </c>
      <c r="F919" s="23">
        <v>45201</v>
      </c>
      <c r="G919" s="23">
        <v>45168</v>
      </c>
      <c r="H919" s="23">
        <v>45201</v>
      </c>
      <c r="I919" s="24">
        <v>0</v>
      </c>
      <c r="J919" s="24">
        <v>0</v>
      </c>
      <c r="K919" s="24">
        <v>15</v>
      </c>
      <c r="L919" t="s">
        <v>10070</v>
      </c>
      <c r="M919" t="s">
        <v>10073</v>
      </c>
    </row>
    <row r="920" spans="1:13" x14ac:dyDescent="0.25">
      <c r="A920" t="str">
        <f t="shared" si="14"/>
        <v>A4271</v>
      </c>
      <c r="B920" t="s">
        <v>4633</v>
      </c>
      <c r="C920" t="s">
        <v>593</v>
      </c>
      <c r="D920">
        <v>23</v>
      </c>
      <c r="E920" s="23">
        <v>45168</v>
      </c>
      <c r="F920" s="23">
        <v>45201</v>
      </c>
      <c r="G920" s="23">
        <v>45168</v>
      </c>
      <c r="H920" s="23">
        <v>45201</v>
      </c>
      <c r="I920" s="24">
        <v>0</v>
      </c>
      <c r="J920" s="24">
        <v>0</v>
      </c>
      <c r="K920" s="24">
        <v>15</v>
      </c>
      <c r="L920" t="s">
        <v>10070</v>
      </c>
      <c r="M920" t="s">
        <v>10073</v>
      </c>
    </row>
    <row r="921" spans="1:13" x14ac:dyDescent="0.25">
      <c r="A921" t="str">
        <f t="shared" si="14"/>
        <v>Subestacion PK5 / PK5 Substation</v>
      </c>
      <c r="B921" t="s">
        <v>4634</v>
      </c>
      <c r="D921">
        <v>23</v>
      </c>
      <c r="E921" s="23">
        <v>45168</v>
      </c>
      <c r="F921" s="23">
        <v>45201</v>
      </c>
      <c r="G921" s="23">
        <v>45168</v>
      </c>
      <c r="H921" s="23">
        <v>45201</v>
      </c>
      <c r="I921" s="24">
        <v>0</v>
      </c>
      <c r="J921" s="24">
        <v>0</v>
      </c>
      <c r="K921" s="24">
        <v>164</v>
      </c>
      <c r="M921" t="s">
        <v>10073</v>
      </c>
    </row>
    <row r="922" spans="1:13" x14ac:dyDescent="0.25">
      <c r="A922" t="str">
        <f t="shared" si="14"/>
        <v>A4266</v>
      </c>
      <c r="B922" t="s">
        <v>5088</v>
      </c>
      <c r="C922" t="s">
        <v>506</v>
      </c>
      <c r="D922">
        <v>23</v>
      </c>
      <c r="E922" s="23">
        <v>45168</v>
      </c>
      <c r="F922" s="23">
        <v>45201</v>
      </c>
      <c r="G922" s="23">
        <v>45168</v>
      </c>
      <c r="H922" s="23">
        <v>45201</v>
      </c>
      <c r="I922" s="24">
        <v>0</v>
      </c>
      <c r="J922" s="24">
        <v>0</v>
      </c>
      <c r="K922" s="24">
        <v>164</v>
      </c>
      <c r="L922" t="s">
        <v>10070</v>
      </c>
      <c r="M922" t="s">
        <v>10073</v>
      </c>
    </row>
    <row r="923" spans="1:13" x14ac:dyDescent="0.25">
      <c r="A923" t="str">
        <f t="shared" si="14"/>
        <v>A4267</v>
      </c>
      <c r="B923" t="s">
        <v>4635</v>
      </c>
      <c r="C923" t="s">
        <v>592</v>
      </c>
      <c r="D923">
        <v>23</v>
      </c>
      <c r="E923" s="23">
        <v>45168</v>
      </c>
      <c r="F923" s="23">
        <v>45201</v>
      </c>
      <c r="G923" s="23">
        <v>45168</v>
      </c>
      <c r="H923" s="23">
        <v>45201</v>
      </c>
      <c r="I923" s="24">
        <v>0</v>
      </c>
      <c r="J923" s="24">
        <v>0</v>
      </c>
      <c r="K923" s="24">
        <v>15</v>
      </c>
      <c r="L923" t="s">
        <v>10070</v>
      </c>
      <c r="M923" t="s">
        <v>10073</v>
      </c>
    </row>
    <row r="924" spans="1:13" x14ac:dyDescent="0.25">
      <c r="A924" t="str">
        <f t="shared" si="14"/>
        <v>A4268</v>
      </c>
      <c r="B924" t="s">
        <v>4636</v>
      </c>
      <c r="C924" t="s">
        <v>593</v>
      </c>
      <c r="D924">
        <v>23</v>
      </c>
      <c r="E924" s="23">
        <v>45168</v>
      </c>
      <c r="F924" s="23">
        <v>45201</v>
      </c>
      <c r="G924" s="23">
        <v>45168</v>
      </c>
      <c r="H924" s="23">
        <v>45201</v>
      </c>
      <c r="I924" s="24">
        <v>0</v>
      </c>
      <c r="J924" s="24">
        <v>0</v>
      </c>
      <c r="K924" s="24">
        <v>15</v>
      </c>
      <c r="L924" t="s">
        <v>10070</v>
      </c>
      <c r="M924" t="s">
        <v>10073</v>
      </c>
    </row>
    <row r="925" spans="1:13" x14ac:dyDescent="0.25">
      <c r="A925" t="str">
        <f t="shared" si="14"/>
        <v>Revisión 1 Interventoria Entrega #3/ Revision 1 by Controller Submittal #3</v>
      </c>
      <c r="B925" t="s">
        <v>5089</v>
      </c>
      <c r="D925">
        <v>36</v>
      </c>
      <c r="E925" s="23">
        <v>45201</v>
      </c>
      <c r="F925" s="23">
        <v>45254</v>
      </c>
      <c r="G925" s="23">
        <v>45201</v>
      </c>
      <c r="H925" s="23">
        <v>45254</v>
      </c>
      <c r="I925" s="24">
        <v>0</v>
      </c>
      <c r="J925" s="24">
        <v>0</v>
      </c>
      <c r="K925" s="24">
        <v>149</v>
      </c>
      <c r="M925" t="s">
        <v>10073</v>
      </c>
    </row>
    <row r="926" spans="1:13" x14ac:dyDescent="0.25">
      <c r="A926" t="str">
        <f t="shared" si="14"/>
        <v>A4280</v>
      </c>
      <c r="B926" t="s">
        <v>5090</v>
      </c>
      <c r="C926" t="s">
        <v>594</v>
      </c>
      <c r="D926">
        <v>20</v>
      </c>
      <c r="E926" s="23">
        <v>45201</v>
      </c>
      <c r="F926" s="23">
        <v>45230</v>
      </c>
      <c r="G926" s="23">
        <v>45201</v>
      </c>
      <c r="H926" s="23">
        <v>45230</v>
      </c>
      <c r="I926" s="24">
        <v>0</v>
      </c>
      <c r="J926" s="24">
        <v>0</v>
      </c>
      <c r="K926" s="24">
        <v>21</v>
      </c>
      <c r="L926" t="s">
        <v>10070</v>
      </c>
      <c r="M926" t="s">
        <v>10073</v>
      </c>
    </row>
    <row r="927" spans="1:13" x14ac:dyDescent="0.25">
      <c r="A927" t="str">
        <f t="shared" si="14"/>
        <v>A4287</v>
      </c>
      <c r="B927" t="s">
        <v>5091</v>
      </c>
      <c r="C927" t="s">
        <v>595</v>
      </c>
      <c r="D927">
        <v>20</v>
      </c>
      <c r="E927" s="23">
        <v>45201</v>
      </c>
      <c r="F927" s="23">
        <v>45230</v>
      </c>
      <c r="G927" s="23">
        <v>45201</v>
      </c>
      <c r="H927" s="23">
        <v>45230</v>
      </c>
      <c r="I927" s="24">
        <v>0</v>
      </c>
      <c r="J927" s="24">
        <v>0</v>
      </c>
      <c r="K927" s="24">
        <v>47</v>
      </c>
      <c r="L927" t="s">
        <v>10070</v>
      </c>
      <c r="M927" t="s">
        <v>10073</v>
      </c>
    </row>
    <row r="928" spans="1:13" x14ac:dyDescent="0.25">
      <c r="A928" t="str">
        <f t="shared" si="14"/>
        <v>A4306</v>
      </c>
      <c r="B928" t="s">
        <v>5110</v>
      </c>
      <c r="C928" t="s">
        <v>614</v>
      </c>
      <c r="D928">
        <v>20</v>
      </c>
      <c r="E928" s="23">
        <v>45201</v>
      </c>
      <c r="F928" s="23">
        <v>45230</v>
      </c>
      <c r="G928" s="23">
        <v>45201</v>
      </c>
      <c r="H928" s="23">
        <v>45230</v>
      </c>
      <c r="I928" s="24">
        <v>0</v>
      </c>
      <c r="J928" s="24">
        <v>0</v>
      </c>
      <c r="K928" s="24">
        <v>35</v>
      </c>
      <c r="L928" t="s">
        <v>10070</v>
      </c>
      <c r="M928" t="s">
        <v>10073</v>
      </c>
    </row>
    <row r="929" spans="1:13" x14ac:dyDescent="0.25">
      <c r="A929" t="str">
        <f t="shared" si="14"/>
        <v>A4307</v>
      </c>
      <c r="B929" t="s">
        <v>5111</v>
      </c>
      <c r="C929" t="s">
        <v>615</v>
      </c>
      <c r="D929">
        <v>20</v>
      </c>
      <c r="E929" s="23">
        <v>45201</v>
      </c>
      <c r="F929" s="23">
        <v>45230</v>
      </c>
      <c r="G929" s="23">
        <v>45201</v>
      </c>
      <c r="H929" s="23">
        <v>45230</v>
      </c>
      <c r="I929" s="24">
        <v>0</v>
      </c>
      <c r="J929" s="24">
        <v>0</v>
      </c>
      <c r="K929" s="24">
        <v>35</v>
      </c>
      <c r="L929" t="s">
        <v>10070</v>
      </c>
      <c r="M929" t="s">
        <v>10073</v>
      </c>
    </row>
    <row r="930" spans="1:13" x14ac:dyDescent="0.25">
      <c r="A930" t="str">
        <f t="shared" si="14"/>
        <v>A4288</v>
      </c>
      <c r="B930" t="s">
        <v>5092</v>
      </c>
      <c r="C930" t="s">
        <v>596</v>
      </c>
      <c r="D930">
        <v>20</v>
      </c>
      <c r="E930" s="23">
        <v>45202</v>
      </c>
      <c r="F930" s="23">
        <v>45230</v>
      </c>
      <c r="G930" s="23">
        <v>45202</v>
      </c>
      <c r="H930" s="23">
        <v>45230</v>
      </c>
      <c r="I930" s="24">
        <v>0</v>
      </c>
      <c r="J930" s="24">
        <v>0</v>
      </c>
      <c r="K930" s="24">
        <v>164</v>
      </c>
      <c r="L930" t="s">
        <v>10070</v>
      </c>
      <c r="M930" t="s">
        <v>10073</v>
      </c>
    </row>
    <row r="931" spans="1:13" x14ac:dyDescent="0.25">
      <c r="A931" t="str">
        <f t="shared" si="14"/>
        <v>A4289</v>
      </c>
      <c r="B931" t="s">
        <v>5093</v>
      </c>
      <c r="C931" t="s">
        <v>597</v>
      </c>
      <c r="D931">
        <v>20</v>
      </c>
      <c r="E931" s="23">
        <v>45202</v>
      </c>
      <c r="F931" s="23">
        <v>45230</v>
      </c>
      <c r="G931" s="23">
        <v>45202</v>
      </c>
      <c r="H931" s="23">
        <v>45230</v>
      </c>
      <c r="I931" s="24">
        <v>0</v>
      </c>
      <c r="J931" s="24">
        <v>0</v>
      </c>
      <c r="K931" s="24">
        <v>164</v>
      </c>
      <c r="L931" t="s">
        <v>10070</v>
      </c>
      <c r="M931" t="s">
        <v>10073</v>
      </c>
    </row>
    <row r="932" spans="1:13" x14ac:dyDescent="0.25">
      <c r="A932" t="str">
        <f t="shared" si="14"/>
        <v>A4290</v>
      </c>
      <c r="B932" t="s">
        <v>5094</v>
      </c>
      <c r="C932" t="s">
        <v>598</v>
      </c>
      <c r="D932">
        <v>20</v>
      </c>
      <c r="E932" s="23">
        <v>45202</v>
      </c>
      <c r="F932" s="23">
        <v>45230</v>
      </c>
      <c r="G932" s="23">
        <v>45202</v>
      </c>
      <c r="H932" s="23">
        <v>45230</v>
      </c>
      <c r="I932" s="24">
        <v>0</v>
      </c>
      <c r="J932" s="24">
        <v>0</v>
      </c>
      <c r="K932" s="24">
        <v>164</v>
      </c>
      <c r="L932" t="s">
        <v>10070</v>
      </c>
      <c r="M932" t="s">
        <v>10073</v>
      </c>
    </row>
    <row r="933" spans="1:13" x14ac:dyDescent="0.25">
      <c r="A933" t="str">
        <f t="shared" si="14"/>
        <v>A4291</v>
      </c>
      <c r="B933" t="s">
        <v>5095</v>
      </c>
      <c r="C933" t="s">
        <v>599</v>
      </c>
      <c r="D933">
        <v>20</v>
      </c>
      <c r="E933" s="23">
        <v>45202</v>
      </c>
      <c r="F933" s="23">
        <v>45230</v>
      </c>
      <c r="G933" s="23">
        <v>45202</v>
      </c>
      <c r="H933" s="23">
        <v>45230</v>
      </c>
      <c r="I933" s="24">
        <v>0</v>
      </c>
      <c r="J933" s="24">
        <v>0</v>
      </c>
      <c r="K933" s="24">
        <v>164</v>
      </c>
      <c r="L933" t="s">
        <v>10070</v>
      </c>
      <c r="M933" t="s">
        <v>10073</v>
      </c>
    </row>
    <row r="934" spans="1:13" x14ac:dyDescent="0.25">
      <c r="A934" t="str">
        <f t="shared" si="14"/>
        <v>A4292</v>
      </c>
      <c r="B934" t="s">
        <v>5096</v>
      </c>
      <c r="C934" t="s">
        <v>600</v>
      </c>
      <c r="D934">
        <v>20</v>
      </c>
      <c r="E934" s="23">
        <v>45202</v>
      </c>
      <c r="F934" s="23">
        <v>45230</v>
      </c>
      <c r="G934" s="23">
        <v>45202</v>
      </c>
      <c r="H934" s="23">
        <v>45230</v>
      </c>
      <c r="I934" s="24">
        <v>0</v>
      </c>
      <c r="J934" s="24">
        <v>0</v>
      </c>
      <c r="K934" s="24">
        <v>164</v>
      </c>
      <c r="L934" t="s">
        <v>10070</v>
      </c>
      <c r="M934" t="s">
        <v>10073</v>
      </c>
    </row>
    <row r="935" spans="1:13" x14ac:dyDescent="0.25">
      <c r="A935" t="str">
        <f t="shared" si="14"/>
        <v>A4293</v>
      </c>
      <c r="B935" t="s">
        <v>5097</v>
      </c>
      <c r="C935" t="s">
        <v>601</v>
      </c>
      <c r="D935">
        <v>20</v>
      </c>
      <c r="E935" s="23">
        <v>45202</v>
      </c>
      <c r="F935" s="23">
        <v>45230</v>
      </c>
      <c r="G935" s="23">
        <v>45202</v>
      </c>
      <c r="H935" s="23">
        <v>45230</v>
      </c>
      <c r="I935" s="24">
        <v>0</v>
      </c>
      <c r="J935" s="24">
        <v>0</v>
      </c>
      <c r="K935" s="24">
        <v>164</v>
      </c>
      <c r="L935" t="s">
        <v>10070</v>
      </c>
      <c r="M935" t="s">
        <v>10073</v>
      </c>
    </row>
    <row r="936" spans="1:13" x14ac:dyDescent="0.25">
      <c r="A936" t="str">
        <f t="shared" si="14"/>
        <v>A4294</v>
      </c>
      <c r="B936" t="s">
        <v>5098</v>
      </c>
      <c r="C936" t="s">
        <v>602</v>
      </c>
      <c r="D936">
        <v>20</v>
      </c>
      <c r="E936" s="23">
        <v>45202</v>
      </c>
      <c r="F936" s="23">
        <v>45230</v>
      </c>
      <c r="G936" s="23">
        <v>45202</v>
      </c>
      <c r="H936" s="23">
        <v>45230</v>
      </c>
      <c r="I936" s="24">
        <v>0</v>
      </c>
      <c r="J936" s="24">
        <v>0</v>
      </c>
      <c r="K936" s="24">
        <v>164</v>
      </c>
      <c r="L936" t="s">
        <v>10070</v>
      </c>
      <c r="M936" t="s">
        <v>10073</v>
      </c>
    </row>
    <row r="937" spans="1:13" x14ac:dyDescent="0.25">
      <c r="A937" t="str">
        <f t="shared" si="14"/>
        <v>A4295</v>
      </c>
      <c r="B937" t="s">
        <v>5099</v>
      </c>
      <c r="C937" t="s">
        <v>603</v>
      </c>
      <c r="D937">
        <v>20</v>
      </c>
      <c r="E937" s="23">
        <v>45202</v>
      </c>
      <c r="F937" s="23">
        <v>45230</v>
      </c>
      <c r="G937" s="23">
        <v>45202</v>
      </c>
      <c r="H937" s="23">
        <v>45230</v>
      </c>
      <c r="I937" s="24">
        <v>0</v>
      </c>
      <c r="J937" s="24">
        <v>0</v>
      </c>
      <c r="K937" s="24">
        <v>164</v>
      </c>
      <c r="L937" t="s">
        <v>10070</v>
      </c>
      <c r="M937" t="s">
        <v>10073</v>
      </c>
    </row>
    <row r="938" spans="1:13" x14ac:dyDescent="0.25">
      <c r="A938" t="str">
        <f t="shared" si="14"/>
        <v>A4296</v>
      </c>
      <c r="B938" t="s">
        <v>5100</v>
      </c>
      <c r="C938" t="s">
        <v>604</v>
      </c>
      <c r="D938">
        <v>20</v>
      </c>
      <c r="E938" s="23">
        <v>45202</v>
      </c>
      <c r="F938" s="23">
        <v>45230</v>
      </c>
      <c r="G938" s="23">
        <v>45202</v>
      </c>
      <c r="H938" s="23">
        <v>45230</v>
      </c>
      <c r="I938" s="24">
        <v>0</v>
      </c>
      <c r="J938" s="24">
        <v>0</v>
      </c>
      <c r="K938" s="24">
        <v>164</v>
      </c>
      <c r="L938" t="s">
        <v>10070</v>
      </c>
      <c r="M938" t="s">
        <v>10073</v>
      </c>
    </row>
    <row r="939" spans="1:13" x14ac:dyDescent="0.25">
      <c r="A939" t="str">
        <f t="shared" si="14"/>
        <v>A4297</v>
      </c>
      <c r="B939" t="s">
        <v>5101</v>
      </c>
      <c r="C939" t="s">
        <v>605</v>
      </c>
      <c r="D939">
        <v>20</v>
      </c>
      <c r="E939" s="23">
        <v>45202</v>
      </c>
      <c r="F939" s="23">
        <v>45230</v>
      </c>
      <c r="G939" s="23">
        <v>45202</v>
      </c>
      <c r="H939" s="23">
        <v>45230</v>
      </c>
      <c r="I939" s="24">
        <v>0</v>
      </c>
      <c r="J939" s="24">
        <v>0</v>
      </c>
      <c r="K939" s="24">
        <v>164</v>
      </c>
      <c r="L939" t="s">
        <v>10070</v>
      </c>
      <c r="M939" t="s">
        <v>10073</v>
      </c>
    </row>
    <row r="940" spans="1:13" x14ac:dyDescent="0.25">
      <c r="A940" t="str">
        <f t="shared" si="14"/>
        <v>A4298</v>
      </c>
      <c r="B940" t="s">
        <v>5102</v>
      </c>
      <c r="C940" t="s">
        <v>606</v>
      </c>
      <c r="D940">
        <v>20</v>
      </c>
      <c r="E940" s="23">
        <v>45202</v>
      </c>
      <c r="F940" s="23">
        <v>45230</v>
      </c>
      <c r="G940" s="23">
        <v>45202</v>
      </c>
      <c r="H940" s="23">
        <v>45230</v>
      </c>
      <c r="I940" s="24">
        <v>0</v>
      </c>
      <c r="J940" s="24">
        <v>0</v>
      </c>
      <c r="K940" s="24">
        <v>164</v>
      </c>
      <c r="L940" t="s">
        <v>10070</v>
      </c>
      <c r="M940" t="s">
        <v>10073</v>
      </c>
    </row>
    <row r="941" spans="1:13" x14ac:dyDescent="0.25">
      <c r="A941" t="str">
        <f t="shared" si="14"/>
        <v>A4299</v>
      </c>
      <c r="B941" t="s">
        <v>5103</v>
      </c>
      <c r="C941" t="s">
        <v>607</v>
      </c>
      <c r="D941">
        <v>20</v>
      </c>
      <c r="E941" s="23">
        <v>45202</v>
      </c>
      <c r="F941" s="23">
        <v>45230</v>
      </c>
      <c r="G941" s="23">
        <v>45202</v>
      </c>
      <c r="H941" s="23">
        <v>45230</v>
      </c>
      <c r="I941" s="24">
        <v>0</v>
      </c>
      <c r="J941" s="24">
        <v>0</v>
      </c>
      <c r="K941" s="24">
        <v>147</v>
      </c>
      <c r="L941" t="s">
        <v>10070</v>
      </c>
      <c r="M941" t="s">
        <v>10073</v>
      </c>
    </row>
    <row r="942" spans="1:13" x14ac:dyDescent="0.25">
      <c r="A942" t="str">
        <f t="shared" si="14"/>
        <v>A4300</v>
      </c>
      <c r="B942" t="s">
        <v>5104</v>
      </c>
      <c r="C942" t="s">
        <v>608</v>
      </c>
      <c r="D942">
        <v>20</v>
      </c>
      <c r="E942" s="23">
        <v>45202</v>
      </c>
      <c r="F942" s="23">
        <v>45230</v>
      </c>
      <c r="G942" s="23">
        <v>45202</v>
      </c>
      <c r="H942" s="23">
        <v>45230</v>
      </c>
      <c r="I942" s="24">
        <v>0</v>
      </c>
      <c r="J942" s="24">
        <v>0</v>
      </c>
      <c r="K942" s="24">
        <v>164</v>
      </c>
      <c r="L942" t="s">
        <v>10070</v>
      </c>
      <c r="M942" t="s">
        <v>10073</v>
      </c>
    </row>
    <row r="943" spans="1:13" x14ac:dyDescent="0.25">
      <c r="A943" t="str">
        <f t="shared" si="14"/>
        <v>A4301</v>
      </c>
      <c r="B943" t="s">
        <v>5105</v>
      </c>
      <c r="C943" t="s">
        <v>609</v>
      </c>
      <c r="D943">
        <v>20</v>
      </c>
      <c r="E943" s="23">
        <v>45202</v>
      </c>
      <c r="F943" s="23">
        <v>45230</v>
      </c>
      <c r="G943" s="23">
        <v>45202</v>
      </c>
      <c r="H943" s="23">
        <v>45230</v>
      </c>
      <c r="I943" s="24">
        <v>0</v>
      </c>
      <c r="J943" s="24">
        <v>0</v>
      </c>
      <c r="K943" s="24">
        <v>164</v>
      </c>
      <c r="L943" t="s">
        <v>10070</v>
      </c>
      <c r="M943" t="s">
        <v>10073</v>
      </c>
    </row>
    <row r="944" spans="1:13" x14ac:dyDescent="0.25">
      <c r="A944" t="str">
        <f t="shared" si="14"/>
        <v>A4302</v>
      </c>
      <c r="B944" t="s">
        <v>5106</v>
      </c>
      <c r="C944" t="s">
        <v>610</v>
      </c>
      <c r="D944">
        <v>20</v>
      </c>
      <c r="E944" s="23">
        <v>45202</v>
      </c>
      <c r="F944" s="23">
        <v>45230</v>
      </c>
      <c r="G944" s="23">
        <v>45202</v>
      </c>
      <c r="H944" s="23">
        <v>45230</v>
      </c>
      <c r="I944" s="24">
        <v>0</v>
      </c>
      <c r="J944" s="24">
        <v>0</v>
      </c>
      <c r="K944" s="24">
        <v>164</v>
      </c>
      <c r="L944" t="s">
        <v>10070</v>
      </c>
      <c r="M944" t="s">
        <v>10073</v>
      </c>
    </row>
    <row r="945" spans="1:13" x14ac:dyDescent="0.25">
      <c r="A945" t="str">
        <f t="shared" si="14"/>
        <v>A4303</v>
      </c>
      <c r="B945" t="s">
        <v>5107</v>
      </c>
      <c r="C945" t="s">
        <v>611</v>
      </c>
      <c r="D945">
        <v>20</v>
      </c>
      <c r="E945" s="23">
        <v>45202</v>
      </c>
      <c r="F945" s="23">
        <v>45230</v>
      </c>
      <c r="G945" s="23">
        <v>45202</v>
      </c>
      <c r="H945" s="23">
        <v>45230</v>
      </c>
      <c r="I945" s="24">
        <v>0</v>
      </c>
      <c r="J945" s="24">
        <v>0</v>
      </c>
      <c r="K945" s="24">
        <v>164</v>
      </c>
      <c r="L945" t="s">
        <v>10070</v>
      </c>
      <c r="M945" t="s">
        <v>10073</v>
      </c>
    </row>
    <row r="946" spans="1:13" x14ac:dyDescent="0.25">
      <c r="A946" t="str">
        <f t="shared" si="14"/>
        <v>A4304</v>
      </c>
      <c r="B946" t="s">
        <v>5108</v>
      </c>
      <c r="C946" t="s">
        <v>612</v>
      </c>
      <c r="D946">
        <v>20</v>
      </c>
      <c r="E946" s="23">
        <v>45202</v>
      </c>
      <c r="F946" s="23">
        <v>45230</v>
      </c>
      <c r="G946" s="23">
        <v>45202</v>
      </c>
      <c r="H946" s="23">
        <v>45230</v>
      </c>
      <c r="I946" s="24">
        <v>0</v>
      </c>
      <c r="J946" s="24">
        <v>0</v>
      </c>
      <c r="K946" s="24">
        <v>164</v>
      </c>
      <c r="L946" t="s">
        <v>10070</v>
      </c>
      <c r="M946" t="s">
        <v>10073</v>
      </c>
    </row>
    <row r="947" spans="1:13" x14ac:dyDescent="0.25">
      <c r="A947" t="str">
        <f t="shared" si="14"/>
        <v>A4305</v>
      </c>
      <c r="B947" t="s">
        <v>5109</v>
      </c>
      <c r="C947" t="s">
        <v>613</v>
      </c>
      <c r="D947">
        <v>20</v>
      </c>
      <c r="E947" s="23">
        <v>45202</v>
      </c>
      <c r="F947" s="23">
        <v>45230</v>
      </c>
      <c r="G947" s="23">
        <v>45202</v>
      </c>
      <c r="H947" s="23">
        <v>45230</v>
      </c>
      <c r="I947" s="24">
        <v>0</v>
      </c>
      <c r="J947" s="24">
        <v>0</v>
      </c>
      <c r="K947" s="24">
        <v>35</v>
      </c>
      <c r="L947" t="s">
        <v>10070</v>
      </c>
      <c r="M947" t="s">
        <v>10073</v>
      </c>
    </row>
    <row r="948" spans="1:13" x14ac:dyDescent="0.25">
      <c r="A948" t="str">
        <f t="shared" si="14"/>
        <v>A5606</v>
      </c>
      <c r="B948" t="s">
        <v>5746</v>
      </c>
      <c r="C948" t="s">
        <v>616</v>
      </c>
      <c r="D948">
        <v>10</v>
      </c>
      <c r="E948" s="23">
        <v>45239</v>
      </c>
      <c r="F948" s="23">
        <v>45254</v>
      </c>
      <c r="G948" s="23">
        <v>45239</v>
      </c>
      <c r="H948" s="23">
        <v>45254</v>
      </c>
      <c r="I948" s="24">
        <v>0</v>
      </c>
      <c r="J948" s="24">
        <v>0</v>
      </c>
      <c r="K948" s="24">
        <v>4</v>
      </c>
      <c r="L948" t="s">
        <v>10070</v>
      </c>
      <c r="M948" t="s">
        <v>10073</v>
      </c>
    </row>
    <row r="949" spans="1:13" x14ac:dyDescent="0.25">
      <c r="A949" t="str">
        <f t="shared" si="14"/>
        <v>Ajuste a Observaciones de Interventoria Entrega #3/ Modifications to Controller Comments #3</v>
      </c>
      <c r="B949" t="s">
        <v>5112</v>
      </c>
      <c r="D949">
        <v>16</v>
      </c>
      <c r="E949" s="23">
        <v>45230</v>
      </c>
      <c r="F949" s="23">
        <v>45253</v>
      </c>
      <c r="G949" s="23">
        <v>45230</v>
      </c>
      <c r="H949" s="23">
        <v>45253</v>
      </c>
      <c r="I949" s="24">
        <v>0</v>
      </c>
      <c r="J949" s="24">
        <v>0</v>
      </c>
      <c r="K949" s="24">
        <v>164</v>
      </c>
      <c r="M949" t="s">
        <v>10073</v>
      </c>
    </row>
    <row r="950" spans="1:13" x14ac:dyDescent="0.25">
      <c r="A950" t="str">
        <f t="shared" si="14"/>
        <v>A4309</v>
      </c>
      <c r="B950" t="s">
        <v>5113</v>
      </c>
      <c r="C950" t="s">
        <v>617</v>
      </c>
      <c r="D950">
        <v>15</v>
      </c>
      <c r="E950" s="23">
        <v>45230</v>
      </c>
      <c r="F950" s="23">
        <v>45253</v>
      </c>
      <c r="G950" s="23">
        <v>45230</v>
      </c>
      <c r="H950" s="23">
        <v>45253</v>
      </c>
      <c r="I950" s="24">
        <v>0</v>
      </c>
      <c r="J950" s="24">
        <v>0</v>
      </c>
      <c r="K950" s="24">
        <v>21</v>
      </c>
      <c r="L950" t="s">
        <v>10070</v>
      </c>
      <c r="M950" t="s">
        <v>10073</v>
      </c>
    </row>
    <row r="951" spans="1:13" x14ac:dyDescent="0.25">
      <c r="A951" t="str">
        <f t="shared" si="14"/>
        <v>A4310</v>
      </c>
      <c r="B951" t="s">
        <v>5114</v>
      </c>
      <c r="C951" t="s">
        <v>618</v>
      </c>
      <c r="D951">
        <v>15</v>
      </c>
      <c r="E951" s="23">
        <v>45230</v>
      </c>
      <c r="F951" s="23">
        <v>45253</v>
      </c>
      <c r="G951" s="23">
        <v>45230</v>
      </c>
      <c r="H951" s="23">
        <v>45253</v>
      </c>
      <c r="I951" s="24">
        <v>0</v>
      </c>
      <c r="J951" s="24">
        <v>0</v>
      </c>
      <c r="K951" s="24">
        <v>47</v>
      </c>
      <c r="L951" t="s">
        <v>10070</v>
      </c>
      <c r="M951" t="s">
        <v>10073</v>
      </c>
    </row>
    <row r="952" spans="1:13" x14ac:dyDescent="0.25">
      <c r="A952" t="str">
        <f t="shared" si="14"/>
        <v>A4329</v>
      </c>
      <c r="B952" t="s">
        <v>5133</v>
      </c>
      <c r="C952" t="s">
        <v>637</v>
      </c>
      <c r="D952">
        <v>15</v>
      </c>
      <c r="E952" s="23">
        <v>45230</v>
      </c>
      <c r="F952" s="23">
        <v>45253</v>
      </c>
      <c r="G952" s="23">
        <v>45230</v>
      </c>
      <c r="H952" s="23">
        <v>45253</v>
      </c>
      <c r="I952" s="24">
        <v>0</v>
      </c>
      <c r="J952" s="24">
        <v>0</v>
      </c>
      <c r="K952" s="24">
        <v>35</v>
      </c>
      <c r="L952" t="s">
        <v>10070</v>
      </c>
      <c r="M952" t="s">
        <v>10073</v>
      </c>
    </row>
    <row r="953" spans="1:13" x14ac:dyDescent="0.25">
      <c r="A953" t="str">
        <f t="shared" si="14"/>
        <v>A4330</v>
      </c>
      <c r="B953" t="s">
        <v>5134</v>
      </c>
      <c r="C953" t="s">
        <v>638</v>
      </c>
      <c r="D953">
        <v>15</v>
      </c>
      <c r="E953" s="23">
        <v>45230</v>
      </c>
      <c r="F953" s="23">
        <v>45253</v>
      </c>
      <c r="G953" s="23">
        <v>45230</v>
      </c>
      <c r="H953" s="23">
        <v>45253</v>
      </c>
      <c r="I953" s="24">
        <v>0</v>
      </c>
      <c r="J953" s="24">
        <v>0</v>
      </c>
      <c r="K953" s="24">
        <v>35</v>
      </c>
      <c r="L953" t="s">
        <v>10070</v>
      </c>
      <c r="M953" t="s">
        <v>10073</v>
      </c>
    </row>
    <row r="954" spans="1:13" x14ac:dyDescent="0.25">
      <c r="A954" t="str">
        <f t="shared" si="14"/>
        <v>A4311</v>
      </c>
      <c r="B954" t="s">
        <v>5115</v>
      </c>
      <c r="C954" t="s">
        <v>619</v>
      </c>
      <c r="D954">
        <v>15</v>
      </c>
      <c r="E954" s="23">
        <v>45231</v>
      </c>
      <c r="F954" s="23">
        <v>45253</v>
      </c>
      <c r="G954" s="23">
        <v>45231</v>
      </c>
      <c r="H954" s="23">
        <v>45253</v>
      </c>
      <c r="I954" s="24">
        <v>0</v>
      </c>
      <c r="J954" s="24">
        <v>0</v>
      </c>
      <c r="K954" s="24">
        <v>164</v>
      </c>
      <c r="L954" t="s">
        <v>10070</v>
      </c>
      <c r="M954" t="s">
        <v>10073</v>
      </c>
    </row>
    <row r="955" spans="1:13" x14ac:dyDescent="0.25">
      <c r="A955" t="str">
        <f t="shared" si="14"/>
        <v>A4312</v>
      </c>
      <c r="B955" t="s">
        <v>5116</v>
      </c>
      <c r="C955" t="s">
        <v>620</v>
      </c>
      <c r="D955">
        <v>15</v>
      </c>
      <c r="E955" s="23">
        <v>45231</v>
      </c>
      <c r="F955" s="23">
        <v>45253</v>
      </c>
      <c r="G955" s="23">
        <v>45231</v>
      </c>
      <c r="H955" s="23">
        <v>45253</v>
      </c>
      <c r="I955" s="24">
        <v>0</v>
      </c>
      <c r="J955" s="24">
        <v>0</v>
      </c>
      <c r="K955" s="24">
        <v>164</v>
      </c>
      <c r="L955" t="s">
        <v>10070</v>
      </c>
      <c r="M955" t="s">
        <v>10073</v>
      </c>
    </row>
    <row r="956" spans="1:13" x14ac:dyDescent="0.25">
      <c r="A956" t="str">
        <f t="shared" si="14"/>
        <v>A4313</v>
      </c>
      <c r="B956" t="s">
        <v>5117</v>
      </c>
      <c r="C956" t="s">
        <v>621</v>
      </c>
      <c r="D956">
        <v>15</v>
      </c>
      <c r="E956" s="23">
        <v>45231</v>
      </c>
      <c r="F956" s="23">
        <v>45253</v>
      </c>
      <c r="G956" s="23">
        <v>45231</v>
      </c>
      <c r="H956" s="23">
        <v>45253</v>
      </c>
      <c r="I956" s="24">
        <v>0</v>
      </c>
      <c r="J956" s="24">
        <v>0</v>
      </c>
      <c r="K956" s="24">
        <v>164</v>
      </c>
      <c r="L956" t="s">
        <v>10070</v>
      </c>
      <c r="M956" t="s">
        <v>10073</v>
      </c>
    </row>
    <row r="957" spans="1:13" x14ac:dyDescent="0.25">
      <c r="A957" t="str">
        <f t="shared" si="14"/>
        <v>A4314</v>
      </c>
      <c r="B957" t="s">
        <v>5118</v>
      </c>
      <c r="C957" t="s">
        <v>622</v>
      </c>
      <c r="D957">
        <v>15</v>
      </c>
      <c r="E957" s="23">
        <v>45231</v>
      </c>
      <c r="F957" s="23">
        <v>45253</v>
      </c>
      <c r="G957" s="23">
        <v>45231</v>
      </c>
      <c r="H957" s="23">
        <v>45253</v>
      </c>
      <c r="I957" s="24">
        <v>0</v>
      </c>
      <c r="J957" s="24">
        <v>0</v>
      </c>
      <c r="K957" s="24">
        <v>164</v>
      </c>
      <c r="L957" t="s">
        <v>10070</v>
      </c>
      <c r="M957" t="s">
        <v>10073</v>
      </c>
    </row>
    <row r="958" spans="1:13" x14ac:dyDescent="0.25">
      <c r="A958" t="str">
        <f t="shared" si="14"/>
        <v>A4315</v>
      </c>
      <c r="B958" t="s">
        <v>5119</v>
      </c>
      <c r="C958" t="s">
        <v>623</v>
      </c>
      <c r="D958">
        <v>15</v>
      </c>
      <c r="E958" s="23">
        <v>45231</v>
      </c>
      <c r="F958" s="23">
        <v>45253</v>
      </c>
      <c r="G958" s="23">
        <v>45231</v>
      </c>
      <c r="H958" s="23">
        <v>45253</v>
      </c>
      <c r="I958" s="24">
        <v>0</v>
      </c>
      <c r="J958" s="24">
        <v>0</v>
      </c>
      <c r="K958" s="24">
        <v>164</v>
      </c>
      <c r="L958" t="s">
        <v>10070</v>
      </c>
      <c r="M958" t="s">
        <v>10073</v>
      </c>
    </row>
    <row r="959" spans="1:13" x14ac:dyDescent="0.25">
      <c r="A959" t="str">
        <f t="shared" si="14"/>
        <v>A4316</v>
      </c>
      <c r="B959" t="s">
        <v>5120</v>
      </c>
      <c r="C959" t="s">
        <v>624</v>
      </c>
      <c r="D959">
        <v>15</v>
      </c>
      <c r="E959" s="23">
        <v>45231</v>
      </c>
      <c r="F959" s="23">
        <v>45253</v>
      </c>
      <c r="G959" s="23">
        <v>45231</v>
      </c>
      <c r="H959" s="23">
        <v>45253</v>
      </c>
      <c r="I959" s="24">
        <v>0</v>
      </c>
      <c r="J959" s="24">
        <v>0</v>
      </c>
      <c r="K959" s="24">
        <v>164</v>
      </c>
      <c r="L959" t="s">
        <v>10070</v>
      </c>
      <c r="M959" t="s">
        <v>10073</v>
      </c>
    </row>
    <row r="960" spans="1:13" x14ac:dyDescent="0.25">
      <c r="A960" t="str">
        <f t="shared" si="14"/>
        <v>A4317</v>
      </c>
      <c r="B960" t="s">
        <v>5121</v>
      </c>
      <c r="C960" t="s">
        <v>625</v>
      </c>
      <c r="D960">
        <v>15</v>
      </c>
      <c r="E960" s="23">
        <v>45231</v>
      </c>
      <c r="F960" s="23">
        <v>45253</v>
      </c>
      <c r="G960" s="23">
        <v>45231</v>
      </c>
      <c r="H960" s="23">
        <v>45253</v>
      </c>
      <c r="I960" s="24">
        <v>0</v>
      </c>
      <c r="J960" s="24">
        <v>0</v>
      </c>
      <c r="K960" s="24">
        <v>164</v>
      </c>
      <c r="L960" t="s">
        <v>10070</v>
      </c>
      <c r="M960" t="s">
        <v>10073</v>
      </c>
    </row>
    <row r="961" spans="1:13" x14ac:dyDescent="0.25">
      <c r="A961" t="str">
        <f t="shared" si="14"/>
        <v>A4318</v>
      </c>
      <c r="B961" t="s">
        <v>5122</v>
      </c>
      <c r="C961" t="s">
        <v>626</v>
      </c>
      <c r="D961">
        <v>15</v>
      </c>
      <c r="E961" s="23">
        <v>45231</v>
      </c>
      <c r="F961" s="23">
        <v>45253</v>
      </c>
      <c r="G961" s="23">
        <v>45231</v>
      </c>
      <c r="H961" s="23">
        <v>45253</v>
      </c>
      <c r="I961" s="24">
        <v>0</v>
      </c>
      <c r="J961" s="24">
        <v>0</v>
      </c>
      <c r="K961" s="24">
        <v>164</v>
      </c>
      <c r="L961" t="s">
        <v>10070</v>
      </c>
      <c r="M961" t="s">
        <v>10073</v>
      </c>
    </row>
    <row r="962" spans="1:13" x14ac:dyDescent="0.25">
      <c r="A962" t="str">
        <f t="shared" si="14"/>
        <v>A4319</v>
      </c>
      <c r="B962" t="s">
        <v>5123</v>
      </c>
      <c r="C962" t="s">
        <v>627</v>
      </c>
      <c r="D962">
        <v>15</v>
      </c>
      <c r="E962" s="23">
        <v>45231</v>
      </c>
      <c r="F962" s="23">
        <v>45253</v>
      </c>
      <c r="G962" s="23">
        <v>45231</v>
      </c>
      <c r="H962" s="23">
        <v>45253</v>
      </c>
      <c r="I962" s="24">
        <v>0</v>
      </c>
      <c r="J962" s="24">
        <v>0</v>
      </c>
      <c r="K962" s="24">
        <v>164</v>
      </c>
      <c r="L962" t="s">
        <v>10070</v>
      </c>
      <c r="M962" t="s">
        <v>10073</v>
      </c>
    </row>
    <row r="963" spans="1:13" x14ac:dyDescent="0.25">
      <c r="A963" t="str">
        <f t="shared" ref="A963:A1026" si="15">TRIM(B963)</f>
        <v>A4320</v>
      </c>
      <c r="B963" t="s">
        <v>5124</v>
      </c>
      <c r="C963" t="s">
        <v>628</v>
      </c>
      <c r="D963">
        <v>15</v>
      </c>
      <c r="E963" s="23">
        <v>45231</v>
      </c>
      <c r="F963" s="23">
        <v>45253</v>
      </c>
      <c r="G963" s="23">
        <v>45231</v>
      </c>
      <c r="H963" s="23">
        <v>45253</v>
      </c>
      <c r="I963" s="24">
        <v>0</v>
      </c>
      <c r="J963" s="24">
        <v>0</v>
      </c>
      <c r="K963" s="24">
        <v>164</v>
      </c>
      <c r="L963" t="s">
        <v>10070</v>
      </c>
      <c r="M963" t="s">
        <v>10073</v>
      </c>
    </row>
    <row r="964" spans="1:13" x14ac:dyDescent="0.25">
      <c r="A964" t="str">
        <f t="shared" si="15"/>
        <v>A4321</v>
      </c>
      <c r="B964" t="s">
        <v>5125</v>
      </c>
      <c r="C964" t="s">
        <v>629</v>
      </c>
      <c r="D964">
        <v>15</v>
      </c>
      <c r="E964" s="23">
        <v>45231</v>
      </c>
      <c r="F964" s="23">
        <v>45253</v>
      </c>
      <c r="G964" s="23">
        <v>45231</v>
      </c>
      <c r="H964" s="23">
        <v>45253</v>
      </c>
      <c r="I964" s="24">
        <v>0</v>
      </c>
      <c r="J964" s="24">
        <v>0</v>
      </c>
      <c r="K964" s="24">
        <v>164</v>
      </c>
      <c r="L964" t="s">
        <v>10070</v>
      </c>
      <c r="M964" t="s">
        <v>10073</v>
      </c>
    </row>
    <row r="965" spans="1:13" x14ac:dyDescent="0.25">
      <c r="A965" t="str">
        <f t="shared" si="15"/>
        <v>A4322</v>
      </c>
      <c r="B965" t="s">
        <v>5126</v>
      </c>
      <c r="C965" t="s">
        <v>630</v>
      </c>
      <c r="D965">
        <v>15</v>
      </c>
      <c r="E965" s="23">
        <v>45231</v>
      </c>
      <c r="F965" s="23">
        <v>45253</v>
      </c>
      <c r="G965" s="23">
        <v>45231</v>
      </c>
      <c r="H965" s="23">
        <v>45253</v>
      </c>
      <c r="I965" s="24">
        <v>0</v>
      </c>
      <c r="J965" s="24">
        <v>0</v>
      </c>
      <c r="K965" s="24">
        <v>147</v>
      </c>
      <c r="L965" t="s">
        <v>10070</v>
      </c>
      <c r="M965" t="s">
        <v>10073</v>
      </c>
    </row>
    <row r="966" spans="1:13" x14ac:dyDescent="0.25">
      <c r="A966" t="str">
        <f t="shared" si="15"/>
        <v>A4323</v>
      </c>
      <c r="B966" t="s">
        <v>5127</v>
      </c>
      <c r="C966" t="s">
        <v>631</v>
      </c>
      <c r="D966">
        <v>15</v>
      </c>
      <c r="E966" s="23">
        <v>45231</v>
      </c>
      <c r="F966" s="23">
        <v>45253</v>
      </c>
      <c r="G966" s="23">
        <v>45231</v>
      </c>
      <c r="H966" s="23">
        <v>45253</v>
      </c>
      <c r="I966" s="24">
        <v>0</v>
      </c>
      <c r="J966" s="24">
        <v>0</v>
      </c>
      <c r="K966" s="24">
        <v>164</v>
      </c>
      <c r="L966" t="s">
        <v>10070</v>
      </c>
      <c r="M966" t="s">
        <v>10073</v>
      </c>
    </row>
    <row r="967" spans="1:13" x14ac:dyDescent="0.25">
      <c r="A967" t="str">
        <f t="shared" si="15"/>
        <v>A4324</v>
      </c>
      <c r="B967" t="s">
        <v>5128</v>
      </c>
      <c r="C967" t="s">
        <v>632</v>
      </c>
      <c r="D967">
        <v>15</v>
      </c>
      <c r="E967" s="23">
        <v>45231</v>
      </c>
      <c r="F967" s="23">
        <v>45253</v>
      </c>
      <c r="G967" s="23">
        <v>45231</v>
      </c>
      <c r="H967" s="23">
        <v>45253</v>
      </c>
      <c r="I967" s="24">
        <v>0</v>
      </c>
      <c r="J967" s="24">
        <v>0</v>
      </c>
      <c r="K967" s="24">
        <v>164</v>
      </c>
      <c r="L967" t="s">
        <v>10070</v>
      </c>
      <c r="M967" t="s">
        <v>10073</v>
      </c>
    </row>
    <row r="968" spans="1:13" x14ac:dyDescent="0.25">
      <c r="A968" t="str">
        <f t="shared" si="15"/>
        <v>A4325</v>
      </c>
      <c r="B968" t="s">
        <v>5129</v>
      </c>
      <c r="C968" t="s">
        <v>633</v>
      </c>
      <c r="D968">
        <v>15</v>
      </c>
      <c r="E968" s="23">
        <v>45231</v>
      </c>
      <c r="F968" s="23">
        <v>45253</v>
      </c>
      <c r="G968" s="23">
        <v>45231</v>
      </c>
      <c r="H968" s="23">
        <v>45253</v>
      </c>
      <c r="I968" s="24">
        <v>0</v>
      </c>
      <c r="J968" s="24">
        <v>0</v>
      </c>
      <c r="K968" s="24">
        <v>164</v>
      </c>
      <c r="L968" t="s">
        <v>10070</v>
      </c>
      <c r="M968" t="s">
        <v>10073</v>
      </c>
    </row>
    <row r="969" spans="1:13" x14ac:dyDescent="0.25">
      <c r="A969" t="str">
        <f t="shared" si="15"/>
        <v>A4326</v>
      </c>
      <c r="B969" t="s">
        <v>5130</v>
      </c>
      <c r="C969" t="s">
        <v>634</v>
      </c>
      <c r="D969">
        <v>15</v>
      </c>
      <c r="E969" s="23">
        <v>45231</v>
      </c>
      <c r="F969" s="23">
        <v>45253</v>
      </c>
      <c r="G969" s="23">
        <v>45231</v>
      </c>
      <c r="H969" s="23">
        <v>45253</v>
      </c>
      <c r="I969" s="24">
        <v>0</v>
      </c>
      <c r="J969" s="24">
        <v>0</v>
      </c>
      <c r="K969" s="24">
        <v>164</v>
      </c>
      <c r="L969" t="s">
        <v>10070</v>
      </c>
      <c r="M969" t="s">
        <v>10073</v>
      </c>
    </row>
    <row r="970" spans="1:13" x14ac:dyDescent="0.25">
      <c r="A970" t="str">
        <f t="shared" si="15"/>
        <v>A4327</v>
      </c>
      <c r="B970" t="s">
        <v>5131</v>
      </c>
      <c r="C970" t="s">
        <v>635</v>
      </c>
      <c r="D970">
        <v>15</v>
      </c>
      <c r="E970" s="23">
        <v>45231</v>
      </c>
      <c r="F970" s="23">
        <v>45253</v>
      </c>
      <c r="G970" s="23">
        <v>45231</v>
      </c>
      <c r="H970" s="23">
        <v>45253</v>
      </c>
      <c r="I970" s="24">
        <v>0</v>
      </c>
      <c r="J970" s="24">
        <v>0</v>
      </c>
      <c r="K970" s="24">
        <v>164</v>
      </c>
      <c r="L970" t="s">
        <v>10070</v>
      </c>
      <c r="M970" t="s">
        <v>10073</v>
      </c>
    </row>
    <row r="971" spans="1:13" x14ac:dyDescent="0.25">
      <c r="A971" t="str">
        <f t="shared" si="15"/>
        <v>A4328</v>
      </c>
      <c r="B971" t="s">
        <v>5132</v>
      </c>
      <c r="C971" t="s">
        <v>636</v>
      </c>
      <c r="D971">
        <v>15</v>
      </c>
      <c r="E971" s="23">
        <v>45231</v>
      </c>
      <c r="F971" s="23">
        <v>45253</v>
      </c>
      <c r="G971" s="23">
        <v>45231</v>
      </c>
      <c r="H971" s="23">
        <v>45253</v>
      </c>
      <c r="I971" s="24">
        <v>0</v>
      </c>
      <c r="J971" s="24">
        <v>0</v>
      </c>
      <c r="K971" s="24">
        <v>35</v>
      </c>
      <c r="L971" t="s">
        <v>10070</v>
      </c>
      <c r="M971" t="s">
        <v>10073</v>
      </c>
    </row>
    <row r="972" spans="1:13" x14ac:dyDescent="0.25">
      <c r="A972" t="str">
        <f t="shared" si="15"/>
        <v>T0-1D Trabajos de Campo y Estudios de Detalle - Entrega #4 / Submittal #4</v>
      </c>
      <c r="B972" t="s">
        <v>5747</v>
      </c>
      <c r="D972">
        <v>37</v>
      </c>
      <c r="E972" s="23">
        <v>45201</v>
      </c>
      <c r="F972" s="23">
        <v>45254</v>
      </c>
      <c r="G972" s="23">
        <v>45201</v>
      </c>
      <c r="H972" s="23">
        <v>45254</v>
      </c>
      <c r="I972" s="24">
        <v>0</v>
      </c>
      <c r="J972" s="24">
        <v>0</v>
      </c>
      <c r="K972" s="24">
        <v>106</v>
      </c>
      <c r="M972" t="s">
        <v>10073</v>
      </c>
    </row>
    <row r="973" spans="1:13" x14ac:dyDescent="0.25">
      <c r="A973" t="str">
        <f t="shared" si="15"/>
        <v>Desarrollo y Entrega de Diseños #4 / Development and Submittal of Design #4</v>
      </c>
      <c r="B973" t="s">
        <v>4637</v>
      </c>
      <c r="D973">
        <v>37</v>
      </c>
      <c r="E973" s="23">
        <v>45201</v>
      </c>
      <c r="F973" s="23">
        <v>45254</v>
      </c>
      <c r="G973" s="23">
        <v>45201</v>
      </c>
      <c r="H973" s="23">
        <v>45254</v>
      </c>
      <c r="I973" s="24">
        <v>0</v>
      </c>
      <c r="J973" s="24">
        <v>0</v>
      </c>
      <c r="K973" s="24">
        <v>106</v>
      </c>
      <c r="M973" t="s">
        <v>10073</v>
      </c>
    </row>
    <row r="974" spans="1:13" x14ac:dyDescent="0.25">
      <c r="A974" t="str">
        <f t="shared" si="15"/>
        <v>A1690</v>
      </c>
      <c r="B974" t="s">
        <v>4638</v>
      </c>
      <c r="C974" t="s">
        <v>640</v>
      </c>
      <c r="D974">
        <v>36</v>
      </c>
      <c r="E974" s="23">
        <v>45202</v>
      </c>
      <c r="F974" s="23">
        <v>45254</v>
      </c>
      <c r="G974" s="23">
        <v>45202</v>
      </c>
      <c r="H974" s="23">
        <v>45254</v>
      </c>
      <c r="I974" s="24">
        <v>0</v>
      </c>
      <c r="J974" s="24">
        <v>0</v>
      </c>
      <c r="K974" s="24">
        <v>15</v>
      </c>
      <c r="L974" t="s">
        <v>10070</v>
      </c>
      <c r="M974" t="s">
        <v>10073</v>
      </c>
    </row>
    <row r="975" spans="1:13" x14ac:dyDescent="0.25">
      <c r="A975" t="str">
        <f t="shared" si="15"/>
        <v>A1700</v>
      </c>
      <c r="B975" t="s">
        <v>4639</v>
      </c>
      <c r="C975" t="s">
        <v>641</v>
      </c>
      <c r="D975">
        <v>36</v>
      </c>
      <c r="E975" s="23">
        <v>45202</v>
      </c>
      <c r="F975" s="23">
        <v>45254</v>
      </c>
      <c r="G975" s="23">
        <v>45202</v>
      </c>
      <c r="H975" s="23">
        <v>45254</v>
      </c>
      <c r="I975" s="24">
        <v>0</v>
      </c>
      <c r="J975" s="24">
        <v>0</v>
      </c>
      <c r="K975" s="24">
        <v>69</v>
      </c>
      <c r="L975" t="s">
        <v>10070</v>
      </c>
      <c r="M975" t="s">
        <v>10073</v>
      </c>
    </row>
    <row r="976" spans="1:13" x14ac:dyDescent="0.25">
      <c r="A976" t="str">
        <f t="shared" si="15"/>
        <v>Desarrollo y Entrega Sistemas Ferreos Corredor / Main Corridor Systems Submittal</v>
      </c>
      <c r="B976" t="s">
        <v>4640</v>
      </c>
      <c r="D976">
        <v>36</v>
      </c>
      <c r="E976" s="23">
        <v>45201</v>
      </c>
      <c r="F976" s="23">
        <v>45254</v>
      </c>
      <c r="G976" s="23">
        <v>45201</v>
      </c>
      <c r="H976" s="23">
        <v>45254</v>
      </c>
      <c r="I976" s="24">
        <v>0</v>
      </c>
      <c r="J976" s="24">
        <v>0</v>
      </c>
      <c r="K976" s="24">
        <v>106</v>
      </c>
      <c r="M976" t="s">
        <v>10073</v>
      </c>
    </row>
    <row r="977" spans="1:13" x14ac:dyDescent="0.25">
      <c r="A977" t="str">
        <f t="shared" si="15"/>
        <v>A1560</v>
      </c>
      <c r="B977" t="s">
        <v>4641</v>
      </c>
      <c r="C977" t="s">
        <v>642</v>
      </c>
      <c r="D977">
        <v>36</v>
      </c>
      <c r="E977" s="23">
        <v>45201</v>
      </c>
      <c r="F977" s="23">
        <v>45254</v>
      </c>
      <c r="G977" s="23">
        <v>45201</v>
      </c>
      <c r="H977" s="23">
        <v>45254</v>
      </c>
      <c r="I977" s="24">
        <v>0</v>
      </c>
      <c r="J977" s="24">
        <v>0</v>
      </c>
      <c r="K977" s="24">
        <v>61</v>
      </c>
      <c r="L977" t="s">
        <v>10070</v>
      </c>
      <c r="M977" t="s">
        <v>10073</v>
      </c>
    </row>
    <row r="978" spans="1:13" x14ac:dyDescent="0.25">
      <c r="A978" t="str">
        <f t="shared" si="15"/>
        <v>A1570</v>
      </c>
      <c r="B978" t="s">
        <v>4642</v>
      </c>
      <c r="C978" t="s">
        <v>643</v>
      </c>
      <c r="D978">
        <v>36</v>
      </c>
      <c r="E978" s="23">
        <v>45201</v>
      </c>
      <c r="F978" s="23">
        <v>45254</v>
      </c>
      <c r="G978" s="23">
        <v>45201</v>
      </c>
      <c r="H978" s="23">
        <v>45254</v>
      </c>
      <c r="I978" s="24">
        <v>0</v>
      </c>
      <c r="J978" s="24">
        <v>0</v>
      </c>
      <c r="K978" s="24">
        <v>106</v>
      </c>
      <c r="L978" t="s">
        <v>10070</v>
      </c>
      <c r="M978" t="s">
        <v>10073</v>
      </c>
    </row>
    <row r="979" spans="1:13" x14ac:dyDescent="0.25">
      <c r="A979" t="str">
        <f t="shared" si="15"/>
        <v>A1580</v>
      </c>
      <c r="B979" t="s">
        <v>4643</v>
      </c>
      <c r="C979" t="s">
        <v>644</v>
      </c>
      <c r="D979">
        <v>36</v>
      </c>
      <c r="E979" s="23">
        <v>45201</v>
      </c>
      <c r="F979" s="23">
        <v>45254</v>
      </c>
      <c r="G979" s="23">
        <v>45201</v>
      </c>
      <c r="H979" s="23">
        <v>45254</v>
      </c>
      <c r="I979" s="24">
        <v>0</v>
      </c>
      <c r="J979" s="24">
        <v>0</v>
      </c>
      <c r="K979" s="24">
        <v>106</v>
      </c>
      <c r="L979" t="s">
        <v>10070</v>
      </c>
      <c r="M979" t="s">
        <v>10073</v>
      </c>
    </row>
    <row r="980" spans="1:13" x14ac:dyDescent="0.25">
      <c r="A980" t="str">
        <f t="shared" si="15"/>
        <v>A1590</v>
      </c>
      <c r="B980" t="s">
        <v>4644</v>
      </c>
      <c r="C980" t="s">
        <v>645</v>
      </c>
      <c r="D980">
        <v>36</v>
      </c>
      <c r="E980" s="23">
        <v>45201</v>
      </c>
      <c r="F980" s="23">
        <v>45254</v>
      </c>
      <c r="G980" s="23">
        <v>45201</v>
      </c>
      <c r="H980" s="23">
        <v>45254</v>
      </c>
      <c r="I980" s="24">
        <v>0</v>
      </c>
      <c r="J980" s="24">
        <v>0</v>
      </c>
      <c r="K980" s="24">
        <v>106</v>
      </c>
      <c r="L980" t="s">
        <v>10070</v>
      </c>
      <c r="M980" t="s">
        <v>10073</v>
      </c>
    </row>
    <row r="981" spans="1:13" x14ac:dyDescent="0.25">
      <c r="A981" t="str">
        <f t="shared" si="15"/>
        <v>Desarrollo y Entrega Sistemas Ferreos Estaciones Urbanas / Urban Stations Systems Submittal</v>
      </c>
      <c r="B981" t="s">
        <v>4645</v>
      </c>
      <c r="D981">
        <v>36</v>
      </c>
      <c r="E981" s="23">
        <v>45201</v>
      </c>
      <c r="F981" s="23">
        <v>45254</v>
      </c>
      <c r="G981" s="23">
        <v>45201</v>
      </c>
      <c r="H981" s="23">
        <v>45254</v>
      </c>
      <c r="I981" s="24">
        <v>0</v>
      </c>
      <c r="J981" s="24">
        <v>0</v>
      </c>
      <c r="K981" s="24">
        <v>106</v>
      </c>
      <c r="M981" t="s">
        <v>10073</v>
      </c>
    </row>
    <row r="982" spans="1:13" x14ac:dyDescent="0.25">
      <c r="A982" t="str">
        <f t="shared" si="15"/>
        <v>A1600</v>
      </c>
      <c r="B982" t="s">
        <v>4646</v>
      </c>
      <c r="C982" t="s">
        <v>646</v>
      </c>
      <c r="D982">
        <v>36</v>
      </c>
      <c r="E982" s="23">
        <v>45201</v>
      </c>
      <c r="F982" s="23">
        <v>45254</v>
      </c>
      <c r="G982" s="23">
        <v>45201</v>
      </c>
      <c r="H982" s="23">
        <v>45254</v>
      </c>
      <c r="I982" s="24">
        <v>0</v>
      </c>
      <c r="J982" s="24">
        <v>0</v>
      </c>
      <c r="K982" s="24">
        <v>106</v>
      </c>
      <c r="L982" t="s">
        <v>10070</v>
      </c>
      <c r="M982" t="s">
        <v>10073</v>
      </c>
    </row>
    <row r="983" spans="1:13" x14ac:dyDescent="0.25">
      <c r="A983" t="str">
        <f t="shared" si="15"/>
        <v>A1610</v>
      </c>
      <c r="B983" t="s">
        <v>4647</v>
      </c>
      <c r="C983" t="s">
        <v>647</v>
      </c>
      <c r="D983">
        <v>36</v>
      </c>
      <c r="E983" s="23">
        <v>45201</v>
      </c>
      <c r="F983" s="23">
        <v>45254</v>
      </c>
      <c r="G983" s="23">
        <v>45201</v>
      </c>
      <c r="H983" s="23">
        <v>45254</v>
      </c>
      <c r="I983" s="24">
        <v>0</v>
      </c>
      <c r="J983" s="24">
        <v>0</v>
      </c>
      <c r="K983" s="24">
        <v>106</v>
      </c>
      <c r="L983" t="s">
        <v>10070</v>
      </c>
      <c r="M983" t="s">
        <v>10073</v>
      </c>
    </row>
    <row r="984" spans="1:13" x14ac:dyDescent="0.25">
      <c r="A984" t="str">
        <f t="shared" si="15"/>
        <v>A4364</v>
      </c>
      <c r="B984" t="s">
        <v>4648</v>
      </c>
      <c r="C984" t="s">
        <v>644</v>
      </c>
      <c r="D984">
        <v>36</v>
      </c>
      <c r="E984" s="23">
        <v>45201</v>
      </c>
      <c r="F984" s="23">
        <v>45254</v>
      </c>
      <c r="G984" s="23">
        <v>45201</v>
      </c>
      <c r="H984" s="23">
        <v>45254</v>
      </c>
      <c r="I984" s="24">
        <v>0</v>
      </c>
      <c r="J984" s="24">
        <v>0</v>
      </c>
      <c r="K984" s="24">
        <v>106</v>
      </c>
      <c r="L984" t="s">
        <v>10070</v>
      </c>
      <c r="M984" t="s">
        <v>10073</v>
      </c>
    </row>
    <row r="985" spans="1:13" x14ac:dyDescent="0.25">
      <c r="A985" t="str">
        <f t="shared" si="15"/>
        <v>A4374</v>
      </c>
      <c r="B985" t="s">
        <v>4649</v>
      </c>
      <c r="C985" t="s">
        <v>645</v>
      </c>
      <c r="D985">
        <v>36</v>
      </c>
      <c r="E985" s="23">
        <v>45201</v>
      </c>
      <c r="F985" s="23">
        <v>45254</v>
      </c>
      <c r="G985" s="23">
        <v>45201</v>
      </c>
      <c r="H985" s="23">
        <v>45254</v>
      </c>
      <c r="I985" s="24">
        <v>0</v>
      </c>
      <c r="J985" s="24">
        <v>0</v>
      </c>
      <c r="K985" s="24">
        <v>106</v>
      </c>
      <c r="L985" t="s">
        <v>10070</v>
      </c>
      <c r="M985" t="s">
        <v>10073</v>
      </c>
    </row>
    <row r="986" spans="1:13" x14ac:dyDescent="0.25">
      <c r="A986" t="str">
        <f t="shared" si="15"/>
        <v>A4384</v>
      </c>
      <c r="B986" t="s">
        <v>4650</v>
      </c>
      <c r="C986" t="s">
        <v>648</v>
      </c>
      <c r="D986">
        <v>36</v>
      </c>
      <c r="E986" s="23">
        <v>45201</v>
      </c>
      <c r="F986" s="23">
        <v>45254</v>
      </c>
      <c r="G986" s="23">
        <v>45201</v>
      </c>
      <c r="H986" s="23">
        <v>45254</v>
      </c>
      <c r="I986" s="24">
        <v>0</v>
      </c>
      <c r="J986" s="24">
        <v>0</v>
      </c>
      <c r="K986" s="24">
        <v>106</v>
      </c>
      <c r="L986" t="s">
        <v>10070</v>
      </c>
      <c r="M986" t="s">
        <v>10073</v>
      </c>
    </row>
    <row r="987" spans="1:13" x14ac:dyDescent="0.25">
      <c r="A987" t="str">
        <f t="shared" si="15"/>
        <v>Muestras, Prototipos y Maquetas / Prototypes</v>
      </c>
      <c r="B987" t="s">
        <v>4651</v>
      </c>
      <c r="D987">
        <v>264</v>
      </c>
      <c r="E987" s="23">
        <v>44858</v>
      </c>
      <c r="F987" s="23">
        <v>45254</v>
      </c>
      <c r="G987" s="23">
        <v>44858</v>
      </c>
      <c r="H987" s="23">
        <v>45254</v>
      </c>
      <c r="I987" s="24">
        <v>0</v>
      </c>
      <c r="J987" s="24">
        <v>0</v>
      </c>
      <c r="K987" s="24">
        <v>12</v>
      </c>
      <c r="M987" t="s">
        <v>10073</v>
      </c>
    </row>
    <row r="988" spans="1:13" x14ac:dyDescent="0.25">
      <c r="A988" t="str">
        <f t="shared" si="15"/>
        <v>FP-1180</v>
      </c>
      <c r="B988" t="s">
        <v>689</v>
      </c>
      <c r="C988" t="s">
        <v>4652</v>
      </c>
      <c r="D988">
        <v>40</v>
      </c>
      <c r="E988" s="23">
        <v>44858</v>
      </c>
      <c r="F988" s="23">
        <v>44917</v>
      </c>
      <c r="G988" s="23">
        <v>44858</v>
      </c>
      <c r="H988" s="23">
        <v>44917</v>
      </c>
      <c r="I988" s="24">
        <v>0</v>
      </c>
      <c r="J988" s="24">
        <v>0</v>
      </c>
      <c r="K988" s="24">
        <v>12</v>
      </c>
      <c r="L988" t="s">
        <v>10070</v>
      </c>
      <c r="M988" t="s">
        <v>10073</v>
      </c>
    </row>
    <row r="989" spans="1:13" x14ac:dyDescent="0.25">
      <c r="A989" t="str">
        <f t="shared" si="15"/>
        <v>FP-1185</v>
      </c>
      <c r="B989" t="s">
        <v>690</v>
      </c>
      <c r="C989" t="s">
        <v>4653</v>
      </c>
      <c r="D989">
        <v>224</v>
      </c>
      <c r="E989" s="23">
        <v>44917</v>
      </c>
      <c r="F989" s="23">
        <v>45254</v>
      </c>
      <c r="G989" s="23">
        <v>44917</v>
      </c>
      <c r="H989" s="23">
        <v>45254</v>
      </c>
      <c r="I989" s="24">
        <v>0</v>
      </c>
      <c r="J989" s="24">
        <v>0</v>
      </c>
      <c r="K989" s="24">
        <v>12</v>
      </c>
      <c r="L989" t="s">
        <v>10070</v>
      </c>
      <c r="M989" t="s">
        <v>10073</v>
      </c>
    </row>
    <row r="990" spans="1:13" x14ac:dyDescent="0.25">
      <c r="A990" t="str">
        <f t="shared" si="15"/>
        <v>FP-1190</v>
      </c>
      <c r="B990" t="s">
        <v>691</v>
      </c>
      <c r="C990" t="s">
        <v>4654</v>
      </c>
      <c r="D990">
        <v>0</v>
      </c>
      <c r="E990" s="23"/>
      <c r="F990" s="23">
        <v>45254</v>
      </c>
      <c r="G990" s="23"/>
      <c r="H990" s="23">
        <v>45254</v>
      </c>
      <c r="I990" s="24">
        <v>0</v>
      </c>
      <c r="J990" s="24">
        <v>0</v>
      </c>
      <c r="K990" s="24">
        <v>12</v>
      </c>
      <c r="L990" t="s">
        <v>10070</v>
      </c>
      <c r="M990" t="s">
        <v>10073</v>
      </c>
    </row>
    <row r="991" spans="1:13" x14ac:dyDescent="0.25">
      <c r="A991" t="str">
        <f t="shared" si="15"/>
        <v>Obligaciones Administrativas / Administrative duties</v>
      </c>
      <c r="B991" t="s">
        <v>692</v>
      </c>
      <c r="D991">
        <v>776</v>
      </c>
      <c r="E991" s="23">
        <v>44095</v>
      </c>
      <c r="F991" s="23">
        <v>45254</v>
      </c>
      <c r="G991" s="23">
        <v>44095</v>
      </c>
      <c r="H991" s="23">
        <v>45254</v>
      </c>
      <c r="I991" s="24">
        <v>0</v>
      </c>
      <c r="J991" s="24">
        <v>0</v>
      </c>
      <c r="K991" s="24">
        <v>11</v>
      </c>
      <c r="M991" t="s">
        <v>10073</v>
      </c>
    </row>
    <row r="992" spans="1:13" x14ac:dyDescent="0.25">
      <c r="A992" t="str">
        <f t="shared" si="15"/>
        <v>FP-1060</v>
      </c>
      <c r="B992" t="s">
        <v>693</v>
      </c>
      <c r="C992" t="s">
        <v>694</v>
      </c>
      <c r="D992">
        <v>0</v>
      </c>
      <c r="E992" s="23"/>
      <c r="F992" s="23">
        <v>44095</v>
      </c>
      <c r="G992" s="23"/>
      <c r="H992" s="23">
        <v>44095</v>
      </c>
      <c r="I992" s="24">
        <v>0</v>
      </c>
      <c r="J992" s="24">
        <v>0</v>
      </c>
      <c r="K992" s="24">
        <v>149</v>
      </c>
      <c r="L992" t="s">
        <v>10070</v>
      </c>
      <c r="M992" t="s">
        <v>10073</v>
      </c>
    </row>
    <row r="993" spans="1:13" x14ac:dyDescent="0.25">
      <c r="A993" t="str">
        <f t="shared" si="15"/>
        <v>FP-1065</v>
      </c>
      <c r="B993" t="s">
        <v>695</v>
      </c>
      <c r="C993" t="s">
        <v>696</v>
      </c>
      <c r="D993">
        <v>0</v>
      </c>
      <c r="E993" s="23"/>
      <c r="F993" s="23">
        <v>44109</v>
      </c>
      <c r="G993" s="23"/>
      <c r="H993" s="23">
        <v>44109</v>
      </c>
      <c r="I993" s="24">
        <v>0</v>
      </c>
      <c r="J993" s="24">
        <v>0</v>
      </c>
      <c r="K993" s="24">
        <v>139</v>
      </c>
      <c r="L993" t="s">
        <v>10070</v>
      </c>
      <c r="M993" t="s">
        <v>10073</v>
      </c>
    </row>
    <row r="994" spans="1:13" x14ac:dyDescent="0.25">
      <c r="A994" t="str">
        <f t="shared" si="15"/>
        <v>FP-1070</v>
      </c>
      <c r="B994" t="s">
        <v>697</v>
      </c>
      <c r="C994" t="s">
        <v>698</v>
      </c>
      <c r="D994">
        <v>0</v>
      </c>
      <c r="E994" s="23"/>
      <c r="F994" s="23">
        <v>44140</v>
      </c>
      <c r="G994" s="23"/>
      <c r="H994" s="23">
        <v>44140</v>
      </c>
      <c r="I994" s="24">
        <v>0</v>
      </c>
      <c r="J994" s="24">
        <v>0</v>
      </c>
      <c r="K994" s="24">
        <v>118</v>
      </c>
      <c r="L994" t="s">
        <v>10070</v>
      </c>
      <c r="M994" t="s">
        <v>10073</v>
      </c>
    </row>
    <row r="995" spans="1:13" x14ac:dyDescent="0.25">
      <c r="A995" t="str">
        <f t="shared" si="15"/>
        <v>FP-1075</v>
      </c>
      <c r="B995" t="s">
        <v>699</v>
      </c>
      <c r="C995" t="s">
        <v>700</v>
      </c>
      <c r="D995">
        <v>0</v>
      </c>
      <c r="E995" s="23"/>
      <c r="F995" s="23">
        <v>44140</v>
      </c>
      <c r="G995" s="23"/>
      <c r="H995" s="23">
        <v>44140</v>
      </c>
      <c r="I995" s="24">
        <v>0</v>
      </c>
      <c r="J995" s="24">
        <v>0</v>
      </c>
      <c r="K995" s="24">
        <v>118</v>
      </c>
      <c r="L995" t="s">
        <v>10070</v>
      </c>
      <c r="M995" t="s">
        <v>10073</v>
      </c>
    </row>
    <row r="996" spans="1:13" x14ac:dyDescent="0.25">
      <c r="A996" t="str">
        <f t="shared" si="15"/>
        <v>FP-1080</v>
      </c>
      <c r="B996" t="s">
        <v>701</v>
      </c>
      <c r="C996" t="s">
        <v>702</v>
      </c>
      <c r="D996">
        <v>0</v>
      </c>
      <c r="E996" s="23"/>
      <c r="F996" s="23">
        <v>44148</v>
      </c>
      <c r="G996" s="23"/>
      <c r="H996" s="23">
        <v>44148</v>
      </c>
      <c r="I996" s="24">
        <v>0</v>
      </c>
      <c r="J996" s="24">
        <v>0</v>
      </c>
      <c r="K996" s="24">
        <v>112</v>
      </c>
      <c r="L996" t="s">
        <v>10070</v>
      </c>
      <c r="M996" t="s">
        <v>10073</v>
      </c>
    </row>
    <row r="997" spans="1:13" x14ac:dyDescent="0.25">
      <c r="A997" t="str">
        <f t="shared" si="15"/>
        <v>FP-1085</v>
      </c>
      <c r="B997" t="s">
        <v>703</v>
      </c>
      <c r="C997" t="s">
        <v>704</v>
      </c>
      <c r="D997">
        <v>0</v>
      </c>
      <c r="E997" s="23"/>
      <c r="F997" s="23">
        <v>44153</v>
      </c>
      <c r="G997" s="23"/>
      <c r="H997" s="23">
        <v>44153</v>
      </c>
      <c r="I997" s="24">
        <v>0</v>
      </c>
      <c r="J997" s="24">
        <v>0</v>
      </c>
      <c r="K997" s="24">
        <v>196</v>
      </c>
      <c r="L997" t="s">
        <v>10070</v>
      </c>
      <c r="M997" t="s">
        <v>10073</v>
      </c>
    </row>
    <row r="998" spans="1:13" x14ac:dyDescent="0.25">
      <c r="A998" t="str">
        <f t="shared" si="15"/>
        <v>FP-1090</v>
      </c>
      <c r="B998" t="s">
        <v>705</v>
      </c>
      <c r="C998" t="s">
        <v>706</v>
      </c>
      <c r="D998">
        <v>0</v>
      </c>
      <c r="E998" s="23"/>
      <c r="F998" s="23">
        <v>44155</v>
      </c>
      <c r="G998" s="23"/>
      <c r="H998" s="23">
        <v>44155</v>
      </c>
      <c r="I998" s="24">
        <v>0</v>
      </c>
      <c r="J998" s="24">
        <v>0</v>
      </c>
      <c r="K998" s="24">
        <v>194</v>
      </c>
      <c r="L998" t="s">
        <v>10070</v>
      </c>
      <c r="M998" t="s">
        <v>10073</v>
      </c>
    </row>
    <row r="999" spans="1:13" x14ac:dyDescent="0.25">
      <c r="A999" t="str">
        <f t="shared" si="15"/>
        <v>FP-1095</v>
      </c>
      <c r="B999" t="s">
        <v>707</v>
      </c>
      <c r="C999" t="s">
        <v>708</v>
      </c>
      <c r="D999">
        <v>0</v>
      </c>
      <c r="E999" s="23"/>
      <c r="F999" s="23">
        <v>44175</v>
      </c>
      <c r="G999" s="23"/>
      <c r="H999" s="23">
        <v>44175</v>
      </c>
      <c r="I999" s="24">
        <v>0</v>
      </c>
      <c r="J999" s="24">
        <v>0</v>
      </c>
      <c r="K999" s="24">
        <v>181</v>
      </c>
      <c r="L999" t="s">
        <v>10070</v>
      </c>
      <c r="M999" t="s">
        <v>10073</v>
      </c>
    </row>
    <row r="1000" spans="1:13" x14ac:dyDescent="0.25">
      <c r="A1000" t="str">
        <f t="shared" si="15"/>
        <v>FP-1100</v>
      </c>
      <c r="B1000" t="s">
        <v>709</v>
      </c>
      <c r="C1000" t="s">
        <v>710</v>
      </c>
      <c r="D1000">
        <v>0</v>
      </c>
      <c r="E1000" s="23"/>
      <c r="F1000" s="23">
        <v>44196</v>
      </c>
      <c r="G1000" s="23"/>
      <c r="H1000" s="23">
        <v>44196</v>
      </c>
      <c r="I1000" s="24">
        <v>0</v>
      </c>
      <c r="J1000" s="24">
        <v>0</v>
      </c>
      <c r="K1000" s="24">
        <v>167</v>
      </c>
      <c r="L1000" t="s">
        <v>10070</v>
      </c>
      <c r="M1000" t="s">
        <v>10073</v>
      </c>
    </row>
    <row r="1001" spans="1:13" x14ac:dyDescent="0.25">
      <c r="A1001" t="str">
        <f t="shared" si="15"/>
        <v>FP-1105</v>
      </c>
      <c r="B1001" t="s">
        <v>711</v>
      </c>
      <c r="C1001" t="s">
        <v>712</v>
      </c>
      <c r="D1001">
        <v>0</v>
      </c>
      <c r="E1001" s="23"/>
      <c r="F1001" s="23">
        <v>44239</v>
      </c>
      <c r="G1001" s="23"/>
      <c r="H1001" s="23">
        <v>44239</v>
      </c>
      <c r="I1001" s="24">
        <v>0</v>
      </c>
      <c r="J1001" s="24">
        <v>0</v>
      </c>
      <c r="K1001" s="24">
        <v>138</v>
      </c>
      <c r="L1001" t="s">
        <v>10070</v>
      </c>
      <c r="M1001" t="s">
        <v>10073</v>
      </c>
    </row>
    <row r="1002" spans="1:13" x14ac:dyDescent="0.25">
      <c r="A1002" t="str">
        <f t="shared" si="15"/>
        <v>FP-1110</v>
      </c>
      <c r="B1002" t="s">
        <v>713</v>
      </c>
      <c r="C1002" t="s">
        <v>714</v>
      </c>
      <c r="D1002">
        <v>0</v>
      </c>
      <c r="E1002" s="23"/>
      <c r="F1002" s="23">
        <v>44291</v>
      </c>
      <c r="G1002" s="23"/>
      <c r="H1002" s="23">
        <v>44291</v>
      </c>
      <c r="I1002" s="24">
        <v>0</v>
      </c>
      <c r="J1002" s="24">
        <v>0</v>
      </c>
      <c r="K1002" s="24">
        <v>18</v>
      </c>
      <c r="L1002" t="s">
        <v>10070</v>
      </c>
      <c r="M1002" t="s">
        <v>10073</v>
      </c>
    </row>
    <row r="1003" spans="1:13" x14ac:dyDescent="0.25">
      <c r="A1003" t="str">
        <f t="shared" si="15"/>
        <v>FP-1115</v>
      </c>
      <c r="B1003" t="s">
        <v>715</v>
      </c>
      <c r="C1003" t="s">
        <v>716</v>
      </c>
      <c r="D1003">
        <v>0</v>
      </c>
      <c r="E1003" s="23"/>
      <c r="F1003" s="23">
        <v>44294</v>
      </c>
      <c r="G1003" s="23"/>
      <c r="H1003" s="23">
        <v>44294</v>
      </c>
      <c r="I1003" s="24">
        <v>0</v>
      </c>
      <c r="J1003" s="24">
        <v>0</v>
      </c>
      <c r="K1003" s="24">
        <v>102</v>
      </c>
      <c r="L1003" t="s">
        <v>10070</v>
      </c>
      <c r="M1003" t="s">
        <v>10073</v>
      </c>
    </row>
    <row r="1004" spans="1:13" x14ac:dyDescent="0.25">
      <c r="A1004" t="str">
        <f t="shared" si="15"/>
        <v>FP-1120</v>
      </c>
      <c r="B1004" t="s">
        <v>717</v>
      </c>
      <c r="C1004" t="s">
        <v>718</v>
      </c>
      <c r="D1004">
        <v>0</v>
      </c>
      <c r="E1004" s="23"/>
      <c r="F1004" s="23">
        <v>44328</v>
      </c>
      <c r="G1004" s="23"/>
      <c r="H1004" s="23">
        <v>44328</v>
      </c>
      <c r="I1004" s="24">
        <v>0</v>
      </c>
      <c r="J1004" s="24">
        <v>0</v>
      </c>
      <c r="K1004" s="24">
        <v>78</v>
      </c>
      <c r="L1004" t="s">
        <v>10070</v>
      </c>
      <c r="M1004" t="s">
        <v>10073</v>
      </c>
    </row>
    <row r="1005" spans="1:13" x14ac:dyDescent="0.25">
      <c r="A1005" t="str">
        <f t="shared" si="15"/>
        <v>FP-1125</v>
      </c>
      <c r="B1005" t="s">
        <v>719</v>
      </c>
      <c r="C1005" t="s">
        <v>720</v>
      </c>
      <c r="D1005">
        <v>0</v>
      </c>
      <c r="E1005" s="23"/>
      <c r="F1005" s="23">
        <v>44950</v>
      </c>
      <c r="G1005" s="23"/>
      <c r="H1005" s="23">
        <v>44950</v>
      </c>
      <c r="I1005" s="24">
        <v>0</v>
      </c>
      <c r="J1005" s="24">
        <v>0</v>
      </c>
      <c r="K1005" s="24">
        <v>65</v>
      </c>
      <c r="L1005" t="s">
        <v>10070</v>
      </c>
      <c r="M1005" t="s">
        <v>10073</v>
      </c>
    </row>
    <row r="1006" spans="1:13" x14ac:dyDescent="0.25">
      <c r="A1006" t="str">
        <f t="shared" si="15"/>
        <v>FP-1130</v>
      </c>
      <c r="B1006" t="s">
        <v>721</v>
      </c>
      <c r="C1006" t="s">
        <v>722</v>
      </c>
      <c r="D1006">
        <v>0</v>
      </c>
      <c r="E1006" s="23"/>
      <c r="F1006" s="23">
        <v>44950</v>
      </c>
      <c r="G1006" s="23"/>
      <c r="H1006" s="23">
        <v>44950</v>
      </c>
      <c r="I1006" s="24">
        <v>0</v>
      </c>
      <c r="J1006" s="24">
        <v>0</v>
      </c>
      <c r="K1006" s="24">
        <v>65</v>
      </c>
      <c r="L1006" t="s">
        <v>10070</v>
      </c>
      <c r="M1006" t="s">
        <v>10073</v>
      </c>
    </row>
    <row r="1007" spans="1:13" x14ac:dyDescent="0.25">
      <c r="A1007" t="str">
        <f t="shared" si="15"/>
        <v>FP-1250</v>
      </c>
      <c r="B1007" t="s">
        <v>5750</v>
      </c>
      <c r="C1007" t="s">
        <v>5751</v>
      </c>
      <c r="D1007">
        <v>0</v>
      </c>
      <c r="E1007" s="23"/>
      <c r="F1007" s="23">
        <v>45016</v>
      </c>
      <c r="G1007" s="23"/>
      <c r="H1007" s="23">
        <v>45016</v>
      </c>
      <c r="I1007" s="24">
        <v>0</v>
      </c>
      <c r="J1007" s="24">
        <v>0</v>
      </c>
      <c r="K1007" s="24">
        <v>18</v>
      </c>
      <c r="L1007" t="s">
        <v>10070</v>
      </c>
      <c r="M1007" t="s">
        <v>10073</v>
      </c>
    </row>
    <row r="1008" spans="1:13" x14ac:dyDescent="0.25">
      <c r="A1008" t="str">
        <f t="shared" si="15"/>
        <v>FP-1240</v>
      </c>
      <c r="B1008" t="s">
        <v>5748</v>
      </c>
      <c r="C1008" t="s">
        <v>5749</v>
      </c>
      <c r="D1008">
        <v>0</v>
      </c>
      <c r="E1008" s="23"/>
      <c r="F1008" s="23">
        <v>45085</v>
      </c>
      <c r="G1008" s="23"/>
      <c r="H1008" s="23">
        <v>45085</v>
      </c>
      <c r="I1008" s="24">
        <v>0</v>
      </c>
      <c r="J1008" s="24">
        <v>0</v>
      </c>
      <c r="K1008" s="24">
        <v>112</v>
      </c>
      <c r="L1008" t="s">
        <v>10070</v>
      </c>
      <c r="M1008" t="s">
        <v>10073</v>
      </c>
    </row>
    <row r="1009" spans="1:13" x14ac:dyDescent="0.25">
      <c r="A1009" t="str">
        <f t="shared" si="15"/>
        <v>Cierre Financiero / Financial Closure</v>
      </c>
      <c r="B1009" t="s">
        <v>723</v>
      </c>
      <c r="D1009">
        <v>24</v>
      </c>
      <c r="E1009" s="23">
        <v>44988</v>
      </c>
      <c r="F1009" s="23">
        <v>45026</v>
      </c>
      <c r="G1009" s="23">
        <v>44988</v>
      </c>
      <c r="H1009" s="23">
        <v>45026</v>
      </c>
      <c r="I1009" s="24">
        <v>0</v>
      </c>
      <c r="J1009" s="24">
        <v>0</v>
      </c>
      <c r="K1009" s="24">
        <v>153</v>
      </c>
      <c r="M1009" t="s">
        <v>10073</v>
      </c>
    </row>
    <row r="1010" spans="1:13" x14ac:dyDescent="0.25">
      <c r="A1010" t="str">
        <f t="shared" si="15"/>
        <v>FP-1140</v>
      </c>
      <c r="B1010" t="s">
        <v>724</v>
      </c>
      <c r="C1010" t="s">
        <v>725</v>
      </c>
      <c r="D1010">
        <v>0</v>
      </c>
      <c r="E1010" s="23">
        <v>44988</v>
      </c>
      <c r="F1010" s="23"/>
      <c r="G1010" s="23">
        <v>44988</v>
      </c>
      <c r="H1010" s="23"/>
      <c r="I1010" s="24">
        <v>0</v>
      </c>
      <c r="J1010" s="24">
        <v>0</v>
      </c>
      <c r="K1010" s="24">
        <v>153</v>
      </c>
      <c r="L1010" t="s">
        <v>10070</v>
      </c>
      <c r="M1010" t="s">
        <v>10073</v>
      </c>
    </row>
    <row r="1011" spans="1:13" x14ac:dyDescent="0.25">
      <c r="A1011" t="str">
        <f t="shared" si="15"/>
        <v>FP-1135</v>
      </c>
      <c r="B1011" t="s">
        <v>726</v>
      </c>
      <c r="C1011" t="s">
        <v>727</v>
      </c>
      <c r="D1011">
        <v>14</v>
      </c>
      <c r="E1011" s="23">
        <v>44988</v>
      </c>
      <c r="F1011" s="23">
        <v>45009</v>
      </c>
      <c r="G1011" s="23">
        <v>44988</v>
      </c>
      <c r="H1011" s="23">
        <v>45009</v>
      </c>
      <c r="I1011" s="24">
        <v>0</v>
      </c>
      <c r="J1011" s="24">
        <v>0</v>
      </c>
      <c r="K1011" s="24">
        <v>153</v>
      </c>
      <c r="L1011" t="s">
        <v>10070</v>
      </c>
      <c r="M1011" t="s">
        <v>10073</v>
      </c>
    </row>
    <row r="1012" spans="1:13" x14ac:dyDescent="0.25">
      <c r="A1012" t="str">
        <f t="shared" si="15"/>
        <v>FP-1145</v>
      </c>
      <c r="B1012" t="s">
        <v>728</v>
      </c>
      <c r="C1012" t="s">
        <v>729</v>
      </c>
      <c r="D1012">
        <v>7</v>
      </c>
      <c r="E1012" s="23">
        <v>45012</v>
      </c>
      <c r="F1012" s="23">
        <v>45020</v>
      </c>
      <c r="G1012" s="23">
        <v>45012</v>
      </c>
      <c r="H1012" s="23">
        <v>45020</v>
      </c>
      <c r="I1012" s="24">
        <v>0</v>
      </c>
      <c r="J1012" s="24">
        <v>0</v>
      </c>
      <c r="K1012" s="24">
        <v>153</v>
      </c>
      <c r="L1012" t="s">
        <v>10070</v>
      </c>
      <c r="M1012" t="s">
        <v>10073</v>
      </c>
    </row>
    <row r="1013" spans="1:13" x14ac:dyDescent="0.25">
      <c r="A1013" t="str">
        <f t="shared" si="15"/>
        <v>FP-1150</v>
      </c>
      <c r="B1013" t="s">
        <v>730</v>
      </c>
      <c r="C1013" t="s">
        <v>727</v>
      </c>
      <c r="D1013">
        <v>2</v>
      </c>
      <c r="E1013" s="23">
        <v>45021</v>
      </c>
      <c r="F1013" s="23">
        <v>45026</v>
      </c>
      <c r="G1013" s="23">
        <v>45021</v>
      </c>
      <c r="H1013" s="23">
        <v>45026</v>
      </c>
      <c r="I1013" s="24">
        <v>0</v>
      </c>
      <c r="J1013" s="24">
        <v>0</v>
      </c>
      <c r="K1013" s="24">
        <v>153</v>
      </c>
      <c r="L1013" t="s">
        <v>10070</v>
      </c>
      <c r="M1013" t="s">
        <v>10073</v>
      </c>
    </row>
    <row r="1014" spans="1:13" x14ac:dyDescent="0.25">
      <c r="A1014" t="str">
        <f t="shared" si="15"/>
        <v>Plan de Gestión del proyecto PGP / Project Management Plan</v>
      </c>
      <c r="B1014" t="s">
        <v>731</v>
      </c>
      <c r="D1014">
        <v>587</v>
      </c>
      <c r="E1014" s="23">
        <v>44377</v>
      </c>
      <c r="F1014" s="23">
        <v>45254</v>
      </c>
      <c r="G1014" s="23">
        <v>44377</v>
      </c>
      <c r="H1014" s="23">
        <v>45254</v>
      </c>
      <c r="I1014" s="24">
        <v>0</v>
      </c>
      <c r="J1014" s="24">
        <v>0</v>
      </c>
      <c r="K1014" s="24">
        <v>11</v>
      </c>
      <c r="M1014" t="s">
        <v>10073</v>
      </c>
    </row>
    <row r="1015" spans="1:13" x14ac:dyDescent="0.25">
      <c r="A1015" t="str">
        <f t="shared" si="15"/>
        <v>FP-1155</v>
      </c>
      <c r="B1015" t="s">
        <v>732</v>
      </c>
      <c r="C1015" t="s">
        <v>733</v>
      </c>
      <c r="D1015">
        <v>125</v>
      </c>
      <c r="E1015" s="23">
        <v>44377</v>
      </c>
      <c r="F1015" s="23">
        <v>44565</v>
      </c>
      <c r="G1015" s="23">
        <v>44377</v>
      </c>
      <c r="H1015" s="23">
        <v>44565</v>
      </c>
      <c r="I1015" s="24">
        <v>0</v>
      </c>
      <c r="J1015" s="24">
        <v>0</v>
      </c>
      <c r="K1015" s="24">
        <v>11</v>
      </c>
      <c r="L1015" t="s">
        <v>10070</v>
      </c>
      <c r="M1015" t="s">
        <v>10073</v>
      </c>
    </row>
    <row r="1016" spans="1:13" x14ac:dyDescent="0.25">
      <c r="A1016" t="str">
        <f t="shared" si="15"/>
        <v>FP-1165</v>
      </c>
      <c r="B1016" t="s">
        <v>734</v>
      </c>
      <c r="C1016" t="s">
        <v>735</v>
      </c>
      <c r="D1016">
        <v>0</v>
      </c>
      <c r="E1016" s="23"/>
      <c r="F1016" s="23">
        <v>44566</v>
      </c>
      <c r="G1016" s="23"/>
      <c r="H1016" s="23">
        <v>44566</v>
      </c>
      <c r="I1016" s="24">
        <v>0</v>
      </c>
      <c r="J1016" s="24">
        <v>0</v>
      </c>
      <c r="K1016" s="24">
        <v>11</v>
      </c>
      <c r="L1016" t="s">
        <v>10070</v>
      </c>
      <c r="M1016" t="s">
        <v>10073</v>
      </c>
    </row>
    <row r="1017" spans="1:13" x14ac:dyDescent="0.25">
      <c r="A1017" t="str">
        <f t="shared" si="15"/>
        <v>FP-1160</v>
      </c>
      <c r="B1017" t="s">
        <v>736</v>
      </c>
      <c r="C1017" t="s">
        <v>737</v>
      </c>
      <c r="D1017">
        <v>73</v>
      </c>
      <c r="E1017" s="23">
        <v>44566</v>
      </c>
      <c r="F1017" s="23">
        <v>44673</v>
      </c>
      <c r="G1017" s="23">
        <v>44566</v>
      </c>
      <c r="H1017" s="23">
        <v>44673</v>
      </c>
      <c r="I1017" s="24">
        <v>0</v>
      </c>
      <c r="J1017" s="24">
        <v>0</v>
      </c>
      <c r="K1017" s="24">
        <v>11</v>
      </c>
      <c r="L1017" t="s">
        <v>10070</v>
      </c>
      <c r="M1017" t="s">
        <v>10073</v>
      </c>
    </row>
    <row r="1018" spans="1:13" x14ac:dyDescent="0.25">
      <c r="A1018" t="str">
        <f t="shared" si="15"/>
        <v>FP-1170</v>
      </c>
      <c r="B1018" t="s">
        <v>738</v>
      </c>
      <c r="C1018" t="s">
        <v>739</v>
      </c>
      <c r="D1018">
        <v>0</v>
      </c>
      <c r="E1018" s="23"/>
      <c r="F1018" s="23">
        <v>44673</v>
      </c>
      <c r="G1018" s="23"/>
      <c r="H1018" s="23">
        <v>44673</v>
      </c>
      <c r="I1018" s="24">
        <v>0</v>
      </c>
      <c r="J1018" s="24">
        <v>0</v>
      </c>
      <c r="K1018" s="24">
        <v>11</v>
      </c>
      <c r="L1018" t="s">
        <v>10070</v>
      </c>
      <c r="M1018" t="s">
        <v>10073</v>
      </c>
    </row>
    <row r="1019" spans="1:13" x14ac:dyDescent="0.25">
      <c r="A1019" t="str">
        <f t="shared" si="15"/>
        <v>FP-1175</v>
      </c>
      <c r="B1019" t="s">
        <v>740</v>
      </c>
      <c r="C1019" t="s">
        <v>741</v>
      </c>
      <c r="D1019">
        <v>388</v>
      </c>
      <c r="E1019" s="23">
        <v>44673</v>
      </c>
      <c r="F1019" s="23">
        <v>45254</v>
      </c>
      <c r="G1019" s="23">
        <v>44673</v>
      </c>
      <c r="H1019" s="23">
        <v>45254</v>
      </c>
      <c r="I1019" s="24">
        <v>0</v>
      </c>
      <c r="J1019" s="24">
        <v>0</v>
      </c>
      <c r="K1019" s="24">
        <v>11</v>
      </c>
      <c r="L1019" t="s">
        <v>10070</v>
      </c>
      <c r="M1019" t="s">
        <v>10073</v>
      </c>
    </row>
    <row r="1020" spans="1:13" x14ac:dyDescent="0.25">
      <c r="A1020" t="str">
        <f t="shared" si="15"/>
        <v>RAM SAFETY</v>
      </c>
      <c r="B1020" t="s">
        <v>5414</v>
      </c>
      <c r="D1020">
        <v>730</v>
      </c>
      <c r="E1020" s="23">
        <v>44124</v>
      </c>
      <c r="F1020" s="23">
        <v>45216</v>
      </c>
      <c r="G1020" s="23">
        <v>44124</v>
      </c>
      <c r="H1020" s="23">
        <v>45216</v>
      </c>
      <c r="I1020" s="24">
        <v>0</v>
      </c>
      <c r="J1020" s="24">
        <v>0</v>
      </c>
      <c r="K1020" s="24">
        <v>62</v>
      </c>
      <c r="M1020" t="s">
        <v>10073</v>
      </c>
    </row>
    <row r="1021" spans="1:13" x14ac:dyDescent="0.25">
      <c r="A1021" t="str">
        <f t="shared" si="15"/>
        <v>FP-775</v>
      </c>
      <c r="B1021" t="s">
        <v>5415</v>
      </c>
      <c r="C1021" t="s">
        <v>473</v>
      </c>
      <c r="D1021">
        <v>167</v>
      </c>
      <c r="E1021" s="23">
        <v>44124</v>
      </c>
      <c r="F1021" s="23">
        <v>44372</v>
      </c>
      <c r="G1021" s="23">
        <v>44124</v>
      </c>
      <c r="H1021" s="23">
        <v>44372</v>
      </c>
      <c r="I1021" s="24">
        <v>0</v>
      </c>
      <c r="J1021" s="24">
        <v>0</v>
      </c>
      <c r="K1021" s="24">
        <v>6</v>
      </c>
      <c r="L1021" t="s">
        <v>10070</v>
      </c>
      <c r="M1021" t="s">
        <v>10073</v>
      </c>
    </row>
    <row r="1022" spans="1:13" x14ac:dyDescent="0.25">
      <c r="A1022" t="str">
        <f t="shared" si="15"/>
        <v>FP-780</v>
      </c>
      <c r="B1022" t="s">
        <v>5416</v>
      </c>
      <c r="C1022" t="s">
        <v>218</v>
      </c>
      <c r="D1022">
        <v>103</v>
      </c>
      <c r="E1022" s="23">
        <v>44281</v>
      </c>
      <c r="F1022" s="23">
        <v>44438</v>
      </c>
      <c r="G1022" s="23">
        <v>44281</v>
      </c>
      <c r="H1022" s="23">
        <v>44438</v>
      </c>
      <c r="I1022" s="24">
        <v>0</v>
      </c>
      <c r="J1022" s="24">
        <v>0</v>
      </c>
      <c r="K1022" s="24">
        <v>6</v>
      </c>
      <c r="L1022" t="s">
        <v>10070</v>
      </c>
      <c r="M1022" t="s">
        <v>10073</v>
      </c>
    </row>
    <row r="1023" spans="1:13" x14ac:dyDescent="0.25">
      <c r="A1023" t="str">
        <f t="shared" si="15"/>
        <v>FP-785</v>
      </c>
      <c r="B1023" t="s">
        <v>5417</v>
      </c>
      <c r="C1023" t="s">
        <v>474</v>
      </c>
      <c r="D1023">
        <v>101</v>
      </c>
      <c r="E1023" s="23">
        <v>44644</v>
      </c>
      <c r="F1023" s="23">
        <v>44797</v>
      </c>
      <c r="G1023" s="23">
        <v>44644</v>
      </c>
      <c r="H1023" s="23">
        <v>44797</v>
      </c>
      <c r="I1023" s="24">
        <v>0</v>
      </c>
      <c r="J1023" s="24">
        <v>0</v>
      </c>
      <c r="K1023" s="24">
        <v>65</v>
      </c>
      <c r="L1023" t="s">
        <v>10070</v>
      </c>
      <c r="M1023" t="s">
        <v>10073</v>
      </c>
    </row>
    <row r="1024" spans="1:13" x14ac:dyDescent="0.25">
      <c r="A1024" t="str">
        <f t="shared" si="15"/>
        <v>FP-790</v>
      </c>
      <c r="B1024" t="s">
        <v>5418</v>
      </c>
      <c r="C1024" t="s">
        <v>470</v>
      </c>
      <c r="D1024">
        <v>0</v>
      </c>
      <c r="E1024" s="23"/>
      <c r="F1024" s="23">
        <v>44797</v>
      </c>
      <c r="G1024" s="23"/>
      <c r="H1024" s="23">
        <v>44797</v>
      </c>
      <c r="I1024" s="24">
        <v>0</v>
      </c>
      <c r="J1024" s="24">
        <v>0</v>
      </c>
      <c r="K1024" s="24">
        <v>65</v>
      </c>
      <c r="L1024" t="s">
        <v>10070</v>
      </c>
      <c r="M1024" t="s">
        <v>10073</v>
      </c>
    </row>
    <row r="1025" spans="1:13" x14ac:dyDescent="0.25">
      <c r="A1025" t="str">
        <f t="shared" si="15"/>
        <v>FP-1230</v>
      </c>
      <c r="B1025" t="s">
        <v>5419</v>
      </c>
      <c r="C1025" t="s">
        <v>475</v>
      </c>
      <c r="D1025">
        <v>0</v>
      </c>
      <c r="E1025" s="23"/>
      <c r="F1025" s="23">
        <v>44797</v>
      </c>
      <c r="G1025" s="23"/>
      <c r="H1025" s="23">
        <v>44797</v>
      </c>
      <c r="I1025" s="24">
        <v>0</v>
      </c>
      <c r="J1025" s="24">
        <v>0</v>
      </c>
      <c r="K1025" s="24">
        <v>65</v>
      </c>
      <c r="L1025" t="s">
        <v>10070</v>
      </c>
      <c r="M1025" t="s">
        <v>10073</v>
      </c>
    </row>
    <row r="1026" spans="1:13" x14ac:dyDescent="0.25">
      <c r="A1026" t="str">
        <f t="shared" si="15"/>
        <v>FP-795</v>
      </c>
      <c r="B1026" t="s">
        <v>5420</v>
      </c>
      <c r="C1026" t="s">
        <v>476</v>
      </c>
      <c r="D1026">
        <v>0</v>
      </c>
      <c r="E1026" s="23"/>
      <c r="F1026" s="23">
        <v>44858</v>
      </c>
      <c r="G1026" s="23"/>
      <c r="H1026" s="23">
        <v>44858</v>
      </c>
      <c r="I1026" s="24">
        <v>0</v>
      </c>
      <c r="J1026" s="24">
        <v>0</v>
      </c>
      <c r="K1026" s="24">
        <v>65</v>
      </c>
      <c r="L1026" t="s">
        <v>10070</v>
      </c>
      <c r="M1026" t="s">
        <v>10073</v>
      </c>
    </row>
    <row r="1027" spans="1:13" x14ac:dyDescent="0.25">
      <c r="A1027" t="str">
        <f t="shared" ref="A1027:A1090" si="16">TRIM(B1027)</f>
        <v>Ajuste de RAMS de Acuerdo a Diseños Finales / RAMS Submittal</v>
      </c>
      <c r="B1027" t="s">
        <v>5421</v>
      </c>
      <c r="D1027">
        <v>95</v>
      </c>
      <c r="E1027" s="23">
        <v>45071</v>
      </c>
      <c r="F1027" s="23">
        <v>45216</v>
      </c>
      <c r="G1027" s="23">
        <v>45071</v>
      </c>
      <c r="H1027" s="23">
        <v>45216</v>
      </c>
      <c r="I1027" s="24">
        <v>0</v>
      </c>
      <c r="J1027" s="24">
        <v>0</v>
      </c>
      <c r="K1027" s="24">
        <v>62</v>
      </c>
      <c r="M1027" t="s">
        <v>10073</v>
      </c>
    </row>
    <row r="1028" spans="1:13" x14ac:dyDescent="0.25">
      <c r="A1028" t="str">
        <f t="shared" si="16"/>
        <v>Entrega #1 De RAMS / RAMS Submittal #1</v>
      </c>
      <c r="B1028" t="s">
        <v>5422</v>
      </c>
      <c r="D1028">
        <v>20</v>
      </c>
      <c r="E1028" s="23">
        <v>45071</v>
      </c>
      <c r="F1028" s="23">
        <v>45103</v>
      </c>
      <c r="G1028" s="23">
        <v>45071</v>
      </c>
      <c r="H1028" s="23">
        <v>45103</v>
      </c>
      <c r="I1028" s="24">
        <v>0</v>
      </c>
      <c r="J1028" s="24">
        <v>0</v>
      </c>
      <c r="K1028" s="24">
        <v>127</v>
      </c>
      <c r="M1028" t="s">
        <v>10073</v>
      </c>
    </row>
    <row r="1029" spans="1:13" x14ac:dyDescent="0.25">
      <c r="A1029" t="str">
        <f t="shared" si="16"/>
        <v>A4570</v>
      </c>
      <c r="B1029" t="s">
        <v>5135</v>
      </c>
      <c r="C1029" t="s">
        <v>5423</v>
      </c>
      <c r="D1029">
        <v>20</v>
      </c>
      <c r="E1029" s="23">
        <v>45071</v>
      </c>
      <c r="F1029" s="23">
        <v>45103</v>
      </c>
      <c r="G1029" s="23">
        <v>45071</v>
      </c>
      <c r="H1029" s="23">
        <v>45103</v>
      </c>
      <c r="I1029" s="24">
        <v>0</v>
      </c>
      <c r="J1029" s="24">
        <v>0</v>
      </c>
      <c r="K1029" s="24">
        <v>117</v>
      </c>
      <c r="L1029" t="s">
        <v>10070</v>
      </c>
      <c r="M1029" t="s">
        <v>10073</v>
      </c>
    </row>
    <row r="1030" spans="1:13" x14ac:dyDescent="0.25">
      <c r="A1030" t="str">
        <f t="shared" si="16"/>
        <v>A4584</v>
      </c>
      <c r="B1030" t="s">
        <v>5424</v>
      </c>
      <c r="C1030" t="s">
        <v>5425</v>
      </c>
      <c r="D1030">
        <v>20</v>
      </c>
      <c r="E1030" s="23">
        <v>45071</v>
      </c>
      <c r="F1030" s="23">
        <v>45103</v>
      </c>
      <c r="G1030" s="23">
        <v>45071</v>
      </c>
      <c r="H1030" s="23">
        <v>45103</v>
      </c>
      <c r="I1030" s="24">
        <v>0</v>
      </c>
      <c r="J1030" s="24">
        <v>0</v>
      </c>
      <c r="K1030" s="24">
        <v>127</v>
      </c>
      <c r="L1030" t="s">
        <v>10070</v>
      </c>
      <c r="M1030" t="s">
        <v>10073</v>
      </c>
    </row>
    <row r="1031" spans="1:13" x14ac:dyDescent="0.25">
      <c r="A1031" t="str">
        <f t="shared" si="16"/>
        <v>Entrega #2 de RAMS / RAMS Submittal #2</v>
      </c>
      <c r="B1031" t="s">
        <v>5426</v>
      </c>
      <c r="D1031">
        <v>11</v>
      </c>
      <c r="E1031" s="23">
        <v>45135</v>
      </c>
      <c r="F1031" s="23">
        <v>45152</v>
      </c>
      <c r="G1031" s="23">
        <v>45135</v>
      </c>
      <c r="H1031" s="23">
        <v>45152</v>
      </c>
      <c r="I1031" s="24">
        <v>0</v>
      </c>
      <c r="J1031" s="24">
        <v>0</v>
      </c>
      <c r="K1031" s="24">
        <v>94</v>
      </c>
      <c r="M1031" t="s">
        <v>10073</v>
      </c>
    </row>
    <row r="1032" spans="1:13" x14ac:dyDescent="0.25">
      <c r="A1032" t="str">
        <f t="shared" si="16"/>
        <v>A4572</v>
      </c>
      <c r="B1032" t="s">
        <v>5431</v>
      </c>
      <c r="C1032" t="s">
        <v>5432</v>
      </c>
      <c r="D1032">
        <v>10</v>
      </c>
      <c r="E1032" s="23">
        <v>45135</v>
      </c>
      <c r="F1032" s="23">
        <v>45152</v>
      </c>
      <c r="G1032" s="23">
        <v>45135</v>
      </c>
      <c r="H1032" s="23">
        <v>45152</v>
      </c>
      <c r="I1032" s="24">
        <v>0</v>
      </c>
      <c r="J1032" s="24">
        <v>0</v>
      </c>
      <c r="K1032" s="24">
        <v>95</v>
      </c>
      <c r="L1032" t="s">
        <v>10070</v>
      </c>
      <c r="M1032" t="s">
        <v>10073</v>
      </c>
    </row>
    <row r="1033" spans="1:13" x14ac:dyDescent="0.25">
      <c r="A1033" t="str">
        <f t="shared" si="16"/>
        <v>A4574</v>
      </c>
      <c r="B1033" t="s">
        <v>5433</v>
      </c>
      <c r="C1033" t="s">
        <v>5434</v>
      </c>
      <c r="D1033">
        <v>10</v>
      </c>
      <c r="E1033" s="23">
        <v>45135</v>
      </c>
      <c r="F1033" s="23">
        <v>45152</v>
      </c>
      <c r="G1033" s="23">
        <v>45135</v>
      </c>
      <c r="H1033" s="23">
        <v>45152</v>
      </c>
      <c r="I1033" s="24">
        <v>0</v>
      </c>
      <c r="J1033" s="24">
        <v>0</v>
      </c>
      <c r="K1033" s="24">
        <v>95</v>
      </c>
      <c r="L1033" t="s">
        <v>10070</v>
      </c>
      <c r="M1033" t="s">
        <v>10073</v>
      </c>
    </row>
    <row r="1034" spans="1:13" x14ac:dyDescent="0.25">
      <c r="A1034" t="str">
        <f t="shared" si="16"/>
        <v>A4578</v>
      </c>
      <c r="B1034" t="s">
        <v>5427</v>
      </c>
      <c r="C1034" t="s">
        <v>477</v>
      </c>
      <c r="D1034">
        <v>10</v>
      </c>
      <c r="E1034" s="23">
        <v>45138</v>
      </c>
      <c r="F1034" s="23">
        <v>45152</v>
      </c>
      <c r="G1034" s="23">
        <v>45138</v>
      </c>
      <c r="H1034" s="23">
        <v>45152</v>
      </c>
      <c r="I1034" s="24">
        <v>0</v>
      </c>
      <c r="J1034" s="24">
        <v>0</v>
      </c>
      <c r="K1034" s="24">
        <v>94</v>
      </c>
      <c r="L1034" t="s">
        <v>10070</v>
      </c>
      <c r="M1034" t="s">
        <v>10073</v>
      </c>
    </row>
    <row r="1035" spans="1:13" x14ac:dyDescent="0.25">
      <c r="A1035" t="str">
        <f t="shared" si="16"/>
        <v>A4580</v>
      </c>
      <c r="B1035" t="s">
        <v>5428</v>
      </c>
      <c r="C1035" t="s">
        <v>478</v>
      </c>
      <c r="D1035">
        <v>10</v>
      </c>
      <c r="E1035" s="23">
        <v>45138</v>
      </c>
      <c r="F1035" s="23">
        <v>45152</v>
      </c>
      <c r="G1035" s="23">
        <v>45138</v>
      </c>
      <c r="H1035" s="23">
        <v>45152</v>
      </c>
      <c r="I1035" s="24">
        <v>0</v>
      </c>
      <c r="J1035" s="24">
        <v>0</v>
      </c>
      <c r="K1035" s="24">
        <v>94</v>
      </c>
      <c r="L1035" t="s">
        <v>10070</v>
      </c>
      <c r="M1035" t="s">
        <v>10073</v>
      </c>
    </row>
    <row r="1036" spans="1:13" x14ac:dyDescent="0.25">
      <c r="A1036" t="str">
        <f t="shared" si="16"/>
        <v>A4577</v>
      </c>
      <c r="B1036" t="s">
        <v>5429</v>
      </c>
      <c r="C1036" t="s">
        <v>5430</v>
      </c>
      <c r="D1036">
        <v>10</v>
      </c>
      <c r="E1036" s="23">
        <v>45138</v>
      </c>
      <c r="F1036" s="23">
        <v>45152</v>
      </c>
      <c r="G1036" s="23">
        <v>45138</v>
      </c>
      <c r="H1036" s="23">
        <v>45152</v>
      </c>
      <c r="I1036" s="24">
        <v>0</v>
      </c>
      <c r="J1036" s="24">
        <v>0</v>
      </c>
      <c r="K1036" s="24">
        <v>94</v>
      </c>
      <c r="L1036" t="s">
        <v>10070</v>
      </c>
      <c r="M1036" t="s">
        <v>10073</v>
      </c>
    </row>
    <row r="1037" spans="1:13" x14ac:dyDescent="0.25">
      <c r="A1037" t="str">
        <f t="shared" si="16"/>
        <v>Entrega #3 de RAMS / RAMS Submittal #3</v>
      </c>
      <c r="B1037" t="s">
        <v>5435</v>
      </c>
      <c r="D1037">
        <v>10</v>
      </c>
      <c r="E1037" s="23">
        <v>45201</v>
      </c>
      <c r="F1037" s="23">
        <v>45216</v>
      </c>
      <c r="G1037" s="23">
        <v>45201</v>
      </c>
      <c r="H1037" s="23">
        <v>45216</v>
      </c>
      <c r="I1037" s="24">
        <v>0</v>
      </c>
      <c r="J1037" s="24">
        <v>0</v>
      </c>
      <c r="K1037" s="24">
        <v>62</v>
      </c>
      <c r="M1037" t="s">
        <v>10073</v>
      </c>
    </row>
    <row r="1038" spans="1:13" x14ac:dyDescent="0.25">
      <c r="A1038" t="str">
        <f t="shared" si="16"/>
        <v>A4590</v>
      </c>
      <c r="B1038" t="s">
        <v>5436</v>
      </c>
      <c r="C1038" t="s">
        <v>479</v>
      </c>
      <c r="D1038">
        <v>10</v>
      </c>
      <c r="E1038" s="23">
        <v>45201</v>
      </c>
      <c r="F1038" s="23">
        <v>45216</v>
      </c>
      <c r="G1038" s="23">
        <v>45201</v>
      </c>
      <c r="H1038" s="23">
        <v>45216</v>
      </c>
      <c r="I1038" s="24">
        <v>0</v>
      </c>
      <c r="J1038" s="24">
        <v>0</v>
      </c>
      <c r="K1038" s="24">
        <v>62</v>
      </c>
      <c r="L1038" t="s">
        <v>10070</v>
      </c>
      <c r="M1038" t="s">
        <v>10073</v>
      </c>
    </row>
    <row r="1039" spans="1:13" x14ac:dyDescent="0.25">
      <c r="A1039" t="str">
        <f t="shared" si="16"/>
        <v>A4592</v>
      </c>
      <c r="B1039" t="s">
        <v>5437</v>
      </c>
      <c r="C1039" t="s">
        <v>480</v>
      </c>
      <c r="D1039">
        <v>10</v>
      </c>
      <c r="E1039" s="23">
        <v>45201</v>
      </c>
      <c r="F1039" s="23">
        <v>45216</v>
      </c>
      <c r="G1039" s="23">
        <v>45201</v>
      </c>
      <c r="H1039" s="23">
        <v>45216</v>
      </c>
      <c r="I1039" s="24">
        <v>0</v>
      </c>
      <c r="J1039" s="24">
        <v>0</v>
      </c>
      <c r="K1039" s="24">
        <v>62</v>
      </c>
      <c r="L1039" t="s">
        <v>10070</v>
      </c>
      <c r="M1039" t="s">
        <v>10073</v>
      </c>
    </row>
    <row r="1040" spans="1:13" x14ac:dyDescent="0.25">
      <c r="A1040" t="str">
        <f t="shared" si="16"/>
        <v>A4594</v>
      </c>
      <c r="B1040" t="s">
        <v>5438</v>
      </c>
      <c r="C1040" t="s">
        <v>481</v>
      </c>
      <c r="D1040">
        <v>10</v>
      </c>
      <c r="E1040" s="23">
        <v>45201</v>
      </c>
      <c r="F1040" s="23">
        <v>45216</v>
      </c>
      <c r="G1040" s="23">
        <v>45201</v>
      </c>
      <c r="H1040" s="23">
        <v>45216</v>
      </c>
      <c r="I1040" s="24">
        <v>0</v>
      </c>
      <c r="J1040" s="24">
        <v>0</v>
      </c>
      <c r="K1040" s="24">
        <v>62</v>
      </c>
      <c r="L1040" t="s">
        <v>10070</v>
      </c>
      <c r="M1040" t="s">
        <v>10073</v>
      </c>
    </row>
    <row r="1041" spans="1:13" x14ac:dyDescent="0.25">
      <c r="A1041" t="str">
        <f t="shared" si="16"/>
        <v>A4596</v>
      </c>
      <c r="B1041" t="s">
        <v>5439</v>
      </c>
      <c r="C1041" t="s">
        <v>482</v>
      </c>
      <c r="D1041">
        <v>10</v>
      </c>
      <c r="E1041" s="23">
        <v>45201</v>
      </c>
      <c r="F1041" s="23">
        <v>45216</v>
      </c>
      <c r="G1041" s="23">
        <v>45201</v>
      </c>
      <c r="H1041" s="23">
        <v>45216</v>
      </c>
      <c r="I1041" s="24">
        <v>0</v>
      </c>
      <c r="J1041" s="24">
        <v>0</v>
      </c>
      <c r="K1041" s="24">
        <v>62</v>
      </c>
      <c r="L1041" t="s">
        <v>10070</v>
      </c>
      <c r="M1041" t="s">
        <v>10073</v>
      </c>
    </row>
    <row r="1042" spans="1:13" x14ac:dyDescent="0.25">
      <c r="A1042" t="str">
        <f t="shared" si="16"/>
        <v>A4598</v>
      </c>
      <c r="B1042" t="s">
        <v>5440</v>
      </c>
      <c r="C1042" t="s">
        <v>483</v>
      </c>
      <c r="D1042">
        <v>10</v>
      </c>
      <c r="E1042" s="23">
        <v>45201</v>
      </c>
      <c r="F1042" s="23">
        <v>45216</v>
      </c>
      <c r="G1042" s="23">
        <v>45201</v>
      </c>
      <c r="H1042" s="23">
        <v>45216</v>
      </c>
      <c r="I1042" s="24">
        <v>0</v>
      </c>
      <c r="J1042" s="24">
        <v>0</v>
      </c>
      <c r="K1042" s="24">
        <v>62</v>
      </c>
      <c r="L1042" t="s">
        <v>10070</v>
      </c>
      <c r="M1042" t="s">
        <v>10073</v>
      </c>
    </row>
    <row r="1043" spans="1:13" x14ac:dyDescent="0.25">
      <c r="A1043" t="str">
        <f t="shared" si="16"/>
        <v>A4600</v>
      </c>
      <c r="B1043" t="s">
        <v>5441</v>
      </c>
      <c r="C1043" t="s">
        <v>5442</v>
      </c>
      <c r="D1043">
        <v>10</v>
      </c>
      <c r="E1043" s="23">
        <v>45201</v>
      </c>
      <c r="F1043" s="23">
        <v>45216</v>
      </c>
      <c r="G1043" s="23">
        <v>45201</v>
      </c>
      <c r="H1043" s="23">
        <v>45216</v>
      </c>
      <c r="I1043" s="24">
        <v>0</v>
      </c>
      <c r="J1043" s="24">
        <v>0</v>
      </c>
      <c r="K1043" s="24">
        <v>62</v>
      </c>
      <c r="L1043" t="s">
        <v>10070</v>
      </c>
      <c r="M1043" t="s">
        <v>10073</v>
      </c>
    </row>
    <row r="1044" spans="1:13" x14ac:dyDescent="0.25">
      <c r="A1044" t="str">
        <f t="shared" si="16"/>
        <v>A4604</v>
      </c>
      <c r="B1044" t="s">
        <v>5443</v>
      </c>
      <c r="C1044" t="s">
        <v>484</v>
      </c>
      <c r="D1044">
        <v>10</v>
      </c>
      <c r="E1044" s="23">
        <v>45201</v>
      </c>
      <c r="F1044" s="23">
        <v>45216</v>
      </c>
      <c r="G1044" s="23">
        <v>45201</v>
      </c>
      <c r="H1044" s="23">
        <v>45216</v>
      </c>
      <c r="I1044" s="24">
        <v>0</v>
      </c>
      <c r="J1044" s="24">
        <v>0</v>
      </c>
      <c r="K1044" s="24">
        <v>62</v>
      </c>
      <c r="L1044" t="s">
        <v>10070</v>
      </c>
      <c r="M1044" t="s">
        <v>10073</v>
      </c>
    </row>
    <row r="1045" spans="1:13" x14ac:dyDescent="0.25">
      <c r="A1045" t="str">
        <f t="shared" si="16"/>
        <v>Reuniones de Revisión Periodicas de Los Diseños y Cronograma / Following meetings</v>
      </c>
      <c r="B1045" t="s">
        <v>742</v>
      </c>
      <c r="D1045">
        <v>454</v>
      </c>
      <c r="E1045" s="23">
        <v>44579</v>
      </c>
      <c r="F1045" s="23">
        <v>45254</v>
      </c>
      <c r="G1045" s="23">
        <v>44579</v>
      </c>
      <c r="H1045" s="23">
        <v>45254</v>
      </c>
      <c r="I1045" s="24">
        <v>0</v>
      </c>
      <c r="J1045" s="24">
        <v>0</v>
      </c>
      <c r="K1045" s="24">
        <v>29</v>
      </c>
      <c r="M1045" t="s">
        <v>10073</v>
      </c>
    </row>
    <row r="1046" spans="1:13" x14ac:dyDescent="0.25">
      <c r="A1046" t="str">
        <f t="shared" si="16"/>
        <v>FP-1195</v>
      </c>
      <c r="B1046" t="s">
        <v>743</v>
      </c>
      <c r="C1046" t="s">
        <v>744</v>
      </c>
      <c r="D1046">
        <v>454</v>
      </c>
      <c r="E1046" s="23">
        <v>44579</v>
      </c>
      <c r="F1046" s="23">
        <v>45254</v>
      </c>
      <c r="G1046" s="23">
        <v>44579</v>
      </c>
      <c r="H1046" s="23">
        <v>45254</v>
      </c>
      <c r="I1046" s="24">
        <v>0</v>
      </c>
      <c r="J1046" s="24">
        <v>0</v>
      </c>
      <c r="K1046" s="24">
        <v>29</v>
      </c>
      <c r="L1046" t="s">
        <v>10070</v>
      </c>
      <c r="M1046" t="s">
        <v>10073</v>
      </c>
    </row>
    <row r="1047" spans="1:13" x14ac:dyDescent="0.25">
      <c r="A1047" t="str">
        <f t="shared" si="16"/>
        <v>FP-1200</v>
      </c>
      <c r="B1047" t="s">
        <v>745</v>
      </c>
      <c r="C1047" t="s">
        <v>746</v>
      </c>
      <c r="D1047">
        <v>454</v>
      </c>
      <c r="E1047" s="23">
        <v>44579</v>
      </c>
      <c r="F1047" s="23">
        <v>45254</v>
      </c>
      <c r="G1047" s="23">
        <v>44579</v>
      </c>
      <c r="H1047" s="23">
        <v>45254</v>
      </c>
      <c r="I1047" s="24">
        <v>0</v>
      </c>
      <c r="J1047" s="24">
        <v>0</v>
      </c>
      <c r="K1047" s="24">
        <v>11</v>
      </c>
      <c r="L1047" t="s">
        <v>10070</v>
      </c>
      <c r="M1047" t="s">
        <v>10073</v>
      </c>
    </row>
    <row r="1048" spans="1:13" x14ac:dyDescent="0.25">
      <c r="A1048" t="str">
        <f t="shared" si="16"/>
        <v>FP-1210</v>
      </c>
      <c r="B1048" t="s">
        <v>747</v>
      </c>
      <c r="C1048" t="s">
        <v>748</v>
      </c>
      <c r="D1048">
        <v>403</v>
      </c>
      <c r="E1048" s="23">
        <v>44651</v>
      </c>
      <c r="F1048" s="23">
        <v>45254</v>
      </c>
      <c r="G1048" s="23">
        <v>44651</v>
      </c>
      <c r="H1048" s="23">
        <v>45254</v>
      </c>
      <c r="I1048" s="24">
        <v>0</v>
      </c>
      <c r="J1048" s="24">
        <v>0</v>
      </c>
      <c r="K1048" s="24">
        <v>11</v>
      </c>
      <c r="L1048" t="s">
        <v>10070</v>
      </c>
      <c r="M1048" t="s">
        <v>10073</v>
      </c>
    </row>
    <row r="1049" spans="1:13" x14ac:dyDescent="0.25">
      <c r="A1049" t="str">
        <f t="shared" si="16"/>
        <v>Diseño de Estaciones Elevadas (Otro sí 3) / Elevated Stations Design</v>
      </c>
      <c r="B1049" t="s">
        <v>749</v>
      </c>
      <c r="D1049">
        <v>209</v>
      </c>
      <c r="E1049" s="23">
        <v>44692</v>
      </c>
      <c r="F1049" s="23">
        <v>45002</v>
      </c>
      <c r="G1049" s="23">
        <v>44692</v>
      </c>
      <c r="H1049" s="23">
        <v>45002</v>
      </c>
      <c r="I1049" s="24">
        <v>0</v>
      </c>
      <c r="J1049" s="24">
        <v>0</v>
      </c>
      <c r="K1049" s="24">
        <v>178</v>
      </c>
      <c r="M1049" t="s">
        <v>10073</v>
      </c>
    </row>
    <row r="1050" spans="1:13" x14ac:dyDescent="0.25">
      <c r="A1050" t="str">
        <f t="shared" si="16"/>
        <v>Hitos</v>
      </c>
      <c r="B1050" t="s">
        <v>750</v>
      </c>
      <c r="D1050">
        <v>132</v>
      </c>
      <c r="E1050" s="23">
        <v>44692</v>
      </c>
      <c r="F1050" s="23">
        <v>44889</v>
      </c>
      <c r="G1050" s="23">
        <v>44692</v>
      </c>
      <c r="H1050" s="23">
        <v>44889</v>
      </c>
      <c r="I1050" s="24">
        <v>0</v>
      </c>
      <c r="J1050" s="24">
        <v>0</v>
      </c>
      <c r="K1050" s="24">
        <v>104</v>
      </c>
      <c r="M1050" t="s">
        <v>10073</v>
      </c>
    </row>
    <row r="1051" spans="1:13" x14ac:dyDescent="0.25">
      <c r="A1051" t="str">
        <f t="shared" si="16"/>
        <v>D. E-E 1</v>
      </c>
      <c r="B1051" t="s">
        <v>751</v>
      </c>
      <c r="C1051" t="s">
        <v>752</v>
      </c>
      <c r="D1051">
        <v>0</v>
      </c>
      <c r="E1051" s="23">
        <v>44692</v>
      </c>
      <c r="F1051" s="23"/>
      <c r="G1051" s="23">
        <v>44692</v>
      </c>
      <c r="H1051" s="23"/>
      <c r="I1051" s="24">
        <v>0</v>
      </c>
      <c r="J1051" s="24">
        <v>0</v>
      </c>
      <c r="K1051" s="24">
        <v>104</v>
      </c>
      <c r="L1051" t="s">
        <v>10070</v>
      </c>
      <c r="M1051" t="s">
        <v>10073</v>
      </c>
    </row>
    <row r="1052" spans="1:13" x14ac:dyDescent="0.25">
      <c r="A1052" t="str">
        <f t="shared" si="16"/>
        <v>D. E-E 5</v>
      </c>
      <c r="B1052" t="s">
        <v>753</v>
      </c>
      <c r="C1052" t="s">
        <v>228</v>
      </c>
      <c r="D1052">
        <v>0</v>
      </c>
      <c r="E1052" s="23"/>
      <c r="F1052" s="23">
        <v>44764</v>
      </c>
      <c r="G1052" s="23"/>
      <c r="H1052" s="23">
        <v>44764</v>
      </c>
      <c r="I1052" s="24">
        <v>0</v>
      </c>
      <c r="J1052" s="24">
        <v>0</v>
      </c>
      <c r="K1052" s="24">
        <v>189</v>
      </c>
      <c r="L1052" t="s">
        <v>10070</v>
      </c>
      <c r="M1052" t="s">
        <v>10073</v>
      </c>
    </row>
    <row r="1053" spans="1:13" x14ac:dyDescent="0.25">
      <c r="A1053" t="str">
        <f t="shared" si="16"/>
        <v>D. E-E 10</v>
      </c>
      <c r="B1053" t="s">
        <v>754</v>
      </c>
      <c r="C1053" t="s">
        <v>232</v>
      </c>
      <c r="D1053">
        <v>0</v>
      </c>
      <c r="E1053" s="23"/>
      <c r="F1053" s="23">
        <v>44827</v>
      </c>
      <c r="G1053" s="23"/>
      <c r="H1053" s="23">
        <v>44827</v>
      </c>
      <c r="I1053" s="24">
        <v>0</v>
      </c>
      <c r="J1053" s="24">
        <v>0</v>
      </c>
      <c r="K1053" s="24">
        <v>145</v>
      </c>
      <c r="L1053" t="s">
        <v>10070</v>
      </c>
      <c r="M1053" t="s">
        <v>10073</v>
      </c>
    </row>
    <row r="1054" spans="1:13" x14ac:dyDescent="0.25">
      <c r="A1054" t="str">
        <f t="shared" si="16"/>
        <v>D. E-E 15</v>
      </c>
      <c r="B1054" t="s">
        <v>755</v>
      </c>
      <c r="C1054" t="s">
        <v>756</v>
      </c>
      <c r="D1054">
        <v>0</v>
      </c>
      <c r="E1054" s="23"/>
      <c r="F1054" s="23">
        <v>44889</v>
      </c>
      <c r="G1054" s="23"/>
      <c r="H1054" s="23">
        <v>44889</v>
      </c>
      <c r="I1054" s="24">
        <v>0</v>
      </c>
      <c r="J1054" s="24">
        <v>0</v>
      </c>
      <c r="K1054" s="24">
        <v>104</v>
      </c>
      <c r="L1054" t="s">
        <v>10070</v>
      </c>
      <c r="M1054" t="s">
        <v>10073</v>
      </c>
    </row>
    <row r="1055" spans="1:13" x14ac:dyDescent="0.25">
      <c r="A1055" t="str">
        <f t="shared" si="16"/>
        <v>Desarrollo de Diseños y Revisiones</v>
      </c>
      <c r="B1055" t="s">
        <v>757</v>
      </c>
      <c r="D1055">
        <v>209</v>
      </c>
      <c r="E1055" s="23">
        <v>44692</v>
      </c>
      <c r="F1055" s="23">
        <v>45002</v>
      </c>
      <c r="G1055" s="23">
        <v>44692</v>
      </c>
      <c r="H1055" s="23">
        <v>45002</v>
      </c>
      <c r="I1055" s="24">
        <v>0</v>
      </c>
      <c r="J1055" s="24">
        <v>0</v>
      </c>
      <c r="K1055" s="24">
        <v>178</v>
      </c>
      <c r="M1055" t="s">
        <v>10073</v>
      </c>
    </row>
    <row r="1056" spans="1:13" x14ac:dyDescent="0.25">
      <c r="A1056" t="str">
        <f t="shared" si="16"/>
        <v>D. E-E 20</v>
      </c>
      <c r="B1056" t="s">
        <v>758</v>
      </c>
      <c r="C1056" t="s">
        <v>759</v>
      </c>
      <c r="D1056">
        <v>13</v>
      </c>
      <c r="E1056" s="23">
        <v>44692</v>
      </c>
      <c r="F1056" s="23">
        <v>44712</v>
      </c>
      <c r="G1056" s="23">
        <v>44692</v>
      </c>
      <c r="H1056" s="23">
        <v>44712</v>
      </c>
      <c r="I1056" s="24">
        <v>0</v>
      </c>
      <c r="J1056" s="24">
        <v>0</v>
      </c>
      <c r="K1056" s="24">
        <v>104</v>
      </c>
      <c r="L1056" t="s">
        <v>10070</v>
      </c>
      <c r="M1056" t="s">
        <v>10073</v>
      </c>
    </row>
    <row r="1057" spans="1:13" x14ac:dyDescent="0.25">
      <c r="A1057" t="str">
        <f t="shared" si="16"/>
        <v>D. E-E 25</v>
      </c>
      <c r="B1057" t="s">
        <v>760</v>
      </c>
      <c r="C1057" t="s">
        <v>761</v>
      </c>
      <c r="D1057">
        <v>0</v>
      </c>
      <c r="E1057" s="23">
        <v>44692</v>
      </c>
      <c r="F1057" s="23"/>
      <c r="G1057" s="23">
        <v>44692</v>
      </c>
      <c r="H1057" s="23"/>
      <c r="I1057" s="24">
        <v>0</v>
      </c>
      <c r="J1057" s="24">
        <v>0</v>
      </c>
      <c r="K1057" s="24">
        <v>173</v>
      </c>
      <c r="L1057" t="s">
        <v>10070</v>
      </c>
      <c r="M1057" t="s">
        <v>10073</v>
      </c>
    </row>
    <row r="1058" spans="1:13" x14ac:dyDescent="0.25">
      <c r="A1058" t="str">
        <f t="shared" si="16"/>
        <v>D. E-E 30</v>
      </c>
      <c r="B1058" t="s">
        <v>762</v>
      </c>
      <c r="C1058" t="s">
        <v>763</v>
      </c>
      <c r="D1058">
        <v>0</v>
      </c>
      <c r="E1058" s="23"/>
      <c r="F1058" s="23">
        <v>44712</v>
      </c>
      <c r="G1058" s="23"/>
      <c r="H1058" s="23">
        <v>44712</v>
      </c>
      <c r="I1058" s="24">
        <v>0</v>
      </c>
      <c r="J1058" s="24">
        <v>0</v>
      </c>
      <c r="K1058" s="24">
        <v>110</v>
      </c>
      <c r="L1058" t="s">
        <v>10070</v>
      </c>
      <c r="M1058" t="s">
        <v>10073</v>
      </c>
    </row>
    <row r="1059" spans="1:13" x14ac:dyDescent="0.25">
      <c r="A1059" t="str">
        <f t="shared" si="16"/>
        <v>D. E-E 35</v>
      </c>
      <c r="B1059" t="s">
        <v>764</v>
      </c>
      <c r="C1059" t="s">
        <v>765</v>
      </c>
      <c r="D1059">
        <v>21</v>
      </c>
      <c r="E1059" s="23">
        <v>44729</v>
      </c>
      <c r="F1059" s="23">
        <v>44764</v>
      </c>
      <c r="G1059" s="23">
        <v>44729</v>
      </c>
      <c r="H1059" s="23">
        <v>44764</v>
      </c>
      <c r="I1059" s="24">
        <v>0</v>
      </c>
      <c r="J1059" s="24">
        <v>0</v>
      </c>
      <c r="K1059" s="24">
        <v>147</v>
      </c>
      <c r="L1059" t="s">
        <v>10070</v>
      </c>
      <c r="M1059" t="s">
        <v>10073</v>
      </c>
    </row>
    <row r="1060" spans="1:13" x14ac:dyDescent="0.25">
      <c r="A1060" t="str">
        <f t="shared" si="16"/>
        <v>D. E-E 40</v>
      </c>
      <c r="B1060" t="s">
        <v>766</v>
      </c>
      <c r="C1060" t="s">
        <v>767</v>
      </c>
      <c r="D1060">
        <v>22</v>
      </c>
      <c r="E1060" s="23">
        <v>44740</v>
      </c>
      <c r="F1060" s="23">
        <v>44774</v>
      </c>
      <c r="G1060" s="23">
        <v>44740</v>
      </c>
      <c r="H1060" s="23">
        <v>44774</v>
      </c>
      <c r="I1060" s="24">
        <v>0</v>
      </c>
      <c r="J1060" s="24">
        <v>0</v>
      </c>
      <c r="K1060" s="24">
        <v>147</v>
      </c>
      <c r="L1060" t="s">
        <v>10070</v>
      </c>
      <c r="M1060" t="s">
        <v>10073</v>
      </c>
    </row>
    <row r="1061" spans="1:13" x14ac:dyDescent="0.25">
      <c r="A1061" t="str">
        <f t="shared" si="16"/>
        <v>D. E-E 45</v>
      </c>
      <c r="B1061" t="s">
        <v>768</v>
      </c>
      <c r="C1061" t="s">
        <v>769</v>
      </c>
      <c r="D1061">
        <v>0</v>
      </c>
      <c r="E1061" s="23"/>
      <c r="F1061" s="23">
        <v>44774</v>
      </c>
      <c r="G1061" s="23"/>
      <c r="H1061" s="23">
        <v>44774</v>
      </c>
      <c r="I1061" s="24">
        <v>0</v>
      </c>
      <c r="J1061" s="24">
        <v>0</v>
      </c>
      <c r="K1061" s="24">
        <v>147</v>
      </c>
      <c r="L1061" t="s">
        <v>10070</v>
      </c>
      <c r="M1061" t="s">
        <v>10073</v>
      </c>
    </row>
    <row r="1062" spans="1:13" x14ac:dyDescent="0.25">
      <c r="A1062" t="str">
        <f t="shared" si="16"/>
        <v>Desarrollo de Diseños Para Entrega Parcial 1</v>
      </c>
      <c r="B1062" t="s">
        <v>770</v>
      </c>
      <c r="D1062">
        <v>33</v>
      </c>
      <c r="E1062" s="23">
        <v>44713</v>
      </c>
      <c r="F1062" s="23">
        <v>44764</v>
      </c>
      <c r="G1062" s="23">
        <v>44713</v>
      </c>
      <c r="H1062" s="23">
        <v>44764</v>
      </c>
      <c r="I1062" s="24">
        <v>0</v>
      </c>
      <c r="J1062" s="24">
        <v>0</v>
      </c>
      <c r="K1062" s="24">
        <v>179</v>
      </c>
      <c r="M1062" t="s">
        <v>10073</v>
      </c>
    </row>
    <row r="1063" spans="1:13" x14ac:dyDescent="0.25">
      <c r="A1063" t="str">
        <f t="shared" si="16"/>
        <v>D. E-E 50</v>
      </c>
      <c r="B1063" t="s">
        <v>771</v>
      </c>
      <c r="C1063" t="s">
        <v>772</v>
      </c>
      <c r="D1063">
        <v>29</v>
      </c>
      <c r="E1063" s="23">
        <v>44713</v>
      </c>
      <c r="F1063" s="23">
        <v>44757</v>
      </c>
      <c r="G1063" s="23">
        <v>44713</v>
      </c>
      <c r="H1063" s="23">
        <v>44757</v>
      </c>
      <c r="I1063" s="24">
        <v>0</v>
      </c>
      <c r="J1063" s="24">
        <v>0</v>
      </c>
      <c r="K1063" s="24">
        <v>104</v>
      </c>
      <c r="L1063" t="s">
        <v>10070</v>
      </c>
      <c r="M1063" t="s">
        <v>10073</v>
      </c>
    </row>
    <row r="1064" spans="1:13" x14ac:dyDescent="0.25">
      <c r="A1064" t="str">
        <f t="shared" si="16"/>
        <v>D. E-E 55</v>
      </c>
      <c r="B1064" t="s">
        <v>773</v>
      </c>
      <c r="C1064" t="s">
        <v>774</v>
      </c>
      <c r="D1064">
        <v>29</v>
      </c>
      <c r="E1064" s="23">
        <v>44713</v>
      </c>
      <c r="F1064" s="23">
        <v>44757</v>
      </c>
      <c r="G1064" s="23">
        <v>44713</v>
      </c>
      <c r="H1064" s="23">
        <v>44757</v>
      </c>
      <c r="I1064" s="24">
        <v>0</v>
      </c>
      <c r="J1064" s="24">
        <v>0</v>
      </c>
      <c r="K1064" s="24">
        <v>104</v>
      </c>
      <c r="L1064" t="s">
        <v>10070</v>
      </c>
      <c r="M1064" t="s">
        <v>10073</v>
      </c>
    </row>
    <row r="1065" spans="1:13" x14ac:dyDescent="0.25">
      <c r="A1065" t="str">
        <f t="shared" si="16"/>
        <v>D. E-E 60</v>
      </c>
      <c r="B1065" t="s">
        <v>775</v>
      </c>
      <c r="C1065" t="s">
        <v>5752</v>
      </c>
      <c r="D1065">
        <v>29</v>
      </c>
      <c r="E1065" s="23">
        <v>44713</v>
      </c>
      <c r="F1065" s="23">
        <v>44757</v>
      </c>
      <c r="G1065" s="23">
        <v>44713</v>
      </c>
      <c r="H1065" s="23">
        <v>44757</v>
      </c>
      <c r="I1065" s="24">
        <v>0</v>
      </c>
      <c r="J1065" s="24">
        <v>0</v>
      </c>
      <c r="K1065" s="24">
        <v>104</v>
      </c>
      <c r="L1065" t="s">
        <v>10070</v>
      </c>
      <c r="M1065" t="s">
        <v>10073</v>
      </c>
    </row>
    <row r="1066" spans="1:13" x14ac:dyDescent="0.25">
      <c r="A1066" t="str">
        <f t="shared" si="16"/>
        <v>D. E-E 65</v>
      </c>
      <c r="B1066" t="s">
        <v>776</v>
      </c>
      <c r="C1066" t="s">
        <v>777</v>
      </c>
      <c r="D1066">
        <v>29</v>
      </c>
      <c r="E1066" s="23">
        <v>44713</v>
      </c>
      <c r="F1066" s="23">
        <v>44757</v>
      </c>
      <c r="G1066" s="23">
        <v>44713</v>
      </c>
      <c r="H1066" s="23">
        <v>44757</v>
      </c>
      <c r="I1066" s="24">
        <v>0</v>
      </c>
      <c r="J1066" s="24">
        <v>0</v>
      </c>
      <c r="K1066" s="24">
        <v>179</v>
      </c>
      <c r="L1066" t="s">
        <v>10070</v>
      </c>
      <c r="M1066" t="s">
        <v>10073</v>
      </c>
    </row>
    <row r="1067" spans="1:13" x14ac:dyDescent="0.25">
      <c r="A1067" t="str">
        <f t="shared" si="16"/>
        <v>D. E-E 70</v>
      </c>
      <c r="B1067" t="s">
        <v>778</v>
      </c>
      <c r="C1067" t="s">
        <v>5753</v>
      </c>
      <c r="D1067">
        <v>29</v>
      </c>
      <c r="E1067" s="23">
        <v>44713</v>
      </c>
      <c r="F1067" s="23">
        <v>44757</v>
      </c>
      <c r="G1067" s="23">
        <v>44713</v>
      </c>
      <c r="H1067" s="23">
        <v>44757</v>
      </c>
      <c r="I1067" s="24">
        <v>0</v>
      </c>
      <c r="J1067" s="24">
        <v>0</v>
      </c>
      <c r="K1067" s="24">
        <v>104</v>
      </c>
      <c r="L1067" t="s">
        <v>10070</v>
      </c>
      <c r="M1067" t="s">
        <v>10073</v>
      </c>
    </row>
    <row r="1068" spans="1:13" x14ac:dyDescent="0.25">
      <c r="A1068" t="str">
        <f t="shared" si="16"/>
        <v>D. E-E 75</v>
      </c>
      <c r="B1068" t="s">
        <v>779</v>
      </c>
      <c r="C1068" t="s">
        <v>780</v>
      </c>
      <c r="D1068">
        <v>24</v>
      </c>
      <c r="E1068" s="23">
        <v>44720</v>
      </c>
      <c r="F1068" s="23">
        <v>44757</v>
      </c>
      <c r="G1068" s="23">
        <v>44720</v>
      </c>
      <c r="H1068" s="23">
        <v>44757</v>
      </c>
      <c r="I1068" s="24">
        <v>0</v>
      </c>
      <c r="J1068" s="24">
        <v>0</v>
      </c>
      <c r="K1068" s="24">
        <v>110</v>
      </c>
      <c r="L1068" t="s">
        <v>10070</v>
      </c>
      <c r="M1068" t="s">
        <v>10073</v>
      </c>
    </row>
    <row r="1069" spans="1:13" x14ac:dyDescent="0.25">
      <c r="A1069" t="str">
        <f t="shared" si="16"/>
        <v>D. E-E 80</v>
      </c>
      <c r="B1069" t="s">
        <v>781</v>
      </c>
      <c r="C1069" t="s">
        <v>5754</v>
      </c>
      <c r="D1069">
        <v>25</v>
      </c>
      <c r="E1069" s="23">
        <v>44725</v>
      </c>
      <c r="F1069" s="23">
        <v>44764</v>
      </c>
      <c r="G1069" s="23">
        <v>44725</v>
      </c>
      <c r="H1069" s="23">
        <v>44764</v>
      </c>
      <c r="I1069" s="24">
        <v>0</v>
      </c>
      <c r="J1069" s="24">
        <v>0</v>
      </c>
      <c r="K1069" s="24">
        <v>179</v>
      </c>
      <c r="L1069" t="s">
        <v>10070</v>
      </c>
      <c r="M1069" t="s">
        <v>10073</v>
      </c>
    </row>
    <row r="1070" spans="1:13" x14ac:dyDescent="0.25">
      <c r="A1070" t="str">
        <f t="shared" si="16"/>
        <v>D. E-E 85</v>
      </c>
      <c r="B1070" t="s">
        <v>782</v>
      </c>
      <c r="C1070" t="s">
        <v>783</v>
      </c>
      <c r="D1070">
        <v>4</v>
      </c>
      <c r="E1070" s="23">
        <v>44757</v>
      </c>
      <c r="F1070" s="23">
        <v>44764</v>
      </c>
      <c r="G1070" s="23">
        <v>44757</v>
      </c>
      <c r="H1070" s="23">
        <v>44764</v>
      </c>
      <c r="I1070" s="24">
        <v>0</v>
      </c>
      <c r="J1070" s="24">
        <v>0</v>
      </c>
      <c r="K1070" s="24">
        <v>179</v>
      </c>
      <c r="L1070" t="s">
        <v>10070</v>
      </c>
      <c r="M1070" t="s">
        <v>10073</v>
      </c>
    </row>
    <row r="1071" spans="1:13" x14ac:dyDescent="0.25">
      <c r="A1071" t="str">
        <f t="shared" si="16"/>
        <v>Desarrollo de Diseños Para Entrega Parcial 2</v>
      </c>
      <c r="B1071" t="s">
        <v>784</v>
      </c>
      <c r="D1071">
        <v>50</v>
      </c>
      <c r="E1071" s="23">
        <v>44755</v>
      </c>
      <c r="F1071" s="23">
        <v>44827</v>
      </c>
      <c r="G1071" s="23">
        <v>44755</v>
      </c>
      <c r="H1071" s="23">
        <v>44827</v>
      </c>
      <c r="I1071" s="24">
        <v>0</v>
      </c>
      <c r="J1071" s="24">
        <v>0</v>
      </c>
      <c r="K1071" s="24">
        <v>145</v>
      </c>
      <c r="M1071" t="s">
        <v>10073</v>
      </c>
    </row>
    <row r="1072" spans="1:13" x14ac:dyDescent="0.25">
      <c r="A1072" t="str">
        <f t="shared" si="16"/>
        <v>D. E-E 90</v>
      </c>
      <c r="B1072" t="s">
        <v>785</v>
      </c>
      <c r="C1072" t="s">
        <v>5755</v>
      </c>
      <c r="D1072">
        <v>29</v>
      </c>
      <c r="E1072" s="23">
        <v>44755</v>
      </c>
      <c r="F1072" s="23">
        <v>44798</v>
      </c>
      <c r="G1072" s="23">
        <v>44755</v>
      </c>
      <c r="H1072" s="23">
        <v>44798</v>
      </c>
      <c r="I1072" s="24">
        <v>0</v>
      </c>
      <c r="J1072" s="24">
        <v>0</v>
      </c>
      <c r="K1072" s="24">
        <v>116</v>
      </c>
      <c r="L1072" t="s">
        <v>10070</v>
      </c>
      <c r="M1072" t="s">
        <v>10073</v>
      </c>
    </row>
    <row r="1073" spans="1:13" x14ac:dyDescent="0.25">
      <c r="A1073" t="str">
        <f t="shared" si="16"/>
        <v>D. E-E 100</v>
      </c>
      <c r="B1073" t="s">
        <v>788</v>
      </c>
      <c r="C1073" t="s">
        <v>5756</v>
      </c>
      <c r="D1073">
        <v>38</v>
      </c>
      <c r="E1073" s="23">
        <v>44757</v>
      </c>
      <c r="F1073" s="23">
        <v>44813</v>
      </c>
      <c r="G1073" s="23">
        <v>44757</v>
      </c>
      <c r="H1073" s="23">
        <v>44813</v>
      </c>
      <c r="I1073" s="24">
        <v>0</v>
      </c>
      <c r="J1073" s="24">
        <v>0</v>
      </c>
      <c r="K1073" s="24">
        <v>104</v>
      </c>
      <c r="L1073" t="s">
        <v>10070</v>
      </c>
      <c r="M1073" t="s">
        <v>10073</v>
      </c>
    </row>
    <row r="1074" spans="1:13" x14ac:dyDescent="0.25">
      <c r="A1074" t="str">
        <f t="shared" si="16"/>
        <v>D. E-E 105</v>
      </c>
      <c r="B1074" t="s">
        <v>794</v>
      </c>
      <c r="C1074" t="s">
        <v>5757</v>
      </c>
      <c r="D1074">
        <v>38</v>
      </c>
      <c r="E1074" s="23">
        <v>44757</v>
      </c>
      <c r="F1074" s="23">
        <v>44813</v>
      </c>
      <c r="G1074" s="23">
        <v>44757</v>
      </c>
      <c r="H1074" s="23">
        <v>44813</v>
      </c>
      <c r="I1074" s="24">
        <v>0</v>
      </c>
      <c r="J1074" s="24">
        <v>0</v>
      </c>
      <c r="K1074" s="24">
        <v>104</v>
      </c>
      <c r="L1074" t="s">
        <v>10070</v>
      </c>
      <c r="M1074" t="s">
        <v>10073</v>
      </c>
    </row>
    <row r="1075" spans="1:13" x14ac:dyDescent="0.25">
      <c r="A1075" t="str">
        <f t="shared" si="16"/>
        <v>D. E-E 110</v>
      </c>
      <c r="B1075" t="s">
        <v>789</v>
      </c>
      <c r="C1075" t="s">
        <v>790</v>
      </c>
      <c r="D1075">
        <v>38</v>
      </c>
      <c r="E1075" s="23">
        <v>44757</v>
      </c>
      <c r="F1075" s="23">
        <v>44813</v>
      </c>
      <c r="G1075" s="23">
        <v>44757</v>
      </c>
      <c r="H1075" s="23">
        <v>44813</v>
      </c>
      <c r="I1075" s="24">
        <v>0</v>
      </c>
      <c r="J1075" s="24">
        <v>0</v>
      </c>
      <c r="K1075" s="24">
        <v>104</v>
      </c>
      <c r="L1075" t="s">
        <v>10070</v>
      </c>
      <c r="M1075" t="s">
        <v>10073</v>
      </c>
    </row>
    <row r="1076" spans="1:13" x14ac:dyDescent="0.25">
      <c r="A1076" t="str">
        <f t="shared" si="16"/>
        <v>D. E-E 115</v>
      </c>
      <c r="B1076" t="s">
        <v>791</v>
      </c>
      <c r="C1076" t="s">
        <v>5758</v>
      </c>
      <c r="D1076">
        <v>38</v>
      </c>
      <c r="E1076" s="23">
        <v>44757</v>
      </c>
      <c r="F1076" s="23">
        <v>44813</v>
      </c>
      <c r="G1076" s="23">
        <v>44757</v>
      </c>
      <c r="H1076" s="23">
        <v>44813</v>
      </c>
      <c r="I1076" s="24">
        <v>0</v>
      </c>
      <c r="J1076" s="24">
        <v>0</v>
      </c>
      <c r="K1076" s="24">
        <v>104</v>
      </c>
      <c r="L1076" t="s">
        <v>10070</v>
      </c>
      <c r="M1076" t="s">
        <v>10073</v>
      </c>
    </row>
    <row r="1077" spans="1:13" x14ac:dyDescent="0.25">
      <c r="A1077" t="str">
        <f t="shared" si="16"/>
        <v>D. E-E 120</v>
      </c>
      <c r="B1077" t="s">
        <v>792</v>
      </c>
      <c r="C1077" t="s">
        <v>793</v>
      </c>
      <c r="D1077">
        <v>38</v>
      </c>
      <c r="E1077" s="23">
        <v>44757</v>
      </c>
      <c r="F1077" s="23">
        <v>44813</v>
      </c>
      <c r="G1077" s="23">
        <v>44757</v>
      </c>
      <c r="H1077" s="23">
        <v>44813</v>
      </c>
      <c r="I1077" s="24">
        <v>0</v>
      </c>
      <c r="J1077" s="24">
        <v>0</v>
      </c>
      <c r="K1077" s="24">
        <v>104</v>
      </c>
      <c r="L1077" t="s">
        <v>10070</v>
      </c>
      <c r="M1077" t="s">
        <v>10073</v>
      </c>
    </row>
    <row r="1078" spans="1:13" x14ac:dyDescent="0.25">
      <c r="A1078" t="str">
        <f t="shared" si="16"/>
        <v>D. E-E 125</v>
      </c>
      <c r="B1078" t="s">
        <v>795</v>
      </c>
      <c r="C1078" t="s">
        <v>796</v>
      </c>
      <c r="D1078">
        <v>38</v>
      </c>
      <c r="E1078" s="23">
        <v>44757</v>
      </c>
      <c r="F1078" s="23">
        <v>44813</v>
      </c>
      <c r="G1078" s="23">
        <v>44757</v>
      </c>
      <c r="H1078" s="23">
        <v>44813</v>
      </c>
      <c r="I1078" s="24">
        <v>0</v>
      </c>
      <c r="J1078" s="24">
        <v>0</v>
      </c>
      <c r="K1078" s="24">
        <v>104</v>
      </c>
      <c r="L1078" t="s">
        <v>10070</v>
      </c>
      <c r="M1078" t="s">
        <v>10073</v>
      </c>
    </row>
    <row r="1079" spans="1:13" x14ac:dyDescent="0.25">
      <c r="A1079" t="str">
        <f t="shared" si="16"/>
        <v>D. E-E 95</v>
      </c>
      <c r="B1079" t="s">
        <v>786</v>
      </c>
      <c r="C1079" t="s">
        <v>787</v>
      </c>
      <c r="D1079">
        <v>25</v>
      </c>
      <c r="E1079" s="23">
        <v>44778</v>
      </c>
      <c r="F1079" s="23">
        <v>44816</v>
      </c>
      <c r="G1079" s="23">
        <v>44778</v>
      </c>
      <c r="H1079" s="23">
        <v>44816</v>
      </c>
      <c r="I1079" s="24">
        <v>0</v>
      </c>
      <c r="J1079" s="24">
        <v>0</v>
      </c>
      <c r="K1079" s="24">
        <v>104</v>
      </c>
      <c r="L1079" t="s">
        <v>10070</v>
      </c>
      <c r="M1079" t="s">
        <v>10073</v>
      </c>
    </row>
    <row r="1080" spans="1:13" x14ac:dyDescent="0.25">
      <c r="A1080" t="str">
        <f t="shared" si="16"/>
        <v>D. E-E 130</v>
      </c>
      <c r="B1080" t="s">
        <v>797</v>
      </c>
      <c r="C1080" t="s">
        <v>798</v>
      </c>
      <c r="D1080">
        <v>10</v>
      </c>
      <c r="E1080" s="23">
        <v>44813</v>
      </c>
      <c r="F1080" s="23">
        <v>44827</v>
      </c>
      <c r="G1080" s="23">
        <v>44813</v>
      </c>
      <c r="H1080" s="23">
        <v>44827</v>
      </c>
      <c r="I1080" s="24">
        <v>0</v>
      </c>
      <c r="J1080" s="24">
        <v>0</v>
      </c>
      <c r="K1080" s="24">
        <v>145</v>
      </c>
      <c r="L1080" t="s">
        <v>10070</v>
      </c>
      <c r="M1080" t="s">
        <v>10073</v>
      </c>
    </row>
    <row r="1081" spans="1:13" x14ac:dyDescent="0.25">
      <c r="A1081" t="str">
        <f t="shared" si="16"/>
        <v>D. E-E 135</v>
      </c>
      <c r="B1081" t="s">
        <v>799</v>
      </c>
      <c r="C1081" t="s">
        <v>5759</v>
      </c>
      <c r="D1081">
        <v>10</v>
      </c>
      <c r="E1081" s="23">
        <v>44813</v>
      </c>
      <c r="F1081" s="23">
        <v>44827</v>
      </c>
      <c r="G1081" s="23">
        <v>44813</v>
      </c>
      <c r="H1081" s="23">
        <v>44827</v>
      </c>
      <c r="I1081" s="24">
        <v>0</v>
      </c>
      <c r="J1081" s="24">
        <v>0</v>
      </c>
      <c r="K1081" s="24">
        <v>104</v>
      </c>
      <c r="L1081" t="s">
        <v>10070</v>
      </c>
      <c r="M1081" t="s">
        <v>10073</v>
      </c>
    </row>
    <row r="1082" spans="1:13" x14ac:dyDescent="0.25">
      <c r="A1082" t="str">
        <f t="shared" si="16"/>
        <v>Desarrollo de Diseños de Diseños Finales</v>
      </c>
      <c r="B1082" t="s">
        <v>800</v>
      </c>
      <c r="D1082">
        <v>89</v>
      </c>
      <c r="E1082" s="23">
        <v>44757</v>
      </c>
      <c r="F1082" s="23">
        <v>44889</v>
      </c>
      <c r="G1082" s="23">
        <v>44757</v>
      </c>
      <c r="H1082" s="23">
        <v>44889</v>
      </c>
      <c r="I1082" s="24">
        <v>0</v>
      </c>
      <c r="J1082" s="24">
        <v>0</v>
      </c>
      <c r="K1082" s="24">
        <v>104</v>
      </c>
      <c r="M1082" t="s">
        <v>10073</v>
      </c>
    </row>
    <row r="1083" spans="1:13" x14ac:dyDescent="0.25">
      <c r="A1083" t="str">
        <f t="shared" si="16"/>
        <v>D. E-E 140</v>
      </c>
      <c r="B1083" t="s">
        <v>801</v>
      </c>
      <c r="C1083" t="s">
        <v>802</v>
      </c>
      <c r="D1083">
        <v>77</v>
      </c>
      <c r="E1083" s="23">
        <v>44757</v>
      </c>
      <c r="F1083" s="23">
        <v>44869</v>
      </c>
      <c r="G1083" s="23">
        <v>44757</v>
      </c>
      <c r="H1083" s="23">
        <v>44869</v>
      </c>
      <c r="I1083" s="24">
        <v>0</v>
      </c>
      <c r="J1083" s="24">
        <v>0</v>
      </c>
      <c r="K1083" s="24">
        <v>110</v>
      </c>
      <c r="L1083" t="s">
        <v>10070</v>
      </c>
      <c r="M1083" t="s">
        <v>10073</v>
      </c>
    </row>
    <row r="1084" spans="1:13" x14ac:dyDescent="0.25">
      <c r="A1084" t="str">
        <f t="shared" si="16"/>
        <v>D. E-E 145</v>
      </c>
      <c r="B1084" t="s">
        <v>803</v>
      </c>
      <c r="C1084" t="s">
        <v>5760</v>
      </c>
      <c r="D1084">
        <v>44</v>
      </c>
      <c r="E1084" s="23">
        <v>44798</v>
      </c>
      <c r="F1084" s="23">
        <v>44861</v>
      </c>
      <c r="G1084" s="23">
        <v>44798</v>
      </c>
      <c r="H1084" s="23">
        <v>44861</v>
      </c>
      <c r="I1084" s="24">
        <v>0</v>
      </c>
      <c r="J1084" s="24">
        <v>0</v>
      </c>
      <c r="K1084" s="24">
        <v>116</v>
      </c>
      <c r="L1084" t="s">
        <v>10070</v>
      </c>
      <c r="M1084" t="s">
        <v>10073</v>
      </c>
    </row>
    <row r="1085" spans="1:13" x14ac:dyDescent="0.25">
      <c r="A1085" t="str">
        <f t="shared" si="16"/>
        <v>D. E-E 150</v>
      </c>
      <c r="B1085" t="s">
        <v>804</v>
      </c>
      <c r="C1085" t="s">
        <v>5761</v>
      </c>
      <c r="D1085">
        <v>44</v>
      </c>
      <c r="E1085" s="23">
        <v>44816</v>
      </c>
      <c r="F1085" s="23">
        <v>44881</v>
      </c>
      <c r="G1085" s="23">
        <v>44816</v>
      </c>
      <c r="H1085" s="23">
        <v>44881</v>
      </c>
      <c r="I1085" s="24">
        <v>0</v>
      </c>
      <c r="J1085" s="24">
        <v>0</v>
      </c>
      <c r="K1085" s="24">
        <v>104</v>
      </c>
      <c r="L1085" t="s">
        <v>10070</v>
      </c>
      <c r="M1085" t="s">
        <v>10073</v>
      </c>
    </row>
    <row r="1086" spans="1:13" x14ac:dyDescent="0.25">
      <c r="A1086" t="str">
        <f t="shared" si="16"/>
        <v>D. E-E 155</v>
      </c>
      <c r="B1086" t="s">
        <v>805</v>
      </c>
      <c r="C1086" t="s">
        <v>5762</v>
      </c>
      <c r="D1086">
        <v>44</v>
      </c>
      <c r="E1086" s="23">
        <v>44816</v>
      </c>
      <c r="F1086" s="23">
        <v>44881</v>
      </c>
      <c r="G1086" s="23">
        <v>44816</v>
      </c>
      <c r="H1086" s="23">
        <v>44881</v>
      </c>
      <c r="I1086" s="24">
        <v>0</v>
      </c>
      <c r="J1086" s="24">
        <v>0</v>
      </c>
      <c r="K1086" s="24">
        <v>104</v>
      </c>
      <c r="L1086" t="s">
        <v>10070</v>
      </c>
      <c r="M1086" t="s">
        <v>10073</v>
      </c>
    </row>
    <row r="1087" spans="1:13" x14ac:dyDescent="0.25">
      <c r="A1087" t="str">
        <f t="shared" si="16"/>
        <v>D. E-E 165</v>
      </c>
      <c r="B1087" t="s">
        <v>806</v>
      </c>
      <c r="C1087" t="s">
        <v>807</v>
      </c>
      <c r="D1087">
        <v>44</v>
      </c>
      <c r="E1087" s="23">
        <v>44816</v>
      </c>
      <c r="F1087" s="23">
        <v>44881</v>
      </c>
      <c r="G1087" s="23">
        <v>44816</v>
      </c>
      <c r="H1087" s="23">
        <v>44881</v>
      </c>
      <c r="I1087" s="24">
        <v>0</v>
      </c>
      <c r="J1087" s="24">
        <v>0</v>
      </c>
      <c r="K1087" s="24">
        <v>104</v>
      </c>
      <c r="L1087" t="s">
        <v>10070</v>
      </c>
      <c r="M1087" t="s">
        <v>10073</v>
      </c>
    </row>
    <row r="1088" spans="1:13" x14ac:dyDescent="0.25">
      <c r="A1088" t="str">
        <f t="shared" si="16"/>
        <v>D. E-E 170</v>
      </c>
      <c r="B1088" t="s">
        <v>810</v>
      </c>
      <c r="C1088" t="s">
        <v>5763</v>
      </c>
      <c r="D1088">
        <v>44</v>
      </c>
      <c r="E1088" s="23">
        <v>44816</v>
      </c>
      <c r="F1088" s="23">
        <v>44881</v>
      </c>
      <c r="G1088" s="23">
        <v>44816</v>
      </c>
      <c r="H1088" s="23">
        <v>44881</v>
      </c>
      <c r="I1088" s="24">
        <v>0</v>
      </c>
      <c r="J1088" s="24">
        <v>0</v>
      </c>
      <c r="K1088" s="24">
        <v>104</v>
      </c>
      <c r="L1088" t="s">
        <v>10070</v>
      </c>
      <c r="M1088" t="s">
        <v>10073</v>
      </c>
    </row>
    <row r="1089" spans="1:13" x14ac:dyDescent="0.25">
      <c r="A1089" t="str">
        <f t="shared" si="16"/>
        <v>D. E-E 175</v>
      </c>
      <c r="B1089" t="s">
        <v>808</v>
      </c>
      <c r="C1089" t="s">
        <v>809</v>
      </c>
      <c r="D1089">
        <v>44</v>
      </c>
      <c r="E1089" s="23">
        <v>44816</v>
      </c>
      <c r="F1089" s="23">
        <v>44881</v>
      </c>
      <c r="G1089" s="23">
        <v>44816</v>
      </c>
      <c r="H1089" s="23">
        <v>44881</v>
      </c>
      <c r="I1089" s="24">
        <v>0</v>
      </c>
      <c r="J1089" s="24">
        <v>0</v>
      </c>
      <c r="K1089" s="24">
        <v>104</v>
      </c>
      <c r="L1089" t="s">
        <v>10070</v>
      </c>
      <c r="M1089" t="s">
        <v>10073</v>
      </c>
    </row>
    <row r="1090" spans="1:13" x14ac:dyDescent="0.25">
      <c r="A1090" t="str">
        <f t="shared" si="16"/>
        <v>D. E-E 210</v>
      </c>
      <c r="B1090" t="s">
        <v>5765</v>
      </c>
      <c r="C1090" t="s">
        <v>5766</v>
      </c>
      <c r="D1090">
        <v>44</v>
      </c>
      <c r="E1090" s="23">
        <v>44816</v>
      </c>
      <c r="F1090" s="23">
        <v>44881</v>
      </c>
      <c r="G1090" s="23">
        <v>44816</v>
      </c>
      <c r="H1090" s="23">
        <v>44881</v>
      </c>
      <c r="I1090" s="24">
        <v>0</v>
      </c>
      <c r="J1090" s="24">
        <v>0</v>
      </c>
      <c r="K1090" s="24">
        <v>104</v>
      </c>
      <c r="L1090" t="s">
        <v>10070</v>
      </c>
      <c r="M1090" t="s">
        <v>10073</v>
      </c>
    </row>
    <row r="1091" spans="1:13" x14ac:dyDescent="0.25">
      <c r="A1091" t="str">
        <f t="shared" ref="A1091:A1154" si="17">TRIM(B1091)</f>
        <v>D. E-E 180</v>
      </c>
      <c r="B1091" t="s">
        <v>811</v>
      </c>
      <c r="C1091" t="s">
        <v>5764</v>
      </c>
      <c r="D1091">
        <v>35</v>
      </c>
      <c r="E1091" s="23">
        <v>44827</v>
      </c>
      <c r="F1091" s="23">
        <v>44881</v>
      </c>
      <c r="G1091" s="23">
        <v>44827</v>
      </c>
      <c r="H1091" s="23">
        <v>44881</v>
      </c>
      <c r="I1091" s="24">
        <v>0</v>
      </c>
      <c r="J1091" s="24">
        <v>0</v>
      </c>
      <c r="K1091" s="24">
        <v>104</v>
      </c>
      <c r="L1091" t="s">
        <v>10070</v>
      </c>
      <c r="M1091" t="s">
        <v>10073</v>
      </c>
    </row>
    <row r="1092" spans="1:13" x14ac:dyDescent="0.25">
      <c r="A1092" t="str">
        <f t="shared" si="17"/>
        <v>D. E-E 185</v>
      </c>
      <c r="B1092" t="s">
        <v>812</v>
      </c>
      <c r="C1092" t="s">
        <v>813</v>
      </c>
      <c r="D1092">
        <v>6</v>
      </c>
      <c r="E1092" s="23">
        <v>44881</v>
      </c>
      <c r="F1092" s="23">
        <v>44889</v>
      </c>
      <c r="G1092" s="23">
        <v>44881</v>
      </c>
      <c r="H1092" s="23">
        <v>44889</v>
      </c>
      <c r="I1092" s="24">
        <v>0</v>
      </c>
      <c r="J1092" s="24">
        <v>0</v>
      </c>
      <c r="K1092" s="24">
        <v>104</v>
      </c>
      <c r="L1092" t="s">
        <v>10070</v>
      </c>
      <c r="M1092" t="s">
        <v>10073</v>
      </c>
    </row>
    <row r="1093" spans="1:13" x14ac:dyDescent="0.25">
      <c r="A1093" t="str">
        <f t="shared" si="17"/>
        <v>Revisiones Estaciones Elevadas</v>
      </c>
      <c r="B1093" t="s">
        <v>814</v>
      </c>
      <c r="D1093">
        <v>77</v>
      </c>
      <c r="E1093" s="23">
        <v>44889</v>
      </c>
      <c r="F1093" s="23">
        <v>45002</v>
      </c>
      <c r="G1093" s="23">
        <v>44889</v>
      </c>
      <c r="H1093" s="23">
        <v>45002</v>
      </c>
      <c r="I1093" s="24">
        <v>0</v>
      </c>
      <c r="J1093" s="24">
        <v>0</v>
      </c>
      <c r="K1093" s="24">
        <v>178</v>
      </c>
      <c r="M1093" t="s">
        <v>10073</v>
      </c>
    </row>
    <row r="1094" spans="1:13" x14ac:dyDescent="0.25">
      <c r="A1094" t="str">
        <f t="shared" si="17"/>
        <v>D. E-E 190</v>
      </c>
      <c r="B1094" t="s">
        <v>815</v>
      </c>
      <c r="C1094" t="s">
        <v>816</v>
      </c>
      <c r="D1094">
        <v>27</v>
      </c>
      <c r="E1094" s="23">
        <v>44889</v>
      </c>
      <c r="F1094" s="23">
        <v>44931</v>
      </c>
      <c r="G1094" s="23">
        <v>44889</v>
      </c>
      <c r="H1094" s="23">
        <v>44931</v>
      </c>
      <c r="I1094" s="24">
        <v>0</v>
      </c>
      <c r="J1094" s="24">
        <v>0</v>
      </c>
      <c r="K1094" s="24">
        <v>178</v>
      </c>
      <c r="L1094" t="s">
        <v>10070</v>
      </c>
      <c r="M1094" t="s">
        <v>10073</v>
      </c>
    </row>
    <row r="1095" spans="1:13" x14ac:dyDescent="0.25">
      <c r="A1095" t="str">
        <f t="shared" si="17"/>
        <v>D. E-E 195</v>
      </c>
      <c r="B1095" t="s">
        <v>817</v>
      </c>
      <c r="C1095" t="s">
        <v>818</v>
      </c>
      <c r="D1095">
        <v>30</v>
      </c>
      <c r="E1095" s="23">
        <v>44931</v>
      </c>
      <c r="F1095" s="23">
        <v>44974</v>
      </c>
      <c r="G1095" s="23">
        <v>44931</v>
      </c>
      <c r="H1095" s="23">
        <v>44974</v>
      </c>
      <c r="I1095" s="24">
        <v>0</v>
      </c>
      <c r="J1095" s="24">
        <v>0</v>
      </c>
      <c r="K1095" s="24">
        <v>178</v>
      </c>
      <c r="L1095" t="s">
        <v>10070</v>
      </c>
      <c r="M1095" t="s">
        <v>10073</v>
      </c>
    </row>
    <row r="1096" spans="1:13" x14ac:dyDescent="0.25">
      <c r="A1096" t="str">
        <f t="shared" si="17"/>
        <v>D. E-E 200</v>
      </c>
      <c r="B1096" t="s">
        <v>819</v>
      </c>
      <c r="C1096" t="s">
        <v>820</v>
      </c>
      <c r="D1096">
        <v>20</v>
      </c>
      <c r="E1096" s="23">
        <v>44974</v>
      </c>
      <c r="F1096" s="23">
        <v>45002</v>
      </c>
      <c r="G1096" s="23">
        <v>44974</v>
      </c>
      <c r="H1096" s="23">
        <v>45002</v>
      </c>
      <c r="I1096" s="24">
        <v>0</v>
      </c>
      <c r="J1096" s="24">
        <v>0</v>
      </c>
      <c r="K1096" s="24">
        <v>178</v>
      </c>
      <c r="L1096" t="s">
        <v>10070</v>
      </c>
      <c r="M1096" t="s">
        <v>10073</v>
      </c>
    </row>
    <row r="1097" spans="1:13" x14ac:dyDescent="0.25">
      <c r="A1097" t="str">
        <f t="shared" si="17"/>
        <v>Taller ANI</v>
      </c>
      <c r="B1097" t="s">
        <v>821</v>
      </c>
      <c r="D1097">
        <v>497</v>
      </c>
      <c r="E1097" s="23">
        <v>44735</v>
      </c>
      <c r="F1097" s="23">
        <v>45399</v>
      </c>
      <c r="G1097" s="23">
        <v>44735</v>
      </c>
      <c r="H1097" s="23">
        <v>45399</v>
      </c>
      <c r="I1097" s="24">
        <v>0</v>
      </c>
      <c r="J1097" s="24">
        <v>0</v>
      </c>
      <c r="K1097" s="24">
        <v>140</v>
      </c>
      <c r="M1097" t="s">
        <v>10071</v>
      </c>
    </row>
    <row r="1098" spans="1:13" x14ac:dyDescent="0.25">
      <c r="A1098" t="str">
        <f t="shared" si="17"/>
        <v>Obras del Taller ANI (Recibo Funcional) / ANI's Workshop Construction</v>
      </c>
      <c r="B1098" t="s">
        <v>5767</v>
      </c>
      <c r="D1098">
        <v>274</v>
      </c>
      <c r="E1098" s="23">
        <v>44735</v>
      </c>
      <c r="F1098" s="23">
        <v>45101</v>
      </c>
      <c r="G1098" s="23">
        <v>44735</v>
      </c>
      <c r="H1098" s="23">
        <v>45101</v>
      </c>
      <c r="I1098" s="24">
        <v>0</v>
      </c>
      <c r="J1098" s="24">
        <v>0</v>
      </c>
      <c r="K1098" s="24">
        <v>130</v>
      </c>
      <c r="M1098" t="s">
        <v>10071</v>
      </c>
    </row>
    <row r="1099" spans="1:13" x14ac:dyDescent="0.25">
      <c r="A1099" t="str">
        <f t="shared" si="17"/>
        <v>Inicio / Start</v>
      </c>
      <c r="B1099" t="s">
        <v>822</v>
      </c>
      <c r="D1099">
        <v>28</v>
      </c>
      <c r="E1099" s="23">
        <v>44735</v>
      </c>
      <c r="F1099" s="23">
        <v>44774</v>
      </c>
      <c r="G1099" s="23">
        <v>44735</v>
      </c>
      <c r="H1099" s="23">
        <v>44774</v>
      </c>
      <c r="I1099" s="24">
        <v>0</v>
      </c>
      <c r="J1099" s="24">
        <v>0</v>
      </c>
      <c r="K1099" s="24">
        <v>1</v>
      </c>
      <c r="M1099" t="s">
        <v>10071</v>
      </c>
    </row>
    <row r="1100" spans="1:13" x14ac:dyDescent="0.25">
      <c r="A1100" t="str">
        <f t="shared" si="17"/>
        <v>Cons_ANI 00</v>
      </c>
      <c r="B1100" t="s">
        <v>823</v>
      </c>
      <c r="C1100" t="s">
        <v>824</v>
      </c>
      <c r="D1100">
        <v>0</v>
      </c>
      <c r="E1100" s="23">
        <v>44735</v>
      </c>
      <c r="F1100" s="23"/>
      <c r="G1100" s="23">
        <v>44735</v>
      </c>
      <c r="H1100" s="23"/>
      <c r="I1100" s="24">
        <v>0</v>
      </c>
      <c r="J1100" s="24">
        <v>0</v>
      </c>
      <c r="K1100" s="24">
        <v>0</v>
      </c>
      <c r="L1100" t="s">
        <v>10070</v>
      </c>
      <c r="M1100" t="s">
        <v>10071</v>
      </c>
    </row>
    <row r="1101" spans="1:13" x14ac:dyDescent="0.25">
      <c r="A1101" t="str">
        <f t="shared" si="17"/>
        <v>Cons_ANI 10</v>
      </c>
      <c r="B1101" t="s">
        <v>825</v>
      </c>
      <c r="C1101" t="s">
        <v>826</v>
      </c>
      <c r="D1101">
        <v>17</v>
      </c>
      <c r="E1101" s="23">
        <v>44735</v>
      </c>
      <c r="F1101" s="23">
        <v>44760</v>
      </c>
      <c r="G1101" s="23">
        <v>44735</v>
      </c>
      <c r="H1101" s="23">
        <v>44760</v>
      </c>
      <c r="I1101" s="24">
        <v>0</v>
      </c>
      <c r="J1101" s="24">
        <v>0</v>
      </c>
      <c r="K1101" s="24">
        <v>0</v>
      </c>
      <c r="L1101" t="s">
        <v>10070</v>
      </c>
      <c r="M1101" t="s">
        <v>10071</v>
      </c>
    </row>
    <row r="1102" spans="1:13" x14ac:dyDescent="0.25">
      <c r="A1102" t="str">
        <f t="shared" si="17"/>
        <v>Cons_ANI 01</v>
      </c>
      <c r="B1102" t="s">
        <v>827</v>
      </c>
      <c r="C1102" t="s">
        <v>828</v>
      </c>
      <c r="D1102">
        <v>0</v>
      </c>
      <c r="E1102" s="23">
        <v>44740</v>
      </c>
      <c r="F1102" s="23"/>
      <c r="G1102" s="23">
        <v>44740</v>
      </c>
      <c r="H1102" s="23"/>
      <c r="I1102" s="24">
        <v>0</v>
      </c>
      <c r="J1102" s="24">
        <v>0</v>
      </c>
      <c r="K1102" s="24">
        <v>0</v>
      </c>
      <c r="L1102" t="s">
        <v>10070</v>
      </c>
      <c r="M1102" t="s">
        <v>10071</v>
      </c>
    </row>
    <row r="1103" spans="1:13" x14ac:dyDescent="0.25">
      <c r="A1103" t="str">
        <f t="shared" si="17"/>
        <v>Cons_ANI 11</v>
      </c>
      <c r="B1103" t="s">
        <v>829</v>
      </c>
      <c r="C1103" t="s">
        <v>830</v>
      </c>
      <c r="D1103">
        <v>0</v>
      </c>
      <c r="E1103" s="23">
        <v>44774</v>
      </c>
      <c r="F1103" s="23"/>
      <c r="G1103" s="23">
        <v>44774</v>
      </c>
      <c r="H1103" s="23"/>
      <c r="I1103" s="24">
        <v>0</v>
      </c>
      <c r="J1103" s="24">
        <v>0</v>
      </c>
      <c r="K1103" s="24">
        <v>1</v>
      </c>
      <c r="L1103" t="s">
        <v>10070</v>
      </c>
      <c r="M1103" t="s">
        <v>10071</v>
      </c>
    </row>
    <row r="1104" spans="1:13" x14ac:dyDescent="0.25">
      <c r="A1104" t="str">
        <f t="shared" si="17"/>
        <v>1. Hitos / Milestones</v>
      </c>
      <c r="B1104" t="s">
        <v>831</v>
      </c>
      <c r="D1104">
        <v>271</v>
      </c>
      <c r="E1104" s="23">
        <v>44740</v>
      </c>
      <c r="F1104" s="23">
        <v>45101</v>
      </c>
      <c r="G1104" s="23">
        <v>44740</v>
      </c>
      <c r="H1104" s="23">
        <v>45101</v>
      </c>
      <c r="I1104" s="24">
        <v>0</v>
      </c>
      <c r="J1104" s="24">
        <v>0</v>
      </c>
      <c r="K1104" s="24">
        <v>130</v>
      </c>
      <c r="M1104" t="s">
        <v>10071</v>
      </c>
    </row>
    <row r="1105" spans="1:13" x14ac:dyDescent="0.25">
      <c r="A1105" t="str">
        <f t="shared" si="17"/>
        <v>Cons_ANI_06</v>
      </c>
      <c r="B1105" t="s">
        <v>832</v>
      </c>
      <c r="C1105" t="s">
        <v>833</v>
      </c>
      <c r="D1105">
        <v>0</v>
      </c>
      <c r="E1105" s="23">
        <v>44740</v>
      </c>
      <c r="F1105" s="23"/>
      <c r="G1105" s="23">
        <v>44740</v>
      </c>
      <c r="H1105" s="23"/>
      <c r="I1105" s="24">
        <v>0</v>
      </c>
      <c r="J1105" s="24">
        <v>0</v>
      </c>
      <c r="K1105" s="24">
        <v>1</v>
      </c>
      <c r="L1105" t="s">
        <v>10070</v>
      </c>
      <c r="M1105" t="s">
        <v>10071</v>
      </c>
    </row>
    <row r="1106" spans="1:13" x14ac:dyDescent="0.25">
      <c r="A1106" t="str">
        <f t="shared" si="17"/>
        <v>Cons_ANI_10</v>
      </c>
      <c r="B1106" t="s">
        <v>834</v>
      </c>
      <c r="C1106" t="s">
        <v>835</v>
      </c>
      <c r="D1106">
        <v>0</v>
      </c>
      <c r="E1106" s="23">
        <v>44775</v>
      </c>
      <c r="F1106" s="23"/>
      <c r="G1106" s="23">
        <v>44775</v>
      </c>
      <c r="H1106" s="23"/>
      <c r="I1106" s="24">
        <v>0</v>
      </c>
      <c r="J1106" s="24">
        <v>0</v>
      </c>
      <c r="K1106" s="24">
        <v>245</v>
      </c>
      <c r="L1106" t="s">
        <v>10070</v>
      </c>
      <c r="M1106" t="s">
        <v>10071</v>
      </c>
    </row>
    <row r="1107" spans="1:13" x14ac:dyDescent="0.25">
      <c r="A1107" t="str">
        <f t="shared" si="17"/>
        <v>Cons_ANI_09</v>
      </c>
      <c r="B1107" t="s">
        <v>836</v>
      </c>
      <c r="C1107" t="s">
        <v>837</v>
      </c>
      <c r="D1107">
        <v>0</v>
      </c>
      <c r="E1107" s="23">
        <v>44775</v>
      </c>
      <c r="F1107" s="23"/>
      <c r="G1107" s="23">
        <v>44775</v>
      </c>
      <c r="H1107" s="23"/>
      <c r="I1107" s="24">
        <v>0</v>
      </c>
      <c r="J1107" s="24">
        <v>0</v>
      </c>
      <c r="K1107" s="24">
        <v>1</v>
      </c>
      <c r="L1107" t="s">
        <v>10070</v>
      </c>
      <c r="M1107" t="s">
        <v>10071</v>
      </c>
    </row>
    <row r="1108" spans="1:13" x14ac:dyDescent="0.25">
      <c r="A1108" t="str">
        <f t="shared" si="17"/>
        <v>Cons_ANI_08</v>
      </c>
      <c r="B1108" t="s">
        <v>838</v>
      </c>
      <c r="C1108" t="s">
        <v>839</v>
      </c>
      <c r="D1108">
        <v>0</v>
      </c>
      <c r="E1108" s="23">
        <v>44782</v>
      </c>
      <c r="F1108" s="23"/>
      <c r="G1108" s="23">
        <v>44782</v>
      </c>
      <c r="H1108" s="23"/>
      <c r="I1108" s="24">
        <v>0</v>
      </c>
      <c r="J1108" s="24">
        <v>0</v>
      </c>
      <c r="K1108" s="24">
        <v>240</v>
      </c>
      <c r="L1108" t="s">
        <v>10070</v>
      </c>
      <c r="M1108" t="s">
        <v>10071</v>
      </c>
    </row>
    <row r="1109" spans="1:13" x14ac:dyDescent="0.25">
      <c r="A1109" t="str">
        <f t="shared" si="17"/>
        <v>Cons_ANI_17</v>
      </c>
      <c r="B1109" t="s">
        <v>840</v>
      </c>
      <c r="C1109" t="s">
        <v>841</v>
      </c>
      <c r="D1109">
        <v>0</v>
      </c>
      <c r="E1109" s="23"/>
      <c r="F1109" s="23">
        <v>44883</v>
      </c>
      <c r="G1109" s="23"/>
      <c r="H1109" s="23">
        <v>44883</v>
      </c>
      <c r="I1109" s="24">
        <v>0</v>
      </c>
      <c r="J1109" s="24">
        <v>0</v>
      </c>
      <c r="K1109" s="24">
        <v>161</v>
      </c>
      <c r="L1109" t="s">
        <v>10070</v>
      </c>
      <c r="M1109" t="s">
        <v>10071</v>
      </c>
    </row>
    <row r="1110" spans="1:13" x14ac:dyDescent="0.25">
      <c r="A1110" t="str">
        <f t="shared" si="17"/>
        <v>Cons_ANI_11</v>
      </c>
      <c r="B1110" t="s">
        <v>842</v>
      </c>
      <c r="C1110" t="s">
        <v>843</v>
      </c>
      <c r="D1110">
        <v>0</v>
      </c>
      <c r="E1110" s="23">
        <v>44966</v>
      </c>
      <c r="F1110" s="23"/>
      <c r="G1110" s="23">
        <v>44966</v>
      </c>
      <c r="H1110" s="23"/>
      <c r="I1110" s="24">
        <v>0</v>
      </c>
      <c r="J1110" s="24">
        <v>0</v>
      </c>
      <c r="K1110" s="24">
        <v>103</v>
      </c>
      <c r="L1110" t="s">
        <v>10070</v>
      </c>
      <c r="M1110" t="s">
        <v>10071</v>
      </c>
    </row>
    <row r="1111" spans="1:13" x14ac:dyDescent="0.25">
      <c r="A1111" t="str">
        <f t="shared" si="17"/>
        <v>Cons_ANI_14</v>
      </c>
      <c r="B1111" t="s">
        <v>844</v>
      </c>
      <c r="C1111" t="s">
        <v>845</v>
      </c>
      <c r="D1111">
        <v>0</v>
      </c>
      <c r="E1111" s="23"/>
      <c r="F1111" s="23">
        <v>44973</v>
      </c>
      <c r="G1111" s="23"/>
      <c r="H1111" s="23">
        <v>44973</v>
      </c>
      <c r="I1111" s="24">
        <v>0</v>
      </c>
      <c r="J1111" s="24">
        <v>0</v>
      </c>
      <c r="K1111" s="24">
        <v>98</v>
      </c>
      <c r="L1111" t="s">
        <v>10070</v>
      </c>
      <c r="M1111" t="s">
        <v>10071</v>
      </c>
    </row>
    <row r="1112" spans="1:13" x14ac:dyDescent="0.25">
      <c r="A1112" t="str">
        <f t="shared" si="17"/>
        <v>Cons_ANI_13</v>
      </c>
      <c r="B1112" t="s">
        <v>846</v>
      </c>
      <c r="C1112" t="s">
        <v>847</v>
      </c>
      <c r="D1112">
        <v>0</v>
      </c>
      <c r="E1112" s="23">
        <v>45026</v>
      </c>
      <c r="F1112" s="23"/>
      <c r="G1112" s="23">
        <v>45026</v>
      </c>
      <c r="H1112" s="23"/>
      <c r="I1112" s="24">
        <v>0</v>
      </c>
      <c r="J1112" s="24">
        <v>0</v>
      </c>
      <c r="K1112" s="24">
        <v>59</v>
      </c>
      <c r="L1112" t="s">
        <v>10070</v>
      </c>
      <c r="M1112" t="s">
        <v>10071</v>
      </c>
    </row>
    <row r="1113" spans="1:13" x14ac:dyDescent="0.25">
      <c r="A1113" t="str">
        <f t="shared" si="17"/>
        <v>Cons_ANI_308</v>
      </c>
      <c r="B1113" t="s">
        <v>848</v>
      </c>
      <c r="C1113" t="s">
        <v>849</v>
      </c>
      <c r="D1113">
        <v>0</v>
      </c>
      <c r="E1113" s="23"/>
      <c r="F1113" s="23">
        <v>45077</v>
      </c>
      <c r="G1113" s="23"/>
      <c r="H1113" s="23">
        <v>45077</v>
      </c>
      <c r="I1113" s="24">
        <v>0</v>
      </c>
      <c r="J1113" s="24">
        <v>0</v>
      </c>
      <c r="K1113" s="24">
        <v>18</v>
      </c>
      <c r="L1113" t="s">
        <v>10070</v>
      </c>
      <c r="M1113" t="s">
        <v>10071</v>
      </c>
    </row>
    <row r="1114" spans="1:13" x14ac:dyDescent="0.25">
      <c r="A1114" t="str">
        <f t="shared" si="17"/>
        <v>Cons_ANI_298</v>
      </c>
      <c r="B1114" t="s">
        <v>850</v>
      </c>
      <c r="C1114" t="s">
        <v>851</v>
      </c>
      <c r="D1114">
        <v>0</v>
      </c>
      <c r="E1114" s="23"/>
      <c r="F1114" s="23">
        <v>45100</v>
      </c>
      <c r="G1114" s="23"/>
      <c r="H1114" s="23">
        <v>45100</v>
      </c>
      <c r="I1114" s="24">
        <v>0</v>
      </c>
      <c r="J1114" s="24">
        <v>0</v>
      </c>
      <c r="K1114" s="24">
        <v>1</v>
      </c>
      <c r="L1114" t="s">
        <v>10070</v>
      </c>
      <c r="M1114" t="s">
        <v>10071</v>
      </c>
    </row>
    <row r="1115" spans="1:13" x14ac:dyDescent="0.25">
      <c r="A1115" t="str">
        <f t="shared" si="17"/>
        <v>Cons_ANI_328</v>
      </c>
      <c r="B1115" t="s">
        <v>852</v>
      </c>
      <c r="C1115" t="s">
        <v>853</v>
      </c>
      <c r="D1115">
        <v>0</v>
      </c>
      <c r="E1115" s="23"/>
      <c r="F1115" s="23">
        <v>45100</v>
      </c>
      <c r="G1115" s="23"/>
      <c r="H1115" s="23">
        <v>45100</v>
      </c>
      <c r="I1115" s="24">
        <v>0</v>
      </c>
      <c r="J1115" s="24">
        <v>0</v>
      </c>
      <c r="K1115" s="24">
        <v>1</v>
      </c>
      <c r="L1115" t="s">
        <v>10070</v>
      </c>
      <c r="M1115" t="s">
        <v>10071</v>
      </c>
    </row>
    <row r="1116" spans="1:13" x14ac:dyDescent="0.25">
      <c r="A1116" t="str">
        <f t="shared" si="17"/>
        <v>Cons_ANI_15</v>
      </c>
      <c r="B1116" t="s">
        <v>854</v>
      </c>
      <c r="C1116" t="s">
        <v>855</v>
      </c>
      <c r="D1116">
        <v>0</v>
      </c>
      <c r="E1116" s="23"/>
      <c r="F1116" s="23">
        <v>45101</v>
      </c>
      <c r="G1116" s="23"/>
      <c r="H1116" s="23">
        <v>45101</v>
      </c>
      <c r="I1116" s="24">
        <v>0</v>
      </c>
      <c r="J1116" s="24">
        <v>0</v>
      </c>
      <c r="K1116" s="24">
        <v>0</v>
      </c>
      <c r="L1116" t="s">
        <v>10070</v>
      </c>
      <c r="M1116" t="s">
        <v>10071</v>
      </c>
    </row>
    <row r="1117" spans="1:13" x14ac:dyDescent="0.25">
      <c r="A1117" t="str">
        <f t="shared" si="17"/>
        <v>Cons_ANI_330</v>
      </c>
      <c r="B1117" t="s">
        <v>856</v>
      </c>
      <c r="C1117" t="s">
        <v>5768</v>
      </c>
      <c r="D1117">
        <v>0</v>
      </c>
      <c r="E1117" s="23"/>
      <c r="F1117" s="23">
        <v>45101</v>
      </c>
      <c r="G1117" s="23"/>
      <c r="H1117" s="23">
        <v>45101</v>
      </c>
      <c r="I1117" s="24">
        <v>0</v>
      </c>
      <c r="J1117" s="24">
        <v>0</v>
      </c>
      <c r="K1117" s="24">
        <v>0</v>
      </c>
      <c r="L1117" t="s">
        <v>10070</v>
      </c>
      <c r="M1117" t="s">
        <v>10071</v>
      </c>
    </row>
    <row r="1118" spans="1:13" x14ac:dyDescent="0.25">
      <c r="A1118" t="str">
        <f t="shared" si="17"/>
        <v>Cons_ANI_358</v>
      </c>
      <c r="B1118" t="s">
        <v>5769</v>
      </c>
      <c r="C1118" t="s">
        <v>5770</v>
      </c>
      <c r="D1118">
        <v>0</v>
      </c>
      <c r="E1118" s="23"/>
      <c r="F1118" s="23">
        <v>45101</v>
      </c>
      <c r="G1118" s="23"/>
      <c r="H1118" s="23">
        <v>45101</v>
      </c>
      <c r="I1118" s="24">
        <v>0</v>
      </c>
      <c r="J1118" s="24">
        <v>0</v>
      </c>
      <c r="K1118" s="24">
        <v>130</v>
      </c>
      <c r="L1118" t="s">
        <v>10070</v>
      </c>
      <c r="M1118" t="s">
        <v>10071</v>
      </c>
    </row>
    <row r="1119" spans="1:13" x14ac:dyDescent="0.25">
      <c r="A1119" t="str">
        <f t="shared" si="17"/>
        <v>2. Construcción principal del proyecto / Construction</v>
      </c>
      <c r="B1119" t="s">
        <v>857</v>
      </c>
      <c r="D1119">
        <v>271</v>
      </c>
      <c r="E1119" s="23">
        <v>44740</v>
      </c>
      <c r="F1119" s="23">
        <v>45101</v>
      </c>
      <c r="G1119" s="23">
        <v>44740</v>
      </c>
      <c r="H1119" s="23">
        <v>45101</v>
      </c>
      <c r="I1119" s="24">
        <v>0</v>
      </c>
      <c r="J1119" s="24">
        <v>0</v>
      </c>
      <c r="K1119" s="24">
        <v>84</v>
      </c>
      <c r="M1119" t="s">
        <v>10071</v>
      </c>
    </row>
    <row r="1120" spans="1:13" x14ac:dyDescent="0.25">
      <c r="A1120" t="str">
        <f t="shared" si="17"/>
        <v>Zona 1 - Construcción Parqueadero Argos (4858m²) / Argo´s Parking</v>
      </c>
      <c r="B1120" t="s">
        <v>858</v>
      </c>
      <c r="D1120">
        <v>173</v>
      </c>
      <c r="E1120" s="23">
        <v>44740</v>
      </c>
      <c r="F1120" s="23">
        <v>44973</v>
      </c>
      <c r="G1120" s="23">
        <v>44740</v>
      </c>
      <c r="H1120" s="23">
        <v>44973</v>
      </c>
      <c r="I1120" s="24">
        <v>0</v>
      </c>
      <c r="J1120" s="24">
        <v>0</v>
      </c>
      <c r="K1120" s="24">
        <v>98</v>
      </c>
      <c r="M1120" t="s">
        <v>10071</v>
      </c>
    </row>
    <row r="1121" spans="1:13" x14ac:dyDescent="0.25">
      <c r="A1121" t="str">
        <f t="shared" si="17"/>
        <v>Cons_ANI_28</v>
      </c>
      <c r="B1121" t="s">
        <v>859</v>
      </c>
      <c r="C1121" t="s">
        <v>860</v>
      </c>
      <c r="D1121">
        <v>17</v>
      </c>
      <c r="E1121" s="23">
        <v>44740</v>
      </c>
      <c r="F1121" s="23">
        <v>44763</v>
      </c>
      <c r="G1121" s="23">
        <v>44740</v>
      </c>
      <c r="H1121" s="23">
        <v>44763</v>
      </c>
      <c r="I1121" s="24">
        <v>0</v>
      </c>
      <c r="J1121" s="24">
        <v>0</v>
      </c>
      <c r="K1121" s="24">
        <v>0</v>
      </c>
      <c r="L1121" t="s">
        <v>10070</v>
      </c>
      <c r="M1121" t="s">
        <v>10071</v>
      </c>
    </row>
    <row r="1122" spans="1:13" x14ac:dyDescent="0.25">
      <c r="A1122" t="str">
        <f t="shared" si="17"/>
        <v>Cons_ANI_18</v>
      </c>
      <c r="B1122" t="s">
        <v>861</v>
      </c>
      <c r="C1122" t="s">
        <v>862</v>
      </c>
      <c r="D1122">
        <v>6</v>
      </c>
      <c r="E1122" s="23">
        <v>44763</v>
      </c>
      <c r="F1122" s="23">
        <v>44771</v>
      </c>
      <c r="G1122" s="23">
        <v>44763</v>
      </c>
      <c r="H1122" s="23">
        <v>44771</v>
      </c>
      <c r="I1122" s="24">
        <v>0</v>
      </c>
      <c r="J1122" s="24">
        <v>0</v>
      </c>
      <c r="K1122" s="24">
        <v>0</v>
      </c>
      <c r="L1122" t="s">
        <v>10070</v>
      </c>
      <c r="M1122" t="s">
        <v>10071</v>
      </c>
    </row>
    <row r="1123" spans="1:13" x14ac:dyDescent="0.25">
      <c r="A1123" t="str">
        <f t="shared" si="17"/>
        <v>Cons_ANI_23</v>
      </c>
      <c r="B1123" t="s">
        <v>863</v>
      </c>
      <c r="C1123" t="s">
        <v>864</v>
      </c>
      <c r="D1123">
        <v>5</v>
      </c>
      <c r="E1123" s="23">
        <v>44771</v>
      </c>
      <c r="F1123" s="23">
        <v>44777</v>
      </c>
      <c r="G1123" s="23">
        <v>44771</v>
      </c>
      <c r="H1123" s="23">
        <v>44777</v>
      </c>
      <c r="I1123" s="24">
        <v>0</v>
      </c>
      <c r="J1123" s="24">
        <v>0</v>
      </c>
      <c r="K1123" s="24">
        <v>228</v>
      </c>
      <c r="L1123" t="s">
        <v>10070</v>
      </c>
      <c r="M1123" t="s">
        <v>10071</v>
      </c>
    </row>
    <row r="1124" spans="1:13" x14ac:dyDescent="0.25">
      <c r="A1124" t="str">
        <f t="shared" si="17"/>
        <v>Cons_ANI_25</v>
      </c>
      <c r="B1124" t="s">
        <v>865</v>
      </c>
      <c r="C1124" t="s">
        <v>866</v>
      </c>
      <c r="D1124">
        <v>6</v>
      </c>
      <c r="E1124" s="23">
        <v>44954</v>
      </c>
      <c r="F1124" s="23">
        <v>44961</v>
      </c>
      <c r="G1124" s="23">
        <v>44954</v>
      </c>
      <c r="H1124" s="23">
        <v>44961</v>
      </c>
      <c r="I1124" s="24">
        <v>0</v>
      </c>
      <c r="J1124" s="24">
        <v>0</v>
      </c>
      <c r="K1124" s="24">
        <v>98</v>
      </c>
      <c r="L1124" t="s">
        <v>10070</v>
      </c>
      <c r="M1124" t="s">
        <v>10071</v>
      </c>
    </row>
    <row r="1125" spans="1:13" x14ac:dyDescent="0.25">
      <c r="A1125" t="str">
        <f t="shared" si="17"/>
        <v>Cons_ANI_26</v>
      </c>
      <c r="B1125" t="s">
        <v>867</v>
      </c>
      <c r="C1125" t="s">
        <v>868</v>
      </c>
      <c r="D1125">
        <v>5</v>
      </c>
      <c r="E1125" s="23">
        <v>44961</v>
      </c>
      <c r="F1125" s="23">
        <v>44967</v>
      </c>
      <c r="G1125" s="23">
        <v>44961</v>
      </c>
      <c r="H1125" s="23">
        <v>44967</v>
      </c>
      <c r="I1125" s="24">
        <v>0</v>
      </c>
      <c r="J1125" s="24">
        <v>0</v>
      </c>
      <c r="K1125" s="24">
        <v>98</v>
      </c>
      <c r="L1125" t="s">
        <v>10070</v>
      </c>
      <c r="M1125" t="s">
        <v>10071</v>
      </c>
    </row>
    <row r="1126" spans="1:13" x14ac:dyDescent="0.25">
      <c r="A1126" t="str">
        <f t="shared" si="17"/>
        <v>Cons_ANI_27</v>
      </c>
      <c r="B1126" t="s">
        <v>869</v>
      </c>
      <c r="C1126" t="s">
        <v>870</v>
      </c>
      <c r="D1126">
        <v>4</v>
      </c>
      <c r="E1126" s="23">
        <v>44967</v>
      </c>
      <c r="F1126" s="23">
        <v>44973</v>
      </c>
      <c r="G1126" s="23">
        <v>44967</v>
      </c>
      <c r="H1126" s="23">
        <v>44973</v>
      </c>
      <c r="I1126" s="24">
        <v>0</v>
      </c>
      <c r="J1126" s="24">
        <v>0</v>
      </c>
      <c r="K1126" s="24">
        <v>98</v>
      </c>
      <c r="L1126" t="s">
        <v>10070</v>
      </c>
      <c r="M1126" t="s">
        <v>10071</v>
      </c>
    </row>
    <row r="1127" spans="1:13" x14ac:dyDescent="0.25">
      <c r="A1127" t="str">
        <f t="shared" si="17"/>
        <v>Proyecto de servicios públicos EAAB-24 / Utilities</v>
      </c>
      <c r="B1127" t="s">
        <v>871</v>
      </c>
      <c r="D1127">
        <v>19</v>
      </c>
      <c r="E1127" s="23">
        <v>44774</v>
      </c>
      <c r="F1127" s="23">
        <v>44798</v>
      </c>
      <c r="G1127" s="23">
        <v>44774</v>
      </c>
      <c r="H1127" s="23">
        <v>44798</v>
      </c>
      <c r="I1127" s="24">
        <v>0</v>
      </c>
      <c r="J1127" s="24">
        <v>0</v>
      </c>
      <c r="K1127" s="24">
        <v>1</v>
      </c>
      <c r="M1127" t="s">
        <v>10071</v>
      </c>
    </row>
    <row r="1128" spans="1:13" x14ac:dyDescent="0.25">
      <c r="A1128" t="str">
        <f t="shared" si="17"/>
        <v>Cons_ANI_20</v>
      </c>
      <c r="B1128" t="s">
        <v>872</v>
      </c>
      <c r="C1128" t="s">
        <v>873</v>
      </c>
      <c r="D1128">
        <v>5</v>
      </c>
      <c r="E1128" s="23">
        <v>44774</v>
      </c>
      <c r="F1128" s="23">
        <v>44781</v>
      </c>
      <c r="G1128" s="23">
        <v>44774</v>
      </c>
      <c r="H1128" s="23">
        <v>44781</v>
      </c>
      <c r="I1128" s="24">
        <v>0</v>
      </c>
      <c r="J1128" s="24">
        <v>0</v>
      </c>
      <c r="K1128" s="24">
        <v>1</v>
      </c>
      <c r="L1128" t="s">
        <v>10070</v>
      </c>
      <c r="M1128" t="s">
        <v>10071</v>
      </c>
    </row>
    <row r="1129" spans="1:13" x14ac:dyDescent="0.25">
      <c r="A1129" t="str">
        <f t="shared" si="17"/>
        <v>Cons_ANI_21</v>
      </c>
      <c r="B1129" t="s">
        <v>874</v>
      </c>
      <c r="C1129" t="s">
        <v>875</v>
      </c>
      <c r="D1129">
        <v>10</v>
      </c>
      <c r="E1129" s="23">
        <v>44778</v>
      </c>
      <c r="F1129" s="23">
        <v>44792</v>
      </c>
      <c r="G1129" s="23">
        <v>44778</v>
      </c>
      <c r="H1129" s="23">
        <v>44792</v>
      </c>
      <c r="I1129" s="24">
        <v>0</v>
      </c>
      <c r="J1129" s="24">
        <v>0</v>
      </c>
      <c r="K1129" s="24">
        <v>1</v>
      </c>
      <c r="L1129" t="s">
        <v>10070</v>
      </c>
      <c r="M1129" t="s">
        <v>10071</v>
      </c>
    </row>
    <row r="1130" spans="1:13" x14ac:dyDescent="0.25">
      <c r="A1130" t="str">
        <f t="shared" si="17"/>
        <v>Cons_ANI_22</v>
      </c>
      <c r="B1130" t="s">
        <v>876</v>
      </c>
      <c r="C1130" t="s">
        <v>877</v>
      </c>
      <c r="D1130">
        <v>10</v>
      </c>
      <c r="E1130" s="23">
        <v>44785</v>
      </c>
      <c r="F1130" s="23">
        <v>44798</v>
      </c>
      <c r="G1130" s="23">
        <v>44785</v>
      </c>
      <c r="H1130" s="23">
        <v>44798</v>
      </c>
      <c r="I1130" s="24">
        <v>0</v>
      </c>
      <c r="J1130" s="24">
        <v>0</v>
      </c>
      <c r="K1130" s="24">
        <v>1</v>
      </c>
      <c r="L1130" t="s">
        <v>10070</v>
      </c>
      <c r="M1130" t="s">
        <v>10071</v>
      </c>
    </row>
    <row r="1131" spans="1:13" x14ac:dyDescent="0.25">
      <c r="A1131" t="str">
        <f t="shared" si="17"/>
        <v>Zona 2 - Construcción Zona Operativa del Taller / Operative Zone</v>
      </c>
      <c r="B1131" t="s">
        <v>878</v>
      </c>
      <c r="D1131">
        <v>261</v>
      </c>
      <c r="E1131" s="23">
        <v>44754</v>
      </c>
      <c r="F1131" s="23">
        <v>45101</v>
      </c>
      <c r="G1131" s="23">
        <v>44754</v>
      </c>
      <c r="H1131" s="23">
        <v>45101</v>
      </c>
      <c r="I1131" s="24">
        <v>0</v>
      </c>
      <c r="J1131" s="24">
        <v>0</v>
      </c>
      <c r="K1131" s="24">
        <v>84</v>
      </c>
      <c r="M1131" t="s">
        <v>10071</v>
      </c>
    </row>
    <row r="1132" spans="1:13" x14ac:dyDescent="0.25">
      <c r="A1132" t="str">
        <f t="shared" si="17"/>
        <v>Demolición / Demolition</v>
      </c>
      <c r="B1132" t="s">
        <v>879</v>
      </c>
      <c r="D1132">
        <v>34</v>
      </c>
      <c r="E1132" s="23">
        <v>44778</v>
      </c>
      <c r="F1132" s="23">
        <v>44821</v>
      </c>
      <c r="G1132" s="23">
        <v>44778</v>
      </c>
      <c r="H1132" s="23">
        <v>44821</v>
      </c>
      <c r="I1132" s="24">
        <v>0</v>
      </c>
      <c r="J1132" s="24">
        <v>0</v>
      </c>
      <c r="K1132" s="24">
        <v>208</v>
      </c>
      <c r="M1132" t="s">
        <v>10071</v>
      </c>
    </row>
    <row r="1133" spans="1:13" x14ac:dyDescent="0.25">
      <c r="A1133" t="str">
        <f t="shared" si="17"/>
        <v>Cons_ANI_31</v>
      </c>
      <c r="B1133" t="s">
        <v>880</v>
      </c>
      <c r="C1133" t="s">
        <v>881</v>
      </c>
      <c r="D1133">
        <v>17</v>
      </c>
      <c r="E1133" s="23">
        <v>44778</v>
      </c>
      <c r="F1133" s="23">
        <v>44802</v>
      </c>
      <c r="G1133" s="23">
        <v>44778</v>
      </c>
      <c r="H1133" s="23">
        <v>44802</v>
      </c>
      <c r="I1133" s="24">
        <v>0</v>
      </c>
      <c r="J1133" s="24">
        <v>0</v>
      </c>
      <c r="K1133" s="24">
        <v>1</v>
      </c>
      <c r="L1133" t="s">
        <v>10070</v>
      </c>
      <c r="M1133" t="s">
        <v>10071</v>
      </c>
    </row>
    <row r="1134" spans="1:13" x14ac:dyDescent="0.25">
      <c r="A1134" t="str">
        <f t="shared" si="17"/>
        <v>Cons_ANI_30</v>
      </c>
      <c r="B1134" t="s">
        <v>882</v>
      </c>
      <c r="C1134" t="s">
        <v>883</v>
      </c>
      <c r="D1134">
        <v>17</v>
      </c>
      <c r="E1134" s="23">
        <v>44778</v>
      </c>
      <c r="F1134" s="23">
        <v>44802</v>
      </c>
      <c r="G1134" s="23">
        <v>44778</v>
      </c>
      <c r="H1134" s="23">
        <v>44802</v>
      </c>
      <c r="I1134" s="24">
        <v>0</v>
      </c>
      <c r="J1134" s="24">
        <v>0</v>
      </c>
      <c r="K1134" s="24">
        <v>1</v>
      </c>
      <c r="L1134" t="s">
        <v>10070</v>
      </c>
      <c r="M1134" t="s">
        <v>10071</v>
      </c>
    </row>
    <row r="1135" spans="1:13" x14ac:dyDescent="0.25">
      <c r="A1135" t="str">
        <f t="shared" si="17"/>
        <v>Proyecto de servicios públicos de la EAAB / Utilities</v>
      </c>
      <c r="B1135" t="s">
        <v>884</v>
      </c>
      <c r="D1135">
        <v>19</v>
      </c>
      <c r="E1135" s="23">
        <v>44798</v>
      </c>
      <c r="F1135" s="23">
        <v>44821</v>
      </c>
      <c r="G1135" s="23">
        <v>44798</v>
      </c>
      <c r="H1135" s="23">
        <v>44821</v>
      </c>
      <c r="I1135" s="24">
        <v>0</v>
      </c>
      <c r="J1135" s="24">
        <v>0</v>
      </c>
      <c r="K1135" s="24">
        <v>208</v>
      </c>
      <c r="M1135" t="s">
        <v>10071</v>
      </c>
    </row>
    <row r="1136" spans="1:13" x14ac:dyDescent="0.25">
      <c r="A1136" t="str">
        <f t="shared" si="17"/>
        <v>Eliminación de tuberías</v>
      </c>
      <c r="B1136" t="s">
        <v>885</v>
      </c>
      <c r="D1136">
        <v>12</v>
      </c>
      <c r="E1136" s="23">
        <v>44798</v>
      </c>
      <c r="F1136" s="23">
        <v>44813</v>
      </c>
      <c r="G1136" s="23">
        <v>44798</v>
      </c>
      <c r="H1136" s="23">
        <v>44813</v>
      </c>
      <c r="I1136" s="24">
        <v>0</v>
      </c>
      <c r="J1136" s="24">
        <v>0</v>
      </c>
      <c r="K1136" s="24">
        <v>215</v>
      </c>
      <c r="M1136" t="s">
        <v>10071</v>
      </c>
    </row>
    <row r="1137" spans="1:13" x14ac:dyDescent="0.25">
      <c r="A1137" t="str">
        <f t="shared" si="17"/>
        <v>Cons_ANI_34</v>
      </c>
      <c r="B1137" t="s">
        <v>886</v>
      </c>
      <c r="C1137" t="s">
        <v>887</v>
      </c>
      <c r="D1137">
        <v>5</v>
      </c>
      <c r="E1137" s="23">
        <v>44798</v>
      </c>
      <c r="F1137" s="23">
        <v>44805</v>
      </c>
      <c r="G1137" s="23">
        <v>44798</v>
      </c>
      <c r="H1137" s="23">
        <v>44805</v>
      </c>
      <c r="I1137" s="24">
        <v>0</v>
      </c>
      <c r="J1137" s="24">
        <v>0</v>
      </c>
      <c r="K1137" s="24">
        <v>1</v>
      </c>
      <c r="L1137" t="s">
        <v>10070</v>
      </c>
      <c r="M1137" t="s">
        <v>10071</v>
      </c>
    </row>
    <row r="1138" spans="1:13" x14ac:dyDescent="0.25">
      <c r="A1138" t="str">
        <f t="shared" si="17"/>
        <v>Cons_ANI_35</v>
      </c>
      <c r="B1138" t="s">
        <v>888</v>
      </c>
      <c r="C1138" t="s">
        <v>889</v>
      </c>
      <c r="D1138">
        <v>9</v>
      </c>
      <c r="E1138" s="23">
        <v>44799</v>
      </c>
      <c r="F1138" s="23">
        <v>44810</v>
      </c>
      <c r="G1138" s="23">
        <v>44799</v>
      </c>
      <c r="H1138" s="23">
        <v>44810</v>
      </c>
      <c r="I1138" s="24">
        <v>0</v>
      </c>
      <c r="J1138" s="24">
        <v>0</v>
      </c>
      <c r="K1138" s="24">
        <v>215</v>
      </c>
      <c r="L1138" t="s">
        <v>10070</v>
      </c>
      <c r="M1138" t="s">
        <v>10071</v>
      </c>
    </row>
    <row r="1139" spans="1:13" x14ac:dyDescent="0.25">
      <c r="A1139" t="str">
        <f t="shared" si="17"/>
        <v>Cons_ANI_36</v>
      </c>
      <c r="B1139" t="s">
        <v>890</v>
      </c>
      <c r="C1139" t="s">
        <v>891</v>
      </c>
      <c r="D1139">
        <v>5</v>
      </c>
      <c r="E1139" s="23">
        <v>44806</v>
      </c>
      <c r="F1139" s="23">
        <v>44813</v>
      </c>
      <c r="G1139" s="23">
        <v>44806</v>
      </c>
      <c r="H1139" s="23">
        <v>44813</v>
      </c>
      <c r="I1139" s="24">
        <v>0</v>
      </c>
      <c r="J1139" s="24">
        <v>0</v>
      </c>
      <c r="K1139" s="24">
        <v>215</v>
      </c>
      <c r="L1139" t="s">
        <v>10070</v>
      </c>
      <c r="M1139" t="s">
        <v>10071</v>
      </c>
    </row>
    <row r="1140" spans="1:13" x14ac:dyDescent="0.25">
      <c r="A1140" t="str">
        <f t="shared" si="17"/>
        <v>PROTECCIÓN TUBERÍA HORMIGÓN REFORZADO 12 y 1,5m</v>
      </c>
      <c r="B1140" t="s">
        <v>892</v>
      </c>
      <c r="D1140">
        <v>14</v>
      </c>
      <c r="E1140" s="23">
        <v>44805</v>
      </c>
      <c r="F1140" s="23">
        <v>44821</v>
      </c>
      <c r="G1140" s="23">
        <v>44805</v>
      </c>
      <c r="H1140" s="23">
        <v>44821</v>
      </c>
      <c r="I1140" s="24">
        <v>0</v>
      </c>
      <c r="J1140" s="24">
        <v>0</v>
      </c>
      <c r="K1140" s="24">
        <v>1</v>
      </c>
      <c r="M1140" t="s">
        <v>10071</v>
      </c>
    </row>
    <row r="1141" spans="1:13" x14ac:dyDescent="0.25">
      <c r="A1141" t="str">
        <f t="shared" si="17"/>
        <v>Cons_ANI_38</v>
      </c>
      <c r="B1141" t="s">
        <v>893</v>
      </c>
      <c r="C1141" t="s">
        <v>887</v>
      </c>
      <c r="D1141">
        <v>8</v>
      </c>
      <c r="E1141" s="23">
        <v>44805</v>
      </c>
      <c r="F1141" s="23">
        <v>44814</v>
      </c>
      <c r="G1141" s="23">
        <v>44805</v>
      </c>
      <c r="H1141" s="23">
        <v>44814</v>
      </c>
      <c r="I1141" s="24">
        <v>0</v>
      </c>
      <c r="J1141" s="24">
        <v>0</v>
      </c>
      <c r="K1141" s="24">
        <v>1</v>
      </c>
      <c r="L1141" t="s">
        <v>10070</v>
      </c>
      <c r="M1141" t="s">
        <v>10071</v>
      </c>
    </row>
    <row r="1142" spans="1:13" x14ac:dyDescent="0.25">
      <c r="A1142" t="str">
        <f t="shared" si="17"/>
        <v>Cons_ANI_39</v>
      </c>
      <c r="B1142" t="s">
        <v>894</v>
      </c>
      <c r="C1142" t="s">
        <v>895</v>
      </c>
      <c r="D1142">
        <v>6</v>
      </c>
      <c r="E1142" s="23">
        <v>44814</v>
      </c>
      <c r="F1142" s="23">
        <v>44821</v>
      </c>
      <c r="G1142" s="23">
        <v>44814</v>
      </c>
      <c r="H1142" s="23">
        <v>44821</v>
      </c>
      <c r="I1142" s="24">
        <v>0</v>
      </c>
      <c r="J1142" s="24">
        <v>0</v>
      </c>
      <c r="K1142" s="24">
        <v>1</v>
      </c>
      <c r="L1142" t="s">
        <v>10070</v>
      </c>
      <c r="M1142" t="s">
        <v>10071</v>
      </c>
    </row>
    <row r="1143" spans="1:13" x14ac:dyDescent="0.25">
      <c r="A1143" t="str">
        <f t="shared" si="17"/>
        <v>Nivelación del suelo / Ground Leveling</v>
      </c>
      <c r="B1143" t="s">
        <v>896</v>
      </c>
      <c r="D1143">
        <v>81</v>
      </c>
      <c r="E1143" s="23">
        <v>44814</v>
      </c>
      <c r="F1143" s="23">
        <v>44929</v>
      </c>
      <c r="G1143" s="23">
        <v>44814</v>
      </c>
      <c r="H1143" s="23">
        <v>44929</v>
      </c>
      <c r="I1143" s="24">
        <v>0</v>
      </c>
      <c r="J1143" s="24">
        <v>0</v>
      </c>
      <c r="K1143" s="24">
        <v>133</v>
      </c>
      <c r="M1143" t="s">
        <v>10071</v>
      </c>
    </row>
    <row r="1144" spans="1:13" x14ac:dyDescent="0.25">
      <c r="A1144" t="str">
        <f t="shared" si="17"/>
        <v>Cons_ANI_41</v>
      </c>
      <c r="B1144" t="s">
        <v>897</v>
      </c>
      <c r="C1144" t="s">
        <v>898</v>
      </c>
      <c r="D1144">
        <v>65</v>
      </c>
      <c r="E1144" s="23">
        <v>44814</v>
      </c>
      <c r="F1144" s="23">
        <v>44898</v>
      </c>
      <c r="G1144" s="23">
        <v>44814</v>
      </c>
      <c r="H1144" s="23">
        <v>44898</v>
      </c>
      <c r="I1144" s="24">
        <v>0</v>
      </c>
      <c r="J1144" s="24">
        <v>0</v>
      </c>
      <c r="K1144" s="24">
        <v>133</v>
      </c>
      <c r="L1144" t="s">
        <v>10070</v>
      </c>
      <c r="M1144" t="s">
        <v>10071</v>
      </c>
    </row>
    <row r="1145" spans="1:13" x14ac:dyDescent="0.25">
      <c r="A1145" t="str">
        <f t="shared" si="17"/>
        <v>Cons_ANI_42</v>
      </c>
      <c r="B1145" t="s">
        <v>899</v>
      </c>
      <c r="C1145" t="s">
        <v>900</v>
      </c>
      <c r="D1145">
        <v>66</v>
      </c>
      <c r="E1145" s="23">
        <v>44820</v>
      </c>
      <c r="F1145" s="23">
        <v>44908</v>
      </c>
      <c r="G1145" s="23">
        <v>44820</v>
      </c>
      <c r="H1145" s="23">
        <v>44908</v>
      </c>
      <c r="I1145" s="24">
        <v>0</v>
      </c>
      <c r="J1145" s="24">
        <v>0</v>
      </c>
      <c r="K1145" s="24">
        <v>133</v>
      </c>
      <c r="L1145" t="s">
        <v>10070</v>
      </c>
      <c r="M1145" t="s">
        <v>10071</v>
      </c>
    </row>
    <row r="1146" spans="1:13" x14ac:dyDescent="0.25">
      <c r="A1146" t="str">
        <f t="shared" si="17"/>
        <v>Cons_ANI_43</v>
      </c>
      <c r="B1146" t="s">
        <v>901</v>
      </c>
      <c r="C1146" t="s">
        <v>902</v>
      </c>
      <c r="D1146">
        <v>65</v>
      </c>
      <c r="E1146" s="23">
        <v>44834</v>
      </c>
      <c r="F1146" s="23">
        <v>44929</v>
      </c>
      <c r="G1146" s="23">
        <v>44834</v>
      </c>
      <c r="H1146" s="23">
        <v>44929</v>
      </c>
      <c r="I1146" s="24">
        <v>0</v>
      </c>
      <c r="J1146" s="24">
        <v>0</v>
      </c>
      <c r="K1146" s="24">
        <v>133</v>
      </c>
      <c r="L1146" t="s">
        <v>10070</v>
      </c>
      <c r="M1146" t="s">
        <v>10071</v>
      </c>
    </row>
    <row r="1147" spans="1:13" x14ac:dyDescent="0.25">
      <c r="A1147" t="str">
        <f t="shared" si="17"/>
        <v>Cimentaciónes Para Edifico / Building Foundations</v>
      </c>
      <c r="B1147" t="s">
        <v>903</v>
      </c>
      <c r="D1147">
        <v>53</v>
      </c>
      <c r="E1147" s="23">
        <v>44802</v>
      </c>
      <c r="F1147" s="23">
        <v>44868</v>
      </c>
      <c r="G1147" s="23">
        <v>44802</v>
      </c>
      <c r="H1147" s="23">
        <v>44868</v>
      </c>
      <c r="I1147" s="24">
        <v>0</v>
      </c>
      <c r="J1147" s="24">
        <v>0</v>
      </c>
      <c r="K1147" s="24">
        <v>172</v>
      </c>
      <c r="M1147" t="s">
        <v>10071</v>
      </c>
    </row>
    <row r="1148" spans="1:13" x14ac:dyDescent="0.25">
      <c r="A1148" t="str">
        <f t="shared" si="17"/>
        <v>Cons_ANI_45</v>
      </c>
      <c r="B1148" t="s">
        <v>904</v>
      </c>
      <c r="C1148" t="s">
        <v>905</v>
      </c>
      <c r="D1148">
        <v>9</v>
      </c>
      <c r="E1148" s="23">
        <v>44802</v>
      </c>
      <c r="F1148" s="23">
        <v>44812</v>
      </c>
      <c r="G1148" s="23">
        <v>44802</v>
      </c>
      <c r="H1148" s="23">
        <v>44812</v>
      </c>
      <c r="I1148" s="24">
        <v>0</v>
      </c>
      <c r="J1148" s="24">
        <v>0</v>
      </c>
      <c r="K1148" s="24">
        <v>1</v>
      </c>
      <c r="L1148" t="s">
        <v>10070</v>
      </c>
      <c r="M1148" t="s">
        <v>10071</v>
      </c>
    </row>
    <row r="1149" spans="1:13" x14ac:dyDescent="0.25">
      <c r="A1149" t="str">
        <f t="shared" si="17"/>
        <v>Cons_ANI_46</v>
      </c>
      <c r="B1149" t="s">
        <v>906</v>
      </c>
      <c r="C1149" t="s">
        <v>907</v>
      </c>
      <c r="D1149">
        <v>12</v>
      </c>
      <c r="E1149" s="23">
        <v>44804</v>
      </c>
      <c r="F1149" s="23">
        <v>44818</v>
      </c>
      <c r="G1149" s="23">
        <v>44804</v>
      </c>
      <c r="H1149" s="23">
        <v>44818</v>
      </c>
      <c r="I1149" s="24">
        <v>0</v>
      </c>
      <c r="J1149" s="24">
        <v>0</v>
      </c>
      <c r="K1149" s="24">
        <v>1</v>
      </c>
      <c r="L1149" t="s">
        <v>10070</v>
      </c>
      <c r="M1149" t="s">
        <v>10071</v>
      </c>
    </row>
    <row r="1150" spans="1:13" x14ac:dyDescent="0.25">
      <c r="A1150" t="str">
        <f t="shared" si="17"/>
        <v>Cons_ANI_47</v>
      </c>
      <c r="B1150" t="s">
        <v>908</v>
      </c>
      <c r="C1150" t="s">
        <v>909</v>
      </c>
      <c r="D1150">
        <v>15</v>
      </c>
      <c r="E1150" s="23">
        <v>44804</v>
      </c>
      <c r="F1150" s="23">
        <v>44824</v>
      </c>
      <c r="G1150" s="23">
        <v>44804</v>
      </c>
      <c r="H1150" s="23">
        <v>44824</v>
      </c>
      <c r="I1150" s="24">
        <v>0</v>
      </c>
      <c r="J1150" s="24">
        <v>0</v>
      </c>
      <c r="K1150" s="24">
        <v>1</v>
      </c>
      <c r="L1150" t="s">
        <v>10070</v>
      </c>
      <c r="M1150" t="s">
        <v>10071</v>
      </c>
    </row>
    <row r="1151" spans="1:13" x14ac:dyDescent="0.25">
      <c r="A1151" t="str">
        <f t="shared" si="17"/>
        <v>Cons_ANI_48</v>
      </c>
      <c r="B1151" t="s">
        <v>910</v>
      </c>
      <c r="C1151" t="s">
        <v>911</v>
      </c>
      <c r="D1151">
        <v>18</v>
      </c>
      <c r="E1151" s="23">
        <v>44827</v>
      </c>
      <c r="F1151" s="23">
        <v>44848</v>
      </c>
      <c r="G1151" s="23">
        <v>44827</v>
      </c>
      <c r="H1151" s="23">
        <v>44848</v>
      </c>
      <c r="I1151" s="24">
        <v>0</v>
      </c>
      <c r="J1151" s="24">
        <v>0</v>
      </c>
      <c r="K1151" s="24">
        <v>172</v>
      </c>
      <c r="L1151" t="s">
        <v>10070</v>
      </c>
      <c r="M1151" t="s">
        <v>10071</v>
      </c>
    </row>
    <row r="1152" spans="1:13" x14ac:dyDescent="0.25">
      <c r="A1152" t="str">
        <f t="shared" si="17"/>
        <v>Cons_ANI_49</v>
      </c>
      <c r="B1152" t="s">
        <v>912</v>
      </c>
      <c r="C1152" t="s">
        <v>913</v>
      </c>
      <c r="D1152">
        <v>21</v>
      </c>
      <c r="E1152" s="23">
        <v>44827</v>
      </c>
      <c r="F1152" s="23">
        <v>44854</v>
      </c>
      <c r="G1152" s="23">
        <v>44827</v>
      </c>
      <c r="H1152" s="23">
        <v>44854</v>
      </c>
      <c r="I1152" s="24">
        <v>0</v>
      </c>
      <c r="J1152" s="24">
        <v>0</v>
      </c>
      <c r="K1152" s="24">
        <v>172</v>
      </c>
      <c r="L1152" t="s">
        <v>10070</v>
      </c>
      <c r="M1152" t="s">
        <v>10071</v>
      </c>
    </row>
    <row r="1153" spans="1:13" x14ac:dyDescent="0.25">
      <c r="A1153" t="str">
        <f t="shared" si="17"/>
        <v>Cons_ANI_50</v>
      </c>
      <c r="B1153" t="s">
        <v>914</v>
      </c>
      <c r="C1153" t="s">
        <v>915</v>
      </c>
      <c r="D1153">
        <v>25</v>
      </c>
      <c r="E1153" s="23">
        <v>44835</v>
      </c>
      <c r="F1153" s="23">
        <v>44868</v>
      </c>
      <c r="G1153" s="23">
        <v>44835</v>
      </c>
      <c r="H1153" s="23">
        <v>44868</v>
      </c>
      <c r="I1153" s="24">
        <v>0</v>
      </c>
      <c r="J1153" s="24">
        <v>0</v>
      </c>
      <c r="K1153" s="24">
        <v>172</v>
      </c>
      <c r="L1153" t="s">
        <v>10070</v>
      </c>
      <c r="M1153" t="s">
        <v>10071</v>
      </c>
    </row>
    <row r="1154" spans="1:13" x14ac:dyDescent="0.25">
      <c r="A1154" t="str">
        <f t="shared" si="17"/>
        <v>Construcción Edificio (Estructura de acero) /Steel Structure Erection</v>
      </c>
      <c r="B1154" t="s">
        <v>916</v>
      </c>
      <c r="D1154">
        <v>260</v>
      </c>
      <c r="E1154" s="23">
        <v>44754</v>
      </c>
      <c r="F1154" s="23">
        <v>45100</v>
      </c>
      <c r="G1154" s="23">
        <v>44754</v>
      </c>
      <c r="H1154" s="23">
        <v>45100</v>
      </c>
      <c r="I1154" s="24">
        <v>0</v>
      </c>
      <c r="J1154" s="24">
        <v>0</v>
      </c>
      <c r="K1154" s="24">
        <v>1</v>
      </c>
      <c r="M1154" t="s">
        <v>10071</v>
      </c>
    </row>
    <row r="1155" spans="1:13" x14ac:dyDescent="0.25">
      <c r="A1155" t="str">
        <f t="shared" ref="A1155:A1218" si="18">TRIM(B1155)</f>
        <v>Cons_ANI_122</v>
      </c>
      <c r="B1155" t="s">
        <v>917</v>
      </c>
      <c r="C1155" t="s">
        <v>918</v>
      </c>
      <c r="D1155">
        <v>20</v>
      </c>
      <c r="E1155" s="23">
        <v>44754</v>
      </c>
      <c r="F1155" s="23">
        <v>44781</v>
      </c>
      <c r="G1155" s="23">
        <v>44754</v>
      </c>
      <c r="H1155" s="23">
        <v>44781</v>
      </c>
      <c r="I1155" s="24">
        <v>0</v>
      </c>
      <c r="J1155" s="24">
        <v>0</v>
      </c>
      <c r="K1155" s="24">
        <v>0</v>
      </c>
      <c r="L1155" t="s">
        <v>10070</v>
      </c>
      <c r="M1155" t="s">
        <v>10071</v>
      </c>
    </row>
    <row r="1156" spans="1:13" x14ac:dyDescent="0.25">
      <c r="A1156" t="str">
        <f t="shared" si="18"/>
        <v>Cons_ANI_52</v>
      </c>
      <c r="B1156" t="s">
        <v>919</v>
      </c>
      <c r="C1156" t="s">
        <v>920</v>
      </c>
      <c r="D1156">
        <v>90</v>
      </c>
      <c r="E1156" s="23">
        <v>44782</v>
      </c>
      <c r="F1156" s="23">
        <v>44897</v>
      </c>
      <c r="G1156" s="23">
        <v>44782</v>
      </c>
      <c r="H1156" s="23">
        <v>44897</v>
      </c>
      <c r="I1156" s="24">
        <v>0</v>
      </c>
      <c r="J1156" s="24">
        <v>0</v>
      </c>
      <c r="K1156" s="24">
        <v>0</v>
      </c>
      <c r="L1156" t="s">
        <v>10070</v>
      </c>
      <c r="M1156" t="s">
        <v>10071</v>
      </c>
    </row>
    <row r="1157" spans="1:13" x14ac:dyDescent="0.25">
      <c r="A1157" t="str">
        <f t="shared" si="18"/>
        <v>Cons_ANI_53</v>
      </c>
      <c r="B1157" t="s">
        <v>921</v>
      </c>
      <c r="C1157" t="s">
        <v>922</v>
      </c>
      <c r="D1157">
        <v>14</v>
      </c>
      <c r="E1157" s="23">
        <v>44846</v>
      </c>
      <c r="F1157" s="23">
        <v>44865</v>
      </c>
      <c r="G1157" s="23">
        <v>44846</v>
      </c>
      <c r="H1157" s="23">
        <v>44865</v>
      </c>
      <c r="I1157" s="24">
        <v>0</v>
      </c>
      <c r="J1157" s="24">
        <v>0</v>
      </c>
      <c r="K1157" s="24">
        <v>0</v>
      </c>
      <c r="L1157" t="s">
        <v>10070</v>
      </c>
      <c r="M1157" t="s">
        <v>10071</v>
      </c>
    </row>
    <row r="1158" spans="1:13" x14ac:dyDescent="0.25">
      <c r="A1158" t="str">
        <f t="shared" si="18"/>
        <v>Cons_ANI_54</v>
      </c>
      <c r="B1158" t="s">
        <v>923</v>
      </c>
      <c r="C1158" t="s">
        <v>924</v>
      </c>
      <c r="D1158">
        <v>30</v>
      </c>
      <c r="E1158" s="23">
        <v>44865</v>
      </c>
      <c r="F1158" s="23">
        <v>44904</v>
      </c>
      <c r="G1158" s="23">
        <v>44865</v>
      </c>
      <c r="H1158" s="23">
        <v>44904</v>
      </c>
      <c r="I1158" s="24">
        <v>0</v>
      </c>
      <c r="J1158" s="24">
        <v>0</v>
      </c>
      <c r="K1158" s="24">
        <v>0</v>
      </c>
      <c r="L1158" t="s">
        <v>10070</v>
      </c>
      <c r="M1158" t="s">
        <v>10071</v>
      </c>
    </row>
    <row r="1159" spans="1:13" x14ac:dyDescent="0.25">
      <c r="A1159" t="str">
        <f t="shared" si="18"/>
        <v>Cons_ANI_58</v>
      </c>
      <c r="B1159" t="s">
        <v>925</v>
      </c>
      <c r="C1159" t="s">
        <v>926</v>
      </c>
      <c r="D1159">
        <v>19</v>
      </c>
      <c r="E1159" s="23">
        <v>44897</v>
      </c>
      <c r="F1159" s="23">
        <v>44932</v>
      </c>
      <c r="G1159" s="23">
        <v>44897</v>
      </c>
      <c r="H1159" s="23">
        <v>44932</v>
      </c>
      <c r="I1159" s="24">
        <v>0</v>
      </c>
      <c r="J1159" s="24">
        <v>0</v>
      </c>
      <c r="K1159" s="24">
        <v>0</v>
      </c>
      <c r="L1159" t="s">
        <v>10070</v>
      </c>
      <c r="M1159" t="s">
        <v>10071</v>
      </c>
    </row>
    <row r="1160" spans="1:13" x14ac:dyDescent="0.25">
      <c r="A1160" t="str">
        <f t="shared" si="18"/>
        <v>Cons_ANI_59</v>
      </c>
      <c r="B1160" t="s">
        <v>927</v>
      </c>
      <c r="C1160" t="s">
        <v>928</v>
      </c>
      <c r="D1160">
        <v>144</v>
      </c>
      <c r="E1160" s="23">
        <v>44905</v>
      </c>
      <c r="F1160" s="23">
        <v>45100</v>
      </c>
      <c r="G1160" s="23">
        <v>44905</v>
      </c>
      <c r="H1160" s="23">
        <v>45100</v>
      </c>
      <c r="I1160" s="24">
        <v>0</v>
      </c>
      <c r="J1160" s="24">
        <v>0</v>
      </c>
      <c r="K1160" s="24">
        <v>0</v>
      </c>
      <c r="L1160" t="s">
        <v>10070</v>
      </c>
      <c r="M1160" t="s">
        <v>10071</v>
      </c>
    </row>
    <row r="1161" spans="1:13" x14ac:dyDescent="0.25">
      <c r="A1161" t="str">
        <f t="shared" si="18"/>
        <v>Cons_ANI_55</v>
      </c>
      <c r="B1161" t="s">
        <v>929</v>
      </c>
      <c r="C1161" t="s">
        <v>930</v>
      </c>
      <c r="D1161">
        <v>7</v>
      </c>
      <c r="E1161" s="23">
        <v>44915</v>
      </c>
      <c r="F1161" s="23">
        <v>44932</v>
      </c>
      <c r="G1161" s="23">
        <v>44915</v>
      </c>
      <c r="H1161" s="23">
        <v>44932</v>
      </c>
      <c r="I1161" s="24">
        <v>0</v>
      </c>
      <c r="J1161" s="24">
        <v>0</v>
      </c>
      <c r="K1161" s="24">
        <v>1</v>
      </c>
      <c r="L1161" t="s">
        <v>10070</v>
      </c>
      <c r="M1161" t="s">
        <v>10071</v>
      </c>
    </row>
    <row r="1162" spans="1:13" x14ac:dyDescent="0.25">
      <c r="A1162" t="str">
        <f t="shared" si="18"/>
        <v>Cons_ANI_56</v>
      </c>
      <c r="B1162" t="s">
        <v>931</v>
      </c>
      <c r="C1162" t="s">
        <v>932</v>
      </c>
      <c r="D1162">
        <v>6</v>
      </c>
      <c r="E1162" s="23">
        <v>44922</v>
      </c>
      <c r="F1162" s="23">
        <v>44932</v>
      </c>
      <c r="G1162" s="23">
        <v>44922</v>
      </c>
      <c r="H1162" s="23">
        <v>44932</v>
      </c>
      <c r="I1162" s="24">
        <v>0</v>
      </c>
      <c r="J1162" s="24">
        <v>0</v>
      </c>
      <c r="K1162" s="24">
        <v>120</v>
      </c>
      <c r="L1162" t="s">
        <v>10070</v>
      </c>
      <c r="M1162" t="s">
        <v>10071</v>
      </c>
    </row>
    <row r="1163" spans="1:13" x14ac:dyDescent="0.25">
      <c r="A1163" t="str">
        <f t="shared" si="18"/>
        <v>Cons_ANI_57</v>
      </c>
      <c r="B1163" t="s">
        <v>933</v>
      </c>
      <c r="C1163" t="s">
        <v>934</v>
      </c>
      <c r="D1163">
        <v>5</v>
      </c>
      <c r="E1163" s="23">
        <v>44940</v>
      </c>
      <c r="F1163" s="23">
        <v>44946</v>
      </c>
      <c r="G1163" s="23">
        <v>44940</v>
      </c>
      <c r="H1163" s="23">
        <v>44946</v>
      </c>
      <c r="I1163" s="24">
        <v>0</v>
      </c>
      <c r="J1163" s="24">
        <v>0</v>
      </c>
      <c r="K1163" s="24">
        <v>120</v>
      </c>
      <c r="L1163" t="s">
        <v>10070</v>
      </c>
      <c r="M1163" t="s">
        <v>10071</v>
      </c>
    </row>
    <row r="1164" spans="1:13" x14ac:dyDescent="0.25">
      <c r="A1164" t="str">
        <f t="shared" si="18"/>
        <v>Construcción Edificio (Concretos y acabados) / Concrete &amp; finishes</v>
      </c>
      <c r="B1164" t="s">
        <v>935</v>
      </c>
      <c r="D1164">
        <v>119</v>
      </c>
      <c r="E1164" s="23">
        <v>44947</v>
      </c>
      <c r="F1164" s="23">
        <v>45101</v>
      </c>
      <c r="G1164" s="23">
        <v>44947</v>
      </c>
      <c r="H1164" s="23">
        <v>45101</v>
      </c>
      <c r="I1164" s="24">
        <v>0</v>
      </c>
      <c r="J1164" s="24">
        <v>0</v>
      </c>
      <c r="K1164" s="24">
        <v>0</v>
      </c>
      <c r="M1164" t="s">
        <v>10071</v>
      </c>
    </row>
    <row r="1165" spans="1:13" x14ac:dyDescent="0.25">
      <c r="A1165" t="str">
        <f t="shared" si="18"/>
        <v>Cons_ANI_61</v>
      </c>
      <c r="B1165" t="s">
        <v>936</v>
      </c>
      <c r="C1165" t="s">
        <v>937</v>
      </c>
      <c r="D1165">
        <v>29</v>
      </c>
      <c r="E1165" s="23">
        <v>44947</v>
      </c>
      <c r="F1165" s="23">
        <v>44982</v>
      </c>
      <c r="G1165" s="23">
        <v>44947</v>
      </c>
      <c r="H1165" s="23">
        <v>44982</v>
      </c>
      <c r="I1165" s="24">
        <v>0</v>
      </c>
      <c r="J1165" s="24">
        <v>0</v>
      </c>
      <c r="K1165" s="24">
        <v>0</v>
      </c>
      <c r="L1165" t="s">
        <v>10070</v>
      </c>
      <c r="M1165" t="s">
        <v>10071</v>
      </c>
    </row>
    <row r="1166" spans="1:13" x14ac:dyDescent="0.25">
      <c r="A1166" t="str">
        <f t="shared" si="18"/>
        <v>Cons_ANI_62</v>
      </c>
      <c r="B1166" t="s">
        <v>938</v>
      </c>
      <c r="C1166" t="s">
        <v>939</v>
      </c>
      <c r="D1166">
        <v>98</v>
      </c>
      <c r="E1166" s="23">
        <v>44973</v>
      </c>
      <c r="F1166" s="23">
        <v>45101</v>
      </c>
      <c r="G1166" s="23">
        <v>44973</v>
      </c>
      <c r="H1166" s="23">
        <v>45101</v>
      </c>
      <c r="I1166" s="24">
        <v>0</v>
      </c>
      <c r="J1166" s="24">
        <v>0</v>
      </c>
      <c r="K1166" s="24">
        <v>0</v>
      </c>
      <c r="L1166" t="s">
        <v>10070</v>
      </c>
      <c r="M1166" t="s">
        <v>10071</v>
      </c>
    </row>
    <row r="1167" spans="1:13" x14ac:dyDescent="0.25">
      <c r="A1167" t="str">
        <f t="shared" si="18"/>
        <v>Cons_ANI_63</v>
      </c>
      <c r="B1167" t="s">
        <v>940</v>
      </c>
      <c r="C1167" t="s">
        <v>941</v>
      </c>
      <c r="D1167">
        <v>71</v>
      </c>
      <c r="E1167" s="23">
        <v>45002</v>
      </c>
      <c r="F1167" s="23">
        <v>45098</v>
      </c>
      <c r="G1167" s="23">
        <v>45002</v>
      </c>
      <c r="H1167" s="23">
        <v>45098</v>
      </c>
      <c r="I1167" s="24">
        <v>0</v>
      </c>
      <c r="J1167" s="24">
        <v>0</v>
      </c>
      <c r="K1167" s="24">
        <v>0</v>
      </c>
      <c r="L1167" t="s">
        <v>10070</v>
      </c>
      <c r="M1167" t="s">
        <v>10071</v>
      </c>
    </row>
    <row r="1168" spans="1:13" x14ac:dyDescent="0.25">
      <c r="A1168" t="str">
        <f t="shared" si="18"/>
        <v>Cons_ANI_64</v>
      </c>
      <c r="B1168" t="s">
        <v>942</v>
      </c>
      <c r="C1168" t="s">
        <v>943</v>
      </c>
      <c r="D1168">
        <v>38</v>
      </c>
      <c r="E1168" s="23">
        <v>45051</v>
      </c>
      <c r="F1168" s="23">
        <v>45101</v>
      </c>
      <c r="G1168" s="23">
        <v>45051</v>
      </c>
      <c r="H1168" s="23">
        <v>45101</v>
      </c>
      <c r="I1168" s="24">
        <v>0</v>
      </c>
      <c r="J1168" s="24">
        <v>0</v>
      </c>
      <c r="K1168" s="24">
        <v>0</v>
      </c>
      <c r="L1168" t="s">
        <v>10070</v>
      </c>
      <c r="M1168" t="s">
        <v>10071</v>
      </c>
    </row>
    <row r="1169" spans="1:13" x14ac:dyDescent="0.25">
      <c r="A1169" t="str">
        <f t="shared" si="18"/>
        <v>Construcción de Vias 5- 6 - 7 - 9 - 10 / Trackworks 5- 6 - 7 - 9 - 10</v>
      </c>
      <c r="B1169" t="s">
        <v>944</v>
      </c>
      <c r="D1169">
        <v>130</v>
      </c>
      <c r="E1169" s="23">
        <v>44932</v>
      </c>
      <c r="F1169" s="23">
        <v>45100</v>
      </c>
      <c r="G1169" s="23">
        <v>44932</v>
      </c>
      <c r="H1169" s="23">
        <v>45100</v>
      </c>
      <c r="I1169" s="24">
        <v>0</v>
      </c>
      <c r="J1169" s="24">
        <v>0</v>
      </c>
      <c r="K1169" s="24">
        <v>1</v>
      </c>
      <c r="M1169" t="s">
        <v>10071</v>
      </c>
    </row>
    <row r="1170" spans="1:13" x14ac:dyDescent="0.25">
      <c r="A1170" t="str">
        <f t="shared" si="18"/>
        <v>Cons_ANI_66</v>
      </c>
      <c r="B1170" t="s">
        <v>945</v>
      </c>
      <c r="C1170" t="s">
        <v>946</v>
      </c>
      <c r="D1170">
        <v>9</v>
      </c>
      <c r="E1170" s="23">
        <v>44932</v>
      </c>
      <c r="F1170" s="23">
        <v>44944</v>
      </c>
      <c r="G1170" s="23">
        <v>44932</v>
      </c>
      <c r="H1170" s="23">
        <v>44944</v>
      </c>
      <c r="I1170" s="24">
        <v>0</v>
      </c>
      <c r="J1170" s="24">
        <v>0</v>
      </c>
      <c r="K1170" s="24">
        <v>1</v>
      </c>
      <c r="L1170" t="s">
        <v>10070</v>
      </c>
      <c r="M1170" t="s">
        <v>10071</v>
      </c>
    </row>
    <row r="1171" spans="1:13" x14ac:dyDescent="0.25">
      <c r="A1171" t="str">
        <f t="shared" si="18"/>
        <v>Cons_ANI_67</v>
      </c>
      <c r="B1171" t="s">
        <v>947</v>
      </c>
      <c r="C1171" t="s">
        <v>948</v>
      </c>
      <c r="D1171">
        <v>93</v>
      </c>
      <c r="E1171" s="23">
        <v>44932</v>
      </c>
      <c r="F1171" s="23">
        <v>45052</v>
      </c>
      <c r="G1171" s="23">
        <v>44932</v>
      </c>
      <c r="H1171" s="23">
        <v>45052</v>
      </c>
      <c r="I1171" s="24">
        <v>0</v>
      </c>
      <c r="J1171" s="24">
        <v>0</v>
      </c>
      <c r="K1171" s="24">
        <v>1</v>
      </c>
      <c r="L1171" t="s">
        <v>10070</v>
      </c>
      <c r="M1171" t="s">
        <v>10071</v>
      </c>
    </row>
    <row r="1172" spans="1:13" x14ac:dyDescent="0.25">
      <c r="A1172" t="str">
        <f t="shared" si="18"/>
        <v>Cons_ANI_69</v>
      </c>
      <c r="B1172" t="s">
        <v>949</v>
      </c>
      <c r="C1172" t="s">
        <v>950</v>
      </c>
      <c r="D1172">
        <v>13</v>
      </c>
      <c r="E1172" s="23">
        <v>44946</v>
      </c>
      <c r="F1172" s="23">
        <v>44961</v>
      </c>
      <c r="G1172" s="23">
        <v>44946</v>
      </c>
      <c r="H1172" s="23">
        <v>44961</v>
      </c>
      <c r="I1172" s="24">
        <v>0</v>
      </c>
      <c r="J1172" s="24">
        <v>0</v>
      </c>
      <c r="K1172" s="24">
        <v>1</v>
      </c>
      <c r="L1172" t="s">
        <v>10070</v>
      </c>
      <c r="M1172" t="s">
        <v>10071</v>
      </c>
    </row>
    <row r="1173" spans="1:13" x14ac:dyDescent="0.25">
      <c r="A1173" t="str">
        <f t="shared" si="18"/>
        <v>Cons_ANI_68</v>
      </c>
      <c r="B1173" t="s">
        <v>951</v>
      </c>
      <c r="C1173" t="s">
        <v>952</v>
      </c>
      <c r="D1173">
        <v>13</v>
      </c>
      <c r="E1173" s="23">
        <v>44946</v>
      </c>
      <c r="F1173" s="23">
        <v>44961</v>
      </c>
      <c r="G1173" s="23">
        <v>44946</v>
      </c>
      <c r="H1173" s="23">
        <v>44961</v>
      </c>
      <c r="I1173" s="24">
        <v>0</v>
      </c>
      <c r="J1173" s="24">
        <v>0</v>
      </c>
      <c r="K1173" s="24">
        <v>1</v>
      </c>
      <c r="L1173" t="s">
        <v>10070</v>
      </c>
      <c r="M1173" t="s">
        <v>10071</v>
      </c>
    </row>
    <row r="1174" spans="1:13" x14ac:dyDescent="0.25">
      <c r="A1174" t="str">
        <f t="shared" si="18"/>
        <v>Cons_ANI_70</v>
      </c>
      <c r="B1174" t="s">
        <v>953</v>
      </c>
      <c r="C1174" t="s">
        <v>954</v>
      </c>
      <c r="D1174">
        <v>20</v>
      </c>
      <c r="E1174" s="23">
        <v>44952</v>
      </c>
      <c r="F1174" s="23">
        <v>44977</v>
      </c>
      <c r="G1174" s="23">
        <v>44952</v>
      </c>
      <c r="H1174" s="23">
        <v>44977</v>
      </c>
      <c r="I1174" s="24">
        <v>0</v>
      </c>
      <c r="J1174" s="24">
        <v>0</v>
      </c>
      <c r="K1174" s="24">
        <v>1</v>
      </c>
      <c r="L1174" t="s">
        <v>10070</v>
      </c>
      <c r="M1174" t="s">
        <v>10071</v>
      </c>
    </row>
    <row r="1175" spans="1:13" x14ac:dyDescent="0.25">
      <c r="A1175" t="str">
        <f t="shared" si="18"/>
        <v>Cons_ANI_73</v>
      </c>
      <c r="B1175" t="s">
        <v>955</v>
      </c>
      <c r="C1175" t="s">
        <v>956</v>
      </c>
      <c r="D1175">
        <v>91</v>
      </c>
      <c r="E1175" s="23">
        <v>44971</v>
      </c>
      <c r="F1175" s="23">
        <v>45087</v>
      </c>
      <c r="G1175" s="23">
        <v>44971</v>
      </c>
      <c r="H1175" s="23">
        <v>45087</v>
      </c>
      <c r="I1175" s="24">
        <v>0</v>
      </c>
      <c r="J1175" s="24">
        <v>0</v>
      </c>
      <c r="K1175" s="24">
        <v>1</v>
      </c>
      <c r="L1175" t="s">
        <v>10070</v>
      </c>
      <c r="M1175" t="s">
        <v>10071</v>
      </c>
    </row>
    <row r="1176" spans="1:13" x14ac:dyDescent="0.25">
      <c r="A1176" t="str">
        <f t="shared" si="18"/>
        <v>Cons_ANI_71</v>
      </c>
      <c r="B1176" t="s">
        <v>957</v>
      </c>
      <c r="C1176" t="s">
        <v>958</v>
      </c>
      <c r="D1176">
        <v>99</v>
      </c>
      <c r="E1176" s="23">
        <v>44971</v>
      </c>
      <c r="F1176" s="23">
        <v>45100</v>
      </c>
      <c r="G1176" s="23">
        <v>44971</v>
      </c>
      <c r="H1176" s="23">
        <v>45100</v>
      </c>
      <c r="I1176" s="24">
        <v>0</v>
      </c>
      <c r="J1176" s="24">
        <v>0</v>
      </c>
      <c r="K1176" s="24">
        <v>1</v>
      </c>
      <c r="L1176" t="s">
        <v>10070</v>
      </c>
      <c r="M1176" t="s">
        <v>10071</v>
      </c>
    </row>
    <row r="1177" spans="1:13" x14ac:dyDescent="0.25">
      <c r="A1177" t="str">
        <f t="shared" si="18"/>
        <v>Cons_ANI_74</v>
      </c>
      <c r="B1177" t="s">
        <v>959</v>
      </c>
      <c r="C1177" t="s">
        <v>960</v>
      </c>
      <c r="D1177">
        <v>89</v>
      </c>
      <c r="E1177" s="23">
        <v>44984</v>
      </c>
      <c r="F1177" s="23">
        <v>45100</v>
      </c>
      <c r="G1177" s="23">
        <v>44984</v>
      </c>
      <c r="H1177" s="23">
        <v>45100</v>
      </c>
      <c r="I1177" s="24">
        <v>0</v>
      </c>
      <c r="J1177" s="24">
        <v>0</v>
      </c>
      <c r="K1177" s="24">
        <v>1</v>
      </c>
      <c r="L1177" t="s">
        <v>10070</v>
      </c>
      <c r="M1177" t="s">
        <v>10071</v>
      </c>
    </row>
    <row r="1178" spans="1:13" x14ac:dyDescent="0.25">
      <c r="A1178" t="str">
        <f t="shared" si="18"/>
        <v>Cons_ANI_72</v>
      </c>
      <c r="B1178" t="s">
        <v>961</v>
      </c>
      <c r="C1178" t="s">
        <v>962</v>
      </c>
      <c r="D1178">
        <v>88</v>
      </c>
      <c r="E1178" s="23">
        <v>44986</v>
      </c>
      <c r="F1178" s="23">
        <v>45100</v>
      </c>
      <c r="G1178" s="23">
        <v>44986</v>
      </c>
      <c r="H1178" s="23">
        <v>45100</v>
      </c>
      <c r="I1178" s="24">
        <v>0</v>
      </c>
      <c r="J1178" s="24">
        <v>0</v>
      </c>
      <c r="K1178" s="24">
        <v>1</v>
      </c>
      <c r="L1178" t="s">
        <v>10070</v>
      </c>
      <c r="M1178" t="s">
        <v>10071</v>
      </c>
    </row>
    <row r="1179" spans="1:13" x14ac:dyDescent="0.25">
      <c r="A1179" t="str">
        <f t="shared" si="18"/>
        <v>Construcción de Via 8 / Trackworks 8</v>
      </c>
      <c r="B1179" t="s">
        <v>963</v>
      </c>
      <c r="D1179">
        <v>118</v>
      </c>
      <c r="E1179" s="23">
        <v>44932</v>
      </c>
      <c r="F1179" s="23">
        <v>45083</v>
      </c>
      <c r="G1179" s="23">
        <v>44932</v>
      </c>
      <c r="H1179" s="23">
        <v>45083</v>
      </c>
      <c r="I1179" s="24">
        <v>0</v>
      </c>
      <c r="J1179" s="24">
        <v>0</v>
      </c>
      <c r="K1179" s="24">
        <v>13</v>
      </c>
      <c r="M1179" t="s">
        <v>10071</v>
      </c>
    </row>
    <row r="1180" spans="1:13" x14ac:dyDescent="0.25">
      <c r="A1180" t="str">
        <f t="shared" si="18"/>
        <v>Cons_ANI_76</v>
      </c>
      <c r="B1180" t="s">
        <v>964</v>
      </c>
      <c r="C1180" t="s">
        <v>965</v>
      </c>
      <c r="D1180">
        <v>10</v>
      </c>
      <c r="E1180" s="23">
        <v>44932</v>
      </c>
      <c r="F1180" s="23">
        <v>44945</v>
      </c>
      <c r="G1180" s="23">
        <v>44932</v>
      </c>
      <c r="H1180" s="23">
        <v>44945</v>
      </c>
      <c r="I1180" s="24">
        <v>0</v>
      </c>
      <c r="J1180" s="24">
        <v>0</v>
      </c>
      <c r="K1180" s="24">
        <v>13</v>
      </c>
      <c r="L1180" t="s">
        <v>10070</v>
      </c>
      <c r="M1180" t="s">
        <v>10071</v>
      </c>
    </row>
    <row r="1181" spans="1:13" x14ac:dyDescent="0.25">
      <c r="A1181" t="str">
        <f t="shared" si="18"/>
        <v>Cons_ANI_77</v>
      </c>
      <c r="B1181" t="s">
        <v>966</v>
      </c>
      <c r="C1181" t="s">
        <v>967</v>
      </c>
      <c r="D1181">
        <v>28</v>
      </c>
      <c r="E1181" s="23">
        <v>44942</v>
      </c>
      <c r="F1181" s="23">
        <v>44977</v>
      </c>
      <c r="G1181" s="23">
        <v>44942</v>
      </c>
      <c r="H1181" s="23">
        <v>44977</v>
      </c>
      <c r="I1181" s="24">
        <v>0</v>
      </c>
      <c r="J1181" s="24">
        <v>0</v>
      </c>
      <c r="K1181" s="24">
        <v>13</v>
      </c>
      <c r="L1181" t="s">
        <v>10070</v>
      </c>
      <c r="M1181" t="s">
        <v>10071</v>
      </c>
    </row>
    <row r="1182" spans="1:13" x14ac:dyDescent="0.25">
      <c r="A1182" t="str">
        <f t="shared" si="18"/>
        <v>Cons_ANI_78</v>
      </c>
      <c r="B1182" t="s">
        <v>968</v>
      </c>
      <c r="C1182" t="s">
        <v>969</v>
      </c>
      <c r="D1182">
        <v>13</v>
      </c>
      <c r="E1182" s="23">
        <v>44970</v>
      </c>
      <c r="F1182" s="23">
        <v>44986</v>
      </c>
      <c r="G1182" s="23">
        <v>44970</v>
      </c>
      <c r="H1182" s="23">
        <v>44986</v>
      </c>
      <c r="I1182" s="24">
        <v>0</v>
      </c>
      <c r="J1182" s="24">
        <v>0</v>
      </c>
      <c r="K1182" s="24">
        <v>13</v>
      </c>
      <c r="L1182" t="s">
        <v>10070</v>
      </c>
      <c r="M1182" t="s">
        <v>10071</v>
      </c>
    </row>
    <row r="1183" spans="1:13" x14ac:dyDescent="0.25">
      <c r="A1183" t="str">
        <f t="shared" si="18"/>
        <v>Cons_ANI_81</v>
      </c>
      <c r="B1183" t="s">
        <v>970</v>
      </c>
      <c r="C1183" t="s">
        <v>971</v>
      </c>
      <c r="D1183">
        <v>69</v>
      </c>
      <c r="E1183" s="23">
        <v>44985</v>
      </c>
      <c r="F1183" s="23">
        <v>45075</v>
      </c>
      <c r="G1183" s="23">
        <v>44985</v>
      </c>
      <c r="H1183" s="23">
        <v>45075</v>
      </c>
      <c r="I1183" s="24">
        <v>0</v>
      </c>
      <c r="J1183" s="24">
        <v>0</v>
      </c>
      <c r="K1183" s="24">
        <v>13</v>
      </c>
      <c r="L1183" t="s">
        <v>10070</v>
      </c>
      <c r="M1183" t="s">
        <v>10071</v>
      </c>
    </row>
    <row r="1184" spans="1:13" x14ac:dyDescent="0.25">
      <c r="A1184" t="str">
        <f t="shared" si="18"/>
        <v>Cons_ANI_79</v>
      </c>
      <c r="B1184" t="s">
        <v>972</v>
      </c>
      <c r="C1184" t="s">
        <v>973</v>
      </c>
      <c r="D1184">
        <v>13</v>
      </c>
      <c r="E1184" s="23">
        <v>44985</v>
      </c>
      <c r="F1184" s="23">
        <v>45000</v>
      </c>
      <c r="G1184" s="23">
        <v>44985</v>
      </c>
      <c r="H1184" s="23">
        <v>45000</v>
      </c>
      <c r="I1184" s="24">
        <v>0</v>
      </c>
      <c r="J1184" s="24">
        <v>0</v>
      </c>
      <c r="K1184" s="24">
        <v>13</v>
      </c>
      <c r="L1184" t="s">
        <v>10070</v>
      </c>
      <c r="M1184" t="s">
        <v>10071</v>
      </c>
    </row>
    <row r="1185" spans="1:13" x14ac:dyDescent="0.25">
      <c r="A1185" t="str">
        <f t="shared" si="18"/>
        <v>Cons_ANI_82</v>
      </c>
      <c r="B1185" t="s">
        <v>974</v>
      </c>
      <c r="C1185" t="s">
        <v>975</v>
      </c>
      <c r="D1185">
        <v>70</v>
      </c>
      <c r="E1185" s="23">
        <v>44992</v>
      </c>
      <c r="F1185" s="23">
        <v>45083</v>
      </c>
      <c r="G1185" s="23">
        <v>44992</v>
      </c>
      <c r="H1185" s="23">
        <v>45083</v>
      </c>
      <c r="I1185" s="24">
        <v>0</v>
      </c>
      <c r="J1185" s="24">
        <v>0</v>
      </c>
      <c r="K1185" s="24">
        <v>13</v>
      </c>
      <c r="L1185" t="s">
        <v>10070</v>
      </c>
      <c r="M1185" t="s">
        <v>10071</v>
      </c>
    </row>
    <row r="1186" spans="1:13" x14ac:dyDescent="0.25">
      <c r="A1186" t="str">
        <f t="shared" si="18"/>
        <v>Cons_ANI_80</v>
      </c>
      <c r="B1186" t="s">
        <v>976</v>
      </c>
      <c r="C1186" t="s">
        <v>977</v>
      </c>
      <c r="D1186">
        <v>7</v>
      </c>
      <c r="E1186" s="23">
        <v>44999</v>
      </c>
      <c r="F1186" s="23">
        <v>45008</v>
      </c>
      <c r="G1186" s="23">
        <v>44999</v>
      </c>
      <c r="H1186" s="23">
        <v>45008</v>
      </c>
      <c r="I1186" s="24">
        <v>0</v>
      </c>
      <c r="J1186" s="24">
        <v>0</v>
      </c>
      <c r="K1186" s="24">
        <v>70</v>
      </c>
      <c r="L1186" t="s">
        <v>10070</v>
      </c>
      <c r="M1186" t="s">
        <v>10071</v>
      </c>
    </row>
    <row r="1187" spans="1:13" x14ac:dyDescent="0.25">
      <c r="A1187" t="str">
        <f t="shared" si="18"/>
        <v>construcción de Losa de concreto / Cocrete Slab</v>
      </c>
      <c r="B1187" t="s">
        <v>978</v>
      </c>
      <c r="D1187">
        <v>62</v>
      </c>
      <c r="E1187" s="23">
        <v>45012</v>
      </c>
      <c r="F1187" s="23">
        <v>45093</v>
      </c>
      <c r="G1187" s="23">
        <v>45012</v>
      </c>
      <c r="H1187" s="23">
        <v>45093</v>
      </c>
      <c r="I1187" s="24">
        <v>0</v>
      </c>
      <c r="J1187" s="24">
        <v>0</v>
      </c>
      <c r="K1187" s="24">
        <v>6</v>
      </c>
      <c r="M1187" t="s">
        <v>10071</v>
      </c>
    </row>
    <row r="1188" spans="1:13" x14ac:dyDescent="0.25">
      <c r="A1188" t="str">
        <f t="shared" si="18"/>
        <v>Cons_ANI_84</v>
      </c>
      <c r="B1188" t="s">
        <v>979</v>
      </c>
      <c r="C1188" t="s">
        <v>980</v>
      </c>
      <c r="D1188">
        <v>62</v>
      </c>
      <c r="E1188" s="23">
        <v>45012</v>
      </c>
      <c r="F1188" s="23">
        <v>45093</v>
      </c>
      <c r="G1188" s="23">
        <v>45012</v>
      </c>
      <c r="H1188" s="23">
        <v>45093</v>
      </c>
      <c r="I1188" s="24">
        <v>0</v>
      </c>
      <c r="J1188" s="24">
        <v>0</v>
      </c>
      <c r="K1188" s="24">
        <v>6</v>
      </c>
      <c r="L1188" t="s">
        <v>10070</v>
      </c>
      <c r="M1188" t="s">
        <v>10071</v>
      </c>
    </row>
    <row r="1189" spans="1:13" x14ac:dyDescent="0.25">
      <c r="A1189" t="str">
        <f t="shared" si="18"/>
        <v>Construcción de Vias 4 - 11</v>
      </c>
      <c r="B1189" t="s">
        <v>981</v>
      </c>
      <c r="D1189">
        <v>118</v>
      </c>
      <c r="E1189" s="23">
        <v>44944</v>
      </c>
      <c r="F1189" s="23">
        <v>45098</v>
      </c>
      <c r="G1189" s="23">
        <v>44944</v>
      </c>
      <c r="H1189" s="23">
        <v>45098</v>
      </c>
      <c r="I1189" s="24">
        <v>0</v>
      </c>
      <c r="J1189" s="24">
        <v>0</v>
      </c>
      <c r="K1189" s="24">
        <v>3</v>
      </c>
      <c r="M1189" t="s">
        <v>10071</v>
      </c>
    </row>
    <row r="1190" spans="1:13" x14ac:dyDescent="0.25">
      <c r="A1190" t="str">
        <f t="shared" si="18"/>
        <v>Cons_ANI_86</v>
      </c>
      <c r="B1190" t="s">
        <v>982</v>
      </c>
      <c r="C1190" t="s">
        <v>983</v>
      </c>
      <c r="D1190">
        <v>93</v>
      </c>
      <c r="E1190" s="23">
        <v>44944</v>
      </c>
      <c r="F1190" s="23">
        <v>45063</v>
      </c>
      <c r="G1190" s="23">
        <v>44944</v>
      </c>
      <c r="H1190" s="23">
        <v>45063</v>
      </c>
      <c r="I1190" s="24">
        <v>0</v>
      </c>
      <c r="J1190" s="24">
        <v>0</v>
      </c>
      <c r="K1190" s="24">
        <v>4</v>
      </c>
      <c r="L1190" t="s">
        <v>10070</v>
      </c>
      <c r="M1190" t="s">
        <v>10071</v>
      </c>
    </row>
    <row r="1191" spans="1:13" x14ac:dyDescent="0.25">
      <c r="A1191" t="str">
        <f t="shared" si="18"/>
        <v>Cons_ANI_90</v>
      </c>
      <c r="B1191" t="s">
        <v>984</v>
      </c>
      <c r="C1191" t="s">
        <v>954</v>
      </c>
      <c r="D1191">
        <v>111</v>
      </c>
      <c r="E1191" s="23">
        <v>44946</v>
      </c>
      <c r="F1191" s="23">
        <v>45090</v>
      </c>
      <c r="G1191" s="23">
        <v>44946</v>
      </c>
      <c r="H1191" s="23">
        <v>45090</v>
      </c>
      <c r="I1191" s="24">
        <v>0</v>
      </c>
      <c r="J1191" s="24">
        <v>0</v>
      </c>
      <c r="K1191" s="24">
        <v>8</v>
      </c>
      <c r="L1191" t="s">
        <v>10070</v>
      </c>
      <c r="M1191" t="s">
        <v>10071</v>
      </c>
    </row>
    <row r="1192" spans="1:13" x14ac:dyDescent="0.25">
      <c r="A1192" t="str">
        <f t="shared" si="18"/>
        <v>Cons_ANI_87</v>
      </c>
      <c r="B1192" t="s">
        <v>985</v>
      </c>
      <c r="C1192" t="s">
        <v>986</v>
      </c>
      <c r="D1192">
        <v>89</v>
      </c>
      <c r="E1192" s="23">
        <v>44953</v>
      </c>
      <c r="F1192" s="23">
        <v>45065</v>
      </c>
      <c r="G1192" s="23">
        <v>44953</v>
      </c>
      <c r="H1192" s="23">
        <v>45065</v>
      </c>
      <c r="I1192" s="24">
        <v>0</v>
      </c>
      <c r="J1192" s="24">
        <v>0</v>
      </c>
      <c r="K1192" s="24">
        <v>4</v>
      </c>
      <c r="L1192" t="s">
        <v>10070</v>
      </c>
      <c r="M1192" t="s">
        <v>10071</v>
      </c>
    </row>
    <row r="1193" spans="1:13" x14ac:dyDescent="0.25">
      <c r="A1193" t="str">
        <f t="shared" si="18"/>
        <v>Cons_ANI_89</v>
      </c>
      <c r="B1193" t="s">
        <v>987</v>
      </c>
      <c r="C1193" t="s">
        <v>988</v>
      </c>
      <c r="D1193">
        <v>78</v>
      </c>
      <c r="E1193" s="23">
        <v>44975</v>
      </c>
      <c r="F1193" s="23">
        <v>45076</v>
      </c>
      <c r="G1193" s="23">
        <v>44975</v>
      </c>
      <c r="H1193" s="23">
        <v>45076</v>
      </c>
      <c r="I1193" s="24">
        <v>0</v>
      </c>
      <c r="J1193" s="24">
        <v>0</v>
      </c>
      <c r="K1193" s="24">
        <v>4</v>
      </c>
      <c r="L1193" t="s">
        <v>10070</v>
      </c>
      <c r="M1193" t="s">
        <v>10071</v>
      </c>
    </row>
    <row r="1194" spans="1:13" x14ac:dyDescent="0.25">
      <c r="A1194" t="str">
        <f t="shared" si="18"/>
        <v>Cons_ANI_91</v>
      </c>
      <c r="B1194" t="s">
        <v>989</v>
      </c>
      <c r="C1194" t="s">
        <v>990</v>
      </c>
      <c r="D1194">
        <v>82</v>
      </c>
      <c r="E1194" s="23">
        <v>44975</v>
      </c>
      <c r="F1194" s="23">
        <v>45082</v>
      </c>
      <c r="G1194" s="23">
        <v>44975</v>
      </c>
      <c r="H1194" s="23">
        <v>45082</v>
      </c>
      <c r="I1194" s="24">
        <v>0</v>
      </c>
      <c r="J1194" s="24">
        <v>0</v>
      </c>
      <c r="K1194" s="24">
        <v>4</v>
      </c>
      <c r="L1194" t="s">
        <v>10070</v>
      </c>
      <c r="M1194" t="s">
        <v>10071</v>
      </c>
    </row>
    <row r="1195" spans="1:13" x14ac:dyDescent="0.25">
      <c r="A1195" t="str">
        <f t="shared" si="18"/>
        <v>Cons_ANI_93</v>
      </c>
      <c r="B1195" t="s">
        <v>991</v>
      </c>
      <c r="C1195" t="s">
        <v>992</v>
      </c>
      <c r="D1195">
        <v>79</v>
      </c>
      <c r="E1195" s="23">
        <v>44986</v>
      </c>
      <c r="F1195" s="23">
        <v>45087</v>
      </c>
      <c r="G1195" s="23">
        <v>44986</v>
      </c>
      <c r="H1195" s="23">
        <v>45087</v>
      </c>
      <c r="I1195" s="24">
        <v>0</v>
      </c>
      <c r="J1195" s="24">
        <v>0</v>
      </c>
      <c r="K1195" s="24">
        <v>1</v>
      </c>
      <c r="L1195" t="s">
        <v>10070</v>
      </c>
      <c r="M1195" t="s">
        <v>10071</v>
      </c>
    </row>
    <row r="1196" spans="1:13" x14ac:dyDescent="0.25">
      <c r="A1196" t="str">
        <f t="shared" si="18"/>
        <v>Cons_ANI_94</v>
      </c>
      <c r="B1196" t="s">
        <v>993</v>
      </c>
      <c r="C1196" t="s">
        <v>994</v>
      </c>
      <c r="D1196">
        <v>79</v>
      </c>
      <c r="E1196" s="23">
        <v>44986</v>
      </c>
      <c r="F1196" s="23">
        <v>45090</v>
      </c>
      <c r="G1196" s="23">
        <v>44986</v>
      </c>
      <c r="H1196" s="23">
        <v>45090</v>
      </c>
      <c r="I1196" s="24">
        <v>0</v>
      </c>
      <c r="J1196" s="24">
        <v>0</v>
      </c>
      <c r="K1196" s="24">
        <v>1</v>
      </c>
      <c r="L1196" t="s">
        <v>10070</v>
      </c>
      <c r="M1196" t="s">
        <v>10071</v>
      </c>
    </row>
    <row r="1197" spans="1:13" x14ac:dyDescent="0.25">
      <c r="A1197" t="str">
        <f t="shared" si="18"/>
        <v>Cons_ANI_92</v>
      </c>
      <c r="B1197" t="s">
        <v>995</v>
      </c>
      <c r="C1197" t="s">
        <v>996</v>
      </c>
      <c r="D1197">
        <v>80</v>
      </c>
      <c r="E1197" s="23">
        <v>44991</v>
      </c>
      <c r="F1197" s="23">
        <v>45097</v>
      </c>
      <c r="G1197" s="23">
        <v>44991</v>
      </c>
      <c r="H1197" s="23">
        <v>45097</v>
      </c>
      <c r="I1197" s="24">
        <v>0</v>
      </c>
      <c r="J1197" s="24">
        <v>0</v>
      </c>
      <c r="K1197" s="24">
        <v>4</v>
      </c>
      <c r="L1197" t="s">
        <v>10070</v>
      </c>
      <c r="M1197" t="s">
        <v>10071</v>
      </c>
    </row>
    <row r="1198" spans="1:13" x14ac:dyDescent="0.25">
      <c r="A1198" t="str">
        <f t="shared" si="18"/>
        <v>Cons_ANI_95</v>
      </c>
      <c r="B1198" t="s">
        <v>997</v>
      </c>
      <c r="C1198" t="s">
        <v>998</v>
      </c>
      <c r="D1198">
        <v>61</v>
      </c>
      <c r="E1198" s="23">
        <v>45014</v>
      </c>
      <c r="F1198" s="23">
        <v>45093</v>
      </c>
      <c r="G1198" s="23">
        <v>45014</v>
      </c>
      <c r="H1198" s="23">
        <v>45093</v>
      </c>
      <c r="I1198" s="24">
        <v>0</v>
      </c>
      <c r="J1198" s="24">
        <v>0</v>
      </c>
      <c r="K1198" s="24">
        <v>1</v>
      </c>
      <c r="L1198" t="s">
        <v>10070</v>
      </c>
      <c r="M1198" t="s">
        <v>10071</v>
      </c>
    </row>
    <row r="1199" spans="1:13" x14ac:dyDescent="0.25">
      <c r="A1199" t="str">
        <f t="shared" si="18"/>
        <v>Cons_ANI_96</v>
      </c>
      <c r="B1199" t="s">
        <v>999</v>
      </c>
      <c r="C1199" t="s">
        <v>1000</v>
      </c>
      <c r="D1199">
        <v>54</v>
      </c>
      <c r="E1199" s="23">
        <v>45027</v>
      </c>
      <c r="F1199" s="23">
        <v>45097</v>
      </c>
      <c r="G1199" s="23">
        <v>45027</v>
      </c>
      <c r="H1199" s="23">
        <v>45097</v>
      </c>
      <c r="I1199" s="24">
        <v>0</v>
      </c>
      <c r="J1199" s="24">
        <v>0</v>
      </c>
      <c r="K1199" s="24">
        <v>1</v>
      </c>
      <c r="L1199" t="s">
        <v>10070</v>
      </c>
      <c r="M1199" t="s">
        <v>10071</v>
      </c>
    </row>
    <row r="1200" spans="1:13" x14ac:dyDescent="0.25">
      <c r="A1200" t="str">
        <f t="shared" si="18"/>
        <v>Cons_ANI_97</v>
      </c>
      <c r="B1200" t="s">
        <v>1001</v>
      </c>
      <c r="C1200" t="s">
        <v>1002</v>
      </c>
      <c r="D1200">
        <v>53</v>
      </c>
      <c r="E1200" s="23">
        <v>45029</v>
      </c>
      <c r="F1200" s="23">
        <v>45098</v>
      </c>
      <c r="G1200" s="23">
        <v>45029</v>
      </c>
      <c r="H1200" s="23">
        <v>45098</v>
      </c>
      <c r="I1200" s="24">
        <v>0</v>
      </c>
      <c r="J1200" s="24">
        <v>0</v>
      </c>
      <c r="K1200" s="24">
        <v>1</v>
      </c>
      <c r="L1200" t="s">
        <v>10070</v>
      </c>
      <c r="M1200" t="s">
        <v>10071</v>
      </c>
    </row>
    <row r="1201" spans="1:13" x14ac:dyDescent="0.25">
      <c r="A1201" t="str">
        <f t="shared" si="18"/>
        <v>Subestacion Talleres 112m²</v>
      </c>
      <c r="B1201" t="s">
        <v>1003</v>
      </c>
      <c r="D1201">
        <v>176</v>
      </c>
      <c r="E1201" s="23">
        <v>44828</v>
      </c>
      <c r="F1201" s="23">
        <v>45065</v>
      </c>
      <c r="G1201" s="23">
        <v>44828</v>
      </c>
      <c r="H1201" s="23">
        <v>45065</v>
      </c>
      <c r="I1201" s="24">
        <v>0</v>
      </c>
      <c r="J1201" s="24">
        <v>0</v>
      </c>
      <c r="K1201" s="24">
        <v>26</v>
      </c>
      <c r="M1201" t="s">
        <v>10071</v>
      </c>
    </row>
    <row r="1202" spans="1:13" x14ac:dyDescent="0.25">
      <c r="A1202" t="str">
        <f t="shared" si="18"/>
        <v>Construcción de cimientos</v>
      </c>
      <c r="B1202" t="s">
        <v>1004</v>
      </c>
      <c r="D1202">
        <v>35</v>
      </c>
      <c r="E1202" s="23">
        <v>44828</v>
      </c>
      <c r="F1202" s="23">
        <v>44874</v>
      </c>
      <c r="G1202" s="23">
        <v>44828</v>
      </c>
      <c r="H1202" s="23">
        <v>44874</v>
      </c>
      <c r="I1202" s="24">
        <v>0</v>
      </c>
      <c r="J1202" s="24">
        <v>0</v>
      </c>
      <c r="K1202" s="24">
        <v>1</v>
      </c>
      <c r="M1202" t="s">
        <v>10071</v>
      </c>
    </row>
    <row r="1203" spans="1:13" x14ac:dyDescent="0.25">
      <c r="A1203" t="str">
        <f t="shared" si="18"/>
        <v>Cons_ANI_101</v>
      </c>
      <c r="B1203" t="s">
        <v>1005</v>
      </c>
      <c r="C1203" t="s">
        <v>1006</v>
      </c>
      <c r="D1203">
        <v>5</v>
      </c>
      <c r="E1203" s="23">
        <v>44828</v>
      </c>
      <c r="F1203" s="23">
        <v>44834</v>
      </c>
      <c r="G1203" s="23">
        <v>44828</v>
      </c>
      <c r="H1203" s="23">
        <v>44834</v>
      </c>
      <c r="I1203" s="24">
        <v>0</v>
      </c>
      <c r="J1203" s="24">
        <v>0</v>
      </c>
      <c r="K1203" s="24">
        <v>1</v>
      </c>
      <c r="L1203" t="s">
        <v>10070</v>
      </c>
      <c r="M1203" t="s">
        <v>10071</v>
      </c>
    </row>
    <row r="1204" spans="1:13" x14ac:dyDescent="0.25">
      <c r="A1204" t="str">
        <f t="shared" si="18"/>
        <v>Cons_ANI_102</v>
      </c>
      <c r="B1204" t="s">
        <v>1007</v>
      </c>
      <c r="C1204" t="s">
        <v>1008</v>
      </c>
      <c r="D1204">
        <v>9</v>
      </c>
      <c r="E1204" s="23">
        <v>44834</v>
      </c>
      <c r="F1204" s="23">
        <v>44846</v>
      </c>
      <c r="G1204" s="23">
        <v>44834</v>
      </c>
      <c r="H1204" s="23">
        <v>44846</v>
      </c>
      <c r="I1204" s="24">
        <v>0</v>
      </c>
      <c r="J1204" s="24">
        <v>0</v>
      </c>
      <c r="K1204" s="24">
        <v>1</v>
      </c>
      <c r="L1204" t="s">
        <v>10070</v>
      </c>
      <c r="M1204" t="s">
        <v>10071</v>
      </c>
    </row>
    <row r="1205" spans="1:13" x14ac:dyDescent="0.25">
      <c r="A1205" t="str">
        <f t="shared" si="18"/>
        <v>Cons_ANI_103</v>
      </c>
      <c r="B1205" t="s">
        <v>1009</v>
      </c>
      <c r="C1205" t="s">
        <v>911</v>
      </c>
      <c r="D1205">
        <v>10</v>
      </c>
      <c r="E1205" s="23">
        <v>44847</v>
      </c>
      <c r="F1205" s="23">
        <v>44860</v>
      </c>
      <c r="G1205" s="23">
        <v>44847</v>
      </c>
      <c r="H1205" s="23">
        <v>44860</v>
      </c>
      <c r="I1205" s="24">
        <v>0</v>
      </c>
      <c r="J1205" s="24">
        <v>0</v>
      </c>
      <c r="K1205" s="24">
        <v>1</v>
      </c>
      <c r="L1205" t="s">
        <v>10070</v>
      </c>
      <c r="M1205" t="s">
        <v>10071</v>
      </c>
    </row>
    <row r="1206" spans="1:13" x14ac:dyDescent="0.25">
      <c r="A1206" t="str">
        <f t="shared" si="18"/>
        <v>Cons_ANI_104</v>
      </c>
      <c r="B1206" t="s">
        <v>1010</v>
      </c>
      <c r="C1206" t="s">
        <v>1011</v>
      </c>
      <c r="D1206">
        <v>6</v>
      </c>
      <c r="E1206" s="23">
        <v>44860</v>
      </c>
      <c r="F1206" s="23">
        <v>44868</v>
      </c>
      <c r="G1206" s="23">
        <v>44860</v>
      </c>
      <c r="H1206" s="23">
        <v>44868</v>
      </c>
      <c r="I1206" s="24">
        <v>0</v>
      </c>
      <c r="J1206" s="24">
        <v>0</v>
      </c>
      <c r="K1206" s="24">
        <v>1</v>
      </c>
      <c r="L1206" t="s">
        <v>10070</v>
      </c>
      <c r="M1206" t="s">
        <v>10071</v>
      </c>
    </row>
    <row r="1207" spans="1:13" x14ac:dyDescent="0.25">
      <c r="A1207" t="str">
        <f t="shared" si="18"/>
        <v>Cons_ANI_105</v>
      </c>
      <c r="B1207" t="s">
        <v>1012</v>
      </c>
      <c r="C1207" t="s">
        <v>1013</v>
      </c>
      <c r="D1207">
        <v>4</v>
      </c>
      <c r="E1207" s="23">
        <v>44868</v>
      </c>
      <c r="F1207" s="23">
        <v>44874</v>
      </c>
      <c r="G1207" s="23">
        <v>44868</v>
      </c>
      <c r="H1207" s="23">
        <v>44874</v>
      </c>
      <c r="I1207" s="24">
        <v>0</v>
      </c>
      <c r="J1207" s="24">
        <v>0</v>
      </c>
      <c r="K1207" s="24">
        <v>1</v>
      </c>
      <c r="L1207" t="s">
        <v>10070</v>
      </c>
      <c r="M1207" t="s">
        <v>10071</v>
      </c>
    </row>
    <row r="1208" spans="1:13" x14ac:dyDescent="0.25">
      <c r="A1208" t="str">
        <f t="shared" si="18"/>
        <v>Construcción del edificio principal</v>
      </c>
      <c r="B1208" t="s">
        <v>1014</v>
      </c>
      <c r="D1208">
        <v>141</v>
      </c>
      <c r="E1208" s="23">
        <v>44874</v>
      </c>
      <c r="F1208" s="23">
        <v>45065</v>
      </c>
      <c r="G1208" s="23">
        <v>44874</v>
      </c>
      <c r="H1208" s="23">
        <v>45065</v>
      </c>
      <c r="I1208" s="24">
        <v>0</v>
      </c>
      <c r="J1208" s="24">
        <v>0</v>
      </c>
      <c r="K1208" s="24">
        <v>26</v>
      </c>
      <c r="M1208" t="s">
        <v>10071</v>
      </c>
    </row>
    <row r="1209" spans="1:13" x14ac:dyDescent="0.25">
      <c r="A1209" t="str">
        <f t="shared" si="18"/>
        <v>Cons_ANI_107</v>
      </c>
      <c r="B1209" t="s">
        <v>1015</v>
      </c>
      <c r="C1209" t="s">
        <v>1016</v>
      </c>
      <c r="D1209">
        <v>15</v>
      </c>
      <c r="E1209" s="23">
        <v>44874</v>
      </c>
      <c r="F1209" s="23">
        <v>44894</v>
      </c>
      <c r="G1209" s="23">
        <v>44874</v>
      </c>
      <c r="H1209" s="23">
        <v>44894</v>
      </c>
      <c r="I1209" s="24">
        <v>0</v>
      </c>
      <c r="J1209" s="24">
        <v>0</v>
      </c>
      <c r="K1209" s="24">
        <v>1</v>
      </c>
      <c r="L1209" t="s">
        <v>10070</v>
      </c>
      <c r="M1209" t="s">
        <v>10071</v>
      </c>
    </row>
    <row r="1210" spans="1:13" x14ac:dyDescent="0.25">
      <c r="A1210" t="str">
        <f t="shared" si="18"/>
        <v>Cons_ANI_108</v>
      </c>
      <c r="B1210" t="s">
        <v>1017</v>
      </c>
      <c r="C1210" t="s">
        <v>911</v>
      </c>
      <c r="D1210">
        <v>6</v>
      </c>
      <c r="E1210" s="23">
        <v>44888</v>
      </c>
      <c r="F1210" s="23">
        <v>44895</v>
      </c>
      <c r="G1210" s="23">
        <v>44888</v>
      </c>
      <c r="H1210" s="23">
        <v>44895</v>
      </c>
      <c r="I1210" s="24">
        <v>0</v>
      </c>
      <c r="J1210" s="24">
        <v>0</v>
      </c>
      <c r="K1210" s="24">
        <v>1</v>
      </c>
      <c r="L1210" t="s">
        <v>10070</v>
      </c>
      <c r="M1210" t="s">
        <v>10071</v>
      </c>
    </row>
    <row r="1211" spans="1:13" x14ac:dyDescent="0.25">
      <c r="A1211" t="str">
        <f t="shared" si="18"/>
        <v>Cons_ANI_109</v>
      </c>
      <c r="B1211" t="s">
        <v>1018</v>
      </c>
      <c r="C1211" t="s">
        <v>1011</v>
      </c>
      <c r="D1211">
        <v>4</v>
      </c>
      <c r="E1211" s="23">
        <v>44895</v>
      </c>
      <c r="F1211" s="23">
        <v>44901</v>
      </c>
      <c r="G1211" s="23">
        <v>44895</v>
      </c>
      <c r="H1211" s="23">
        <v>44901</v>
      </c>
      <c r="I1211" s="24">
        <v>0</v>
      </c>
      <c r="J1211" s="24">
        <v>0</v>
      </c>
      <c r="K1211" s="24">
        <v>1</v>
      </c>
      <c r="L1211" t="s">
        <v>10070</v>
      </c>
      <c r="M1211" t="s">
        <v>10071</v>
      </c>
    </row>
    <row r="1212" spans="1:13" x14ac:dyDescent="0.25">
      <c r="A1212" t="str">
        <f t="shared" si="18"/>
        <v>Cons_ANI_110</v>
      </c>
      <c r="B1212" t="s">
        <v>1019</v>
      </c>
      <c r="C1212" t="s">
        <v>1020</v>
      </c>
      <c r="D1212">
        <v>10</v>
      </c>
      <c r="E1212" s="23">
        <v>44902</v>
      </c>
      <c r="F1212" s="23">
        <v>44917</v>
      </c>
      <c r="G1212" s="23">
        <v>44902</v>
      </c>
      <c r="H1212" s="23">
        <v>44917</v>
      </c>
      <c r="I1212" s="24">
        <v>0</v>
      </c>
      <c r="J1212" s="24">
        <v>0</v>
      </c>
      <c r="K1212" s="24">
        <v>1</v>
      </c>
      <c r="L1212" t="s">
        <v>10070</v>
      </c>
      <c r="M1212" t="s">
        <v>10071</v>
      </c>
    </row>
    <row r="1213" spans="1:13" x14ac:dyDescent="0.25">
      <c r="A1213" t="str">
        <f t="shared" si="18"/>
        <v>Cons_ANI_111</v>
      </c>
      <c r="B1213" t="s">
        <v>1021</v>
      </c>
      <c r="C1213" t="s">
        <v>1022</v>
      </c>
      <c r="D1213">
        <v>8</v>
      </c>
      <c r="E1213" s="23">
        <v>44917</v>
      </c>
      <c r="F1213" s="23">
        <v>44936</v>
      </c>
      <c r="G1213" s="23">
        <v>44917</v>
      </c>
      <c r="H1213" s="23">
        <v>44936</v>
      </c>
      <c r="I1213" s="24">
        <v>0</v>
      </c>
      <c r="J1213" s="24">
        <v>0</v>
      </c>
      <c r="K1213" s="24">
        <v>1</v>
      </c>
      <c r="L1213" t="s">
        <v>10070</v>
      </c>
      <c r="M1213" t="s">
        <v>10071</v>
      </c>
    </row>
    <row r="1214" spans="1:13" x14ac:dyDescent="0.25">
      <c r="A1214" t="str">
        <f t="shared" si="18"/>
        <v>Cons_ANI_112</v>
      </c>
      <c r="B1214" t="s">
        <v>1023</v>
      </c>
      <c r="C1214" t="s">
        <v>1024</v>
      </c>
      <c r="D1214">
        <v>8</v>
      </c>
      <c r="E1214" s="23">
        <v>44930</v>
      </c>
      <c r="F1214" s="23">
        <v>44942</v>
      </c>
      <c r="G1214" s="23">
        <v>44930</v>
      </c>
      <c r="H1214" s="23">
        <v>44942</v>
      </c>
      <c r="I1214" s="24">
        <v>0</v>
      </c>
      <c r="J1214" s="24">
        <v>0</v>
      </c>
      <c r="K1214" s="24">
        <v>1</v>
      </c>
      <c r="L1214" t="s">
        <v>10070</v>
      </c>
      <c r="M1214" t="s">
        <v>10071</v>
      </c>
    </row>
    <row r="1215" spans="1:13" x14ac:dyDescent="0.25">
      <c r="A1215" t="str">
        <f t="shared" si="18"/>
        <v>Cons_ANI_113</v>
      </c>
      <c r="B1215" t="s">
        <v>1025</v>
      </c>
      <c r="C1215" t="s">
        <v>1026</v>
      </c>
      <c r="D1215">
        <v>98</v>
      </c>
      <c r="E1215" s="23">
        <v>44942</v>
      </c>
      <c r="F1215" s="23">
        <v>45065</v>
      </c>
      <c r="G1215" s="23">
        <v>44942</v>
      </c>
      <c r="H1215" s="23">
        <v>45065</v>
      </c>
      <c r="I1215" s="24">
        <v>0</v>
      </c>
      <c r="J1215" s="24">
        <v>0</v>
      </c>
      <c r="K1215" s="24">
        <v>26</v>
      </c>
      <c r="L1215" t="s">
        <v>10070</v>
      </c>
      <c r="M1215" t="s">
        <v>10071</v>
      </c>
    </row>
    <row r="1216" spans="1:13" x14ac:dyDescent="0.25">
      <c r="A1216" t="str">
        <f t="shared" si="18"/>
        <v>Cuarto Forja 112m²</v>
      </c>
      <c r="B1216" t="s">
        <v>1027</v>
      </c>
      <c r="D1216">
        <v>186</v>
      </c>
      <c r="E1216" s="23">
        <v>44827</v>
      </c>
      <c r="F1216" s="23">
        <v>45077</v>
      </c>
      <c r="G1216" s="23">
        <v>44827</v>
      </c>
      <c r="H1216" s="23">
        <v>45077</v>
      </c>
      <c r="I1216" s="24">
        <v>0</v>
      </c>
      <c r="J1216" s="24">
        <v>0</v>
      </c>
      <c r="K1216" s="24">
        <v>18</v>
      </c>
      <c r="M1216" t="s">
        <v>10071</v>
      </c>
    </row>
    <row r="1217" spans="1:13" x14ac:dyDescent="0.25">
      <c r="A1217" t="str">
        <f t="shared" si="18"/>
        <v>Construcción de cimientos</v>
      </c>
      <c r="B1217" t="s">
        <v>1004</v>
      </c>
      <c r="D1217">
        <v>33</v>
      </c>
      <c r="E1217" s="23">
        <v>44827</v>
      </c>
      <c r="F1217" s="23">
        <v>44869</v>
      </c>
      <c r="G1217" s="23">
        <v>44827</v>
      </c>
      <c r="H1217" s="23">
        <v>44869</v>
      </c>
      <c r="I1217" s="24">
        <v>0</v>
      </c>
      <c r="J1217" s="24">
        <v>0</v>
      </c>
      <c r="K1217" s="24">
        <v>18</v>
      </c>
      <c r="M1217" t="s">
        <v>10071</v>
      </c>
    </row>
    <row r="1218" spans="1:13" x14ac:dyDescent="0.25">
      <c r="A1218" t="str">
        <f t="shared" si="18"/>
        <v>Cons_ANI_116</v>
      </c>
      <c r="B1218" t="s">
        <v>1028</v>
      </c>
      <c r="C1218" t="s">
        <v>887</v>
      </c>
      <c r="D1218">
        <v>6</v>
      </c>
      <c r="E1218" s="23">
        <v>44827</v>
      </c>
      <c r="F1218" s="23">
        <v>44834</v>
      </c>
      <c r="G1218" s="23">
        <v>44827</v>
      </c>
      <c r="H1218" s="23">
        <v>44834</v>
      </c>
      <c r="I1218" s="24">
        <v>0</v>
      </c>
      <c r="J1218" s="24">
        <v>0</v>
      </c>
      <c r="K1218" s="24">
        <v>1</v>
      </c>
      <c r="L1218" t="s">
        <v>10070</v>
      </c>
      <c r="M1218" t="s">
        <v>10071</v>
      </c>
    </row>
    <row r="1219" spans="1:13" x14ac:dyDescent="0.25">
      <c r="A1219" t="str">
        <f t="shared" ref="A1219:A1282" si="19">TRIM(B1219)</f>
        <v>Cons_ANI_117</v>
      </c>
      <c r="B1219" t="s">
        <v>1029</v>
      </c>
      <c r="C1219" t="s">
        <v>1030</v>
      </c>
      <c r="D1219">
        <v>5</v>
      </c>
      <c r="E1219" s="23">
        <v>44834</v>
      </c>
      <c r="F1219" s="23">
        <v>44840</v>
      </c>
      <c r="G1219" s="23">
        <v>44834</v>
      </c>
      <c r="H1219" s="23">
        <v>44840</v>
      </c>
      <c r="I1219" s="24">
        <v>0</v>
      </c>
      <c r="J1219" s="24">
        <v>0</v>
      </c>
      <c r="K1219" s="24">
        <v>18</v>
      </c>
      <c r="L1219" t="s">
        <v>10070</v>
      </c>
      <c r="M1219" t="s">
        <v>10071</v>
      </c>
    </row>
    <row r="1220" spans="1:13" x14ac:dyDescent="0.25">
      <c r="A1220" t="str">
        <f t="shared" si="19"/>
        <v>Cons_ANI_118</v>
      </c>
      <c r="B1220" t="s">
        <v>1031</v>
      </c>
      <c r="C1220" t="s">
        <v>1032</v>
      </c>
      <c r="D1220">
        <v>6</v>
      </c>
      <c r="E1220" s="23">
        <v>44840</v>
      </c>
      <c r="F1220" s="23">
        <v>44848</v>
      </c>
      <c r="G1220" s="23">
        <v>44840</v>
      </c>
      <c r="H1220" s="23">
        <v>44848</v>
      </c>
      <c r="I1220" s="24">
        <v>0</v>
      </c>
      <c r="J1220" s="24">
        <v>0</v>
      </c>
      <c r="K1220" s="24">
        <v>18</v>
      </c>
      <c r="L1220" t="s">
        <v>10070</v>
      </c>
      <c r="M1220" t="s">
        <v>10071</v>
      </c>
    </row>
    <row r="1221" spans="1:13" x14ac:dyDescent="0.25">
      <c r="A1221" t="str">
        <f t="shared" si="19"/>
        <v>Cons_ANI_119</v>
      </c>
      <c r="B1221" t="s">
        <v>1033</v>
      </c>
      <c r="C1221" t="s">
        <v>911</v>
      </c>
      <c r="D1221">
        <v>5</v>
      </c>
      <c r="E1221" s="23">
        <v>44849</v>
      </c>
      <c r="F1221" s="23">
        <v>44858</v>
      </c>
      <c r="G1221" s="23">
        <v>44849</v>
      </c>
      <c r="H1221" s="23">
        <v>44858</v>
      </c>
      <c r="I1221" s="24">
        <v>0</v>
      </c>
      <c r="J1221" s="24">
        <v>0</v>
      </c>
      <c r="K1221" s="24">
        <v>18</v>
      </c>
      <c r="L1221" t="s">
        <v>10070</v>
      </c>
      <c r="M1221" t="s">
        <v>10071</v>
      </c>
    </row>
    <row r="1222" spans="1:13" x14ac:dyDescent="0.25">
      <c r="A1222" t="str">
        <f t="shared" si="19"/>
        <v>Cons_ANI_120</v>
      </c>
      <c r="B1222" t="s">
        <v>1034</v>
      </c>
      <c r="C1222" t="s">
        <v>1011</v>
      </c>
      <c r="D1222">
        <v>5</v>
      </c>
      <c r="E1222" s="23">
        <v>44858</v>
      </c>
      <c r="F1222" s="23">
        <v>44865</v>
      </c>
      <c r="G1222" s="23">
        <v>44858</v>
      </c>
      <c r="H1222" s="23">
        <v>44865</v>
      </c>
      <c r="I1222" s="24">
        <v>0</v>
      </c>
      <c r="J1222" s="24">
        <v>0</v>
      </c>
      <c r="K1222" s="24">
        <v>18</v>
      </c>
      <c r="L1222" t="s">
        <v>10070</v>
      </c>
      <c r="M1222" t="s">
        <v>10071</v>
      </c>
    </row>
    <row r="1223" spans="1:13" x14ac:dyDescent="0.25">
      <c r="A1223" t="str">
        <f t="shared" si="19"/>
        <v>Cons_ANI_121</v>
      </c>
      <c r="B1223" t="s">
        <v>1035</v>
      </c>
      <c r="C1223" t="s">
        <v>915</v>
      </c>
      <c r="D1223">
        <v>4</v>
      </c>
      <c r="E1223" s="23">
        <v>44865</v>
      </c>
      <c r="F1223" s="23">
        <v>44869</v>
      </c>
      <c r="G1223" s="23">
        <v>44865</v>
      </c>
      <c r="H1223" s="23">
        <v>44869</v>
      </c>
      <c r="I1223" s="24">
        <v>0</v>
      </c>
      <c r="J1223" s="24">
        <v>0</v>
      </c>
      <c r="K1223" s="24">
        <v>18</v>
      </c>
      <c r="L1223" t="s">
        <v>10070</v>
      </c>
      <c r="M1223" t="s">
        <v>10071</v>
      </c>
    </row>
    <row r="1224" spans="1:13" x14ac:dyDescent="0.25">
      <c r="A1224" t="str">
        <f t="shared" si="19"/>
        <v>Construcción del edificio principal</v>
      </c>
      <c r="B1224" t="s">
        <v>1014</v>
      </c>
      <c r="D1224">
        <v>153</v>
      </c>
      <c r="E1224" s="23">
        <v>44869</v>
      </c>
      <c r="F1224" s="23">
        <v>45077</v>
      </c>
      <c r="G1224" s="23">
        <v>44869</v>
      </c>
      <c r="H1224" s="23">
        <v>45077</v>
      </c>
      <c r="I1224" s="24">
        <v>0</v>
      </c>
      <c r="J1224" s="24">
        <v>0</v>
      </c>
      <c r="K1224" s="24">
        <v>18</v>
      </c>
      <c r="M1224" t="s">
        <v>10071</v>
      </c>
    </row>
    <row r="1225" spans="1:13" x14ac:dyDescent="0.25">
      <c r="A1225" t="str">
        <f t="shared" si="19"/>
        <v>Cons_ANI_123</v>
      </c>
      <c r="B1225" t="s">
        <v>1036</v>
      </c>
      <c r="C1225" t="s">
        <v>1032</v>
      </c>
      <c r="D1225">
        <v>10</v>
      </c>
      <c r="E1225" s="23">
        <v>44869</v>
      </c>
      <c r="F1225" s="23">
        <v>44883</v>
      </c>
      <c r="G1225" s="23">
        <v>44869</v>
      </c>
      <c r="H1225" s="23">
        <v>44883</v>
      </c>
      <c r="I1225" s="24">
        <v>0</v>
      </c>
      <c r="J1225" s="24">
        <v>0</v>
      </c>
      <c r="K1225" s="24">
        <v>18</v>
      </c>
      <c r="L1225" t="s">
        <v>10070</v>
      </c>
      <c r="M1225" t="s">
        <v>10071</v>
      </c>
    </row>
    <row r="1226" spans="1:13" x14ac:dyDescent="0.25">
      <c r="A1226" t="str">
        <f t="shared" si="19"/>
        <v>Cons_ANI_124</v>
      </c>
      <c r="B1226" t="s">
        <v>1037</v>
      </c>
      <c r="C1226" t="s">
        <v>911</v>
      </c>
      <c r="D1226">
        <v>7</v>
      </c>
      <c r="E1226" s="23">
        <v>44883</v>
      </c>
      <c r="F1226" s="23">
        <v>44891</v>
      </c>
      <c r="G1226" s="23">
        <v>44883</v>
      </c>
      <c r="H1226" s="23">
        <v>44891</v>
      </c>
      <c r="I1226" s="24">
        <v>0</v>
      </c>
      <c r="J1226" s="24">
        <v>0</v>
      </c>
      <c r="K1226" s="24">
        <v>18</v>
      </c>
      <c r="L1226" t="s">
        <v>10070</v>
      </c>
      <c r="M1226" t="s">
        <v>10071</v>
      </c>
    </row>
    <row r="1227" spans="1:13" x14ac:dyDescent="0.25">
      <c r="A1227" t="str">
        <f t="shared" si="19"/>
        <v>Cons_ANI_125</v>
      </c>
      <c r="B1227" t="s">
        <v>1038</v>
      </c>
      <c r="C1227" t="s">
        <v>1011</v>
      </c>
      <c r="D1227">
        <v>6</v>
      </c>
      <c r="E1227" s="23">
        <v>44890</v>
      </c>
      <c r="F1227" s="23">
        <v>44897</v>
      </c>
      <c r="G1227" s="23">
        <v>44890</v>
      </c>
      <c r="H1227" s="23">
        <v>44897</v>
      </c>
      <c r="I1227" s="24">
        <v>0</v>
      </c>
      <c r="J1227" s="24">
        <v>0</v>
      </c>
      <c r="K1227" s="24">
        <v>18</v>
      </c>
      <c r="L1227" t="s">
        <v>10070</v>
      </c>
      <c r="M1227" t="s">
        <v>10071</v>
      </c>
    </row>
    <row r="1228" spans="1:13" x14ac:dyDescent="0.25">
      <c r="A1228" t="str">
        <f t="shared" si="19"/>
        <v>Cons_ANI_126</v>
      </c>
      <c r="B1228" t="s">
        <v>1039</v>
      </c>
      <c r="C1228" t="s">
        <v>1020</v>
      </c>
      <c r="D1228">
        <v>12</v>
      </c>
      <c r="E1228" s="23">
        <v>44898</v>
      </c>
      <c r="F1228" s="23">
        <v>44915</v>
      </c>
      <c r="G1228" s="23">
        <v>44898</v>
      </c>
      <c r="H1228" s="23">
        <v>44915</v>
      </c>
      <c r="I1228" s="24">
        <v>0</v>
      </c>
      <c r="J1228" s="24">
        <v>0</v>
      </c>
      <c r="K1228" s="24">
        <v>18</v>
      </c>
      <c r="L1228" t="s">
        <v>10070</v>
      </c>
      <c r="M1228" t="s">
        <v>10071</v>
      </c>
    </row>
    <row r="1229" spans="1:13" x14ac:dyDescent="0.25">
      <c r="A1229" t="str">
        <f t="shared" si="19"/>
        <v>Cons_ANI_127</v>
      </c>
      <c r="B1229" t="s">
        <v>1040</v>
      </c>
      <c r="C1229" t="s">
        <v>1022</v>
      </c>
      <c r="D1229">
        <v>8</v>
      </c>
      <c r="E1229" s="23">
        <v>44911</v>
      </c>
      <c r="F1229" s="23">
        <v>44930</v>
      </c>
      <c r="G1229" s="23">
        <v>44911</v>
      </c>
      <c r="H1229" s="23">
        <v>44930</v>
      </c>
      <c r="I1229" s="24">
        <v>0</v>
      </c>
      <c r="J1229" s="24">
        <v>0</v>
      </c>
      <c r="K1229" s="24">
        <v>19</v>
      </c>
      <c r="L1229" t="s">
        <v>10070</v>
      </c>
      <c r="M1229" t="s">
        <v>10071</v>
      </c>
    </row>
    <row r="1230" spans="1:13" x14ac:dyDescent="0.25">
      <c r="A1230" t="str">
        <f t="shared" si="19"/>
        <v>Cons_ANI_128</v>
      </c>
      <c r="B1230" t="s">
        <v>1041</v>
      </c>
      <c r="C1230" t="s">
        <v>1024</v>
      </c>
      <c r="D1230">
        <v>12</v>
      </c>
      <c r="E1230" s="23">
        <v>44915</v>
      </c>
      <c r="F1230" s="23">
        <v>44939</v>
      </c>
      <c r="G1230" s="23">
        <v>44915</v>
      </c>
      <c r="H1230" s="23">
        <v>44939</v>
      </c>
      <c r="I1230" s="24">
        <v>0</v>
      </c>
      <c r="J1230" s="24">
        <v>0</v>
      </c>
      <c r="K1230" s="24">
        <v>18</v>
      </c>
      <c r="L1230" t="s">
        <v>10070</v>
      </c>
      <c r="M1230" t="s">
        <v>10071</v>
      </c>
    </row>
    <row r="1231" spans="1:13" x14ac:dyDescent="0.25">
      <c r="A1231" t="str">
        <f t="shared" si="19"/>
        <v>Cons_ANI_129</v>
      </c>
      <c r="B1231" t="s">
        <v>1042</v>
      </c>
      <c r="C1231" t="s">
        <v>1026</v>
      </c>
      <c r="D1231">
        <v>108</v>
      </c>
      <c r="E1231" s="23">
        <v>44939</v>
      </c>
      <c r="F1231" s="23">
        <v>45077</v>
      </c>
      <c r="G1231" s="23">
        <v>44939</v>
      </c>
      <c r="H1231" s="23">
        <v>45077</v>
      </c>
      <c r="I1231" s="24">
        <v>0</v>
      </c>
      <c r="J1231" s="24">
        <v>0</v>
      </c>
      <c r="K1231" s="24">
        <v>18</v>
      </c>
      <c r="L1231" t="s">
        <v>10070</v>
      </c>
      <c r="M1231" t="s">
        <v>10071</v>
      </c>
    </row>
    <row r="1232" spans="1:13" x14ac:dyDescent="0.25">
      <c r="A1232" t="str">
        <f t="shared" si="19"/>
        <v>combustible</v>
      </c>
      <c r="B1232" t="s">
        <v>1043</v>
      </c>
      <c r="D1232">
        <v>180</v>
      </c>
      <c r="E1232" s="23">
        <v>44834</v>
      </c>
      <c r="F1232" s="23">
        <v>45077</v>
      </c>
      <c r="G1232" s="23">
        <v>44834</v>
      </c>
      <c r="H1232" s="23">
        <v>45077</v>
      </c>
      <c r="I1232" s="24">
        <v>0</v>
      </c>
      <c r="J1232" s="24">
        <v>0</v>
      </c>
      <c r="K1232" s="24">
        <v>1</v>
      </c>
      <c r="M1232" t="s">
        <v>10071</v>
      </c>
    </row>
    <row r="1233" spans="1:13" x14ac:dyDescent="0.25">
      <c r="A1233" t="str">
        <f t="shared" si="19"/>
        <v>Cons_ANI_131</v>
      </c>
      <c r="B1233" t="s">
        <v>1044</v>
      </c>
      <c r="C1233" t="s">
        <v>887</v>
      </c>
      <c r="D1233">
        <v>6</v>
      </c>
      <c r="E1233" s="23">
        <v>44834</v>
      </c>
      <c r="F1233" s="23">
        <v>44842</v>
      </c>
      <c r="G1233" s="23">
        <v>44834</v>
      </c>
      <c r="H1233" s="23">
        <v>44842</v>
      </c>
      <c r="I1233" s="24">
        <v>0</v>
      </c>
      <c r="J1233" s="24">
        <v>0</v>
      </c>
      <c r="K1233" s="24">
        <v>1</v>
      </c>
      <c r="L1233" t="s">
        <v>10070</v>
      </c>
      <c r="M1233" t="s">
        <v>10071</v>
      </c>
    </row>
    <row r="1234" spans="1:13" x14ac:dyDescent="0.25">
      <c r="A1234" t="str">
        <f t="shared" si="19"/>
        <v>Cons_ANI_132</v>
      </c>
      <c r="B1234" t="s">
        <v>1045</v>
      </c>
      <c r="C1234" t="s">
        <v>1030</v>
      </c>
      <c r="D1234">
        <v>5</v>
      </c>
      <c r="E1234" s="23">
        <v>44842</v>
      </c>
      <c r="F1234" s="23">
        <v>44848</v>
      </c>
      <c r="G1234" s="23">
        <v>44842</v>
      </c>
      <c r="H1234" s="23">
        <v>44848</v>
      </c>
      <c r="I1234" s="24">
        <v>0</v>
      </c>
      <c r="J1234" s="24">
        <v>0</v>
      </c>
      <c r="K1234" s="24">
        <v>1</v>
      </c>
      <c r="L1234" t="s">
        <v>10070</v>
      </c>
      <c r="M1234" t="s">
        <v>10071</v>
      </c>
    </row>
    <row r="1235" spans="1:13" x14ac:dyDescent="0.25">
      <c r="A1235" t="str">
        <f t="shared" si="19"/>
        <v>Cons_ANI_133</v>
      </c>
      <c r="B1235" t="s">
        <v>1046</v>
      </c>
      <c r="C1235" t="s">
        <v>1032</v>
      </c>
      <c r="D1235">
        <v>11</v>
      </c>
      <c r="E1235" s="23">
        <v>44849</v>
      </c>
      <c r="F1235" s="23">
        <v>44865</v>
      </c>
      <c r="G1235" s="23">
        <v>44849</v>
      </c>
      <c r="H1235" s="23">
        <v>44865</v>
      </c>
      <c r="I1235" s="24">
        <v>0</v>
      </c>
      <c r="J1235" s="24">
        <v>0</v>
      </c>
      <c r="K1235" s="24">
        <v>1</v>
      </c>
      <c r="L1235" t="s">
        <v>10070</v>
      </c>
      <c r="M1235" t="s">
        <v>10071</v>
      </c>
    </row>
    <row r="1236" spans="1:13" x14ac:dyDescent="0.25">
      <c r="A1236" t="str">
        <f t="shared" si="19"/>
        <v>Cons_ANI_134</v>
      </c>
      <c r="B1236" t="s">
        <v>1047</v>
      </c>
      <c r="C1236" t="s">
        <v>911</v>
      </c>
      <c r="D1236">
        <v>8</v>
      </c>
      <c r="E1236" s="23">
        <v>44865</v>
      </c>
      <c r="F1236" s="23">
        <v>44875</v>
      </c>
      <c r="G1236" s="23">
        <v>44865</v>
      </c>
      <c r="H1236" s="23">
        <v>44875</v>
      </c>
      <c r="I1236" s="24">
        <v>0</v>
      </c>
      <c r="J1236" s="24">
        <v>0</v>
      </c>
      <c r="K1236" s="24">
        <v>1</v>
      </c>
      <c r="L1236" t="s">
        <v>10070</v>
      </c>
      <c r="M1236" t="s">
        <v>10071</v>
      </c>
    </row>
    <row r="1237" spans="1:13" x14ac:dyDescent="0.25">
      <c r="A1237" t="str">
        <f t="shared" si="19"/>
        <v>Cons_ANI_135</v>
      </c>
      <c r="B1237" t="s">
        <v>1048</v>
      </c>
      <c r="C1237" t="s">
        <v>1011</v>
      </c>
      <c r="D1237">
        <v>9</v>
      </c>
      <c r="E1237" s="23">
        <v>44875</v>
      </c>
      <c r="F1237" s="23">
        <v>44888</v>
      </c>
      <c r="G1237" s="23">
        <v>44875</v>
      </c>
      <c r="H1237" s="23">
        <v>44888</v>
      </c>
      <c r="I1237" s="24">
        <v>0</v>
      </c>
      <c r="J1237" s="24">
        <v>0</v>
      </c>
      <c r="K1237" s="24">
        <v>1</v>
      </c>
      <c r="L1237" t="s">
        <v>10070</v>
      </c>
      <c r="M1237" t="s">
        <v>10071</v>
      </c>
    </row>
    <row r="1238" spans="1:13" x14ac:dyDescent="0.25">
      <c r="A1238" t="str">
        <f t="shared" si="19"/>
        <v>Cons_ANI_136</v>
      </c>
      <c r="B1238" t="s">
        <v>1049</v>
      </c>
      <c r="C1238" t="s">
        <v>915</v>
      </c>
      <c r="D1238">
        <v>5</v>
      </c>
      <c r="E1238" s="23">
        <v>44888</v>
      </c>
      <c r="F1238" s="23">
        <v>44894</v>
      </c>
      <c r="G1238" s="23">
        <v>44888</v>
      </c>
      <c r="H1238" s="23">
        <v>44894</v>
      </c>
      <c r="I1238" s="24">
        <v>0</v>
      </c>
      <c r="J1238" s="24">
        <v>0</v>
      </c>
      <c r="K1238" s="24">
        <v>1</v>
      </c>
      <c r="L1238" t="s">
        <v>10070</v>
      </c>
      <c r="M1238" t="s">
        <v>10071</v>
      </c>
    </row>
    <row r="1239" spans="1:13" x14ac:dyDescent="0.25">
      <c r="A1239" t="str">
        <f t="shared" si="19"/>
        <v>Cons_ANI_137</v>
      </c>
      <c r="B1239" t="s">
        <v>1050</v>
      </c>
      <c r="C1239" t="s">
        <v>1026</v>
      </c>
      <c r="D1239">
        <v>135</v>
      </c>
      <c r="E1239" s="23">
        <v>44894</v>
      </c>
      <c r="F1239" s="23">
        <v>45077</v>
      </c>
      <c r="G1239" s="23">
        <v>44894</v>
      </c>
      <c r="H1239" s="23">
        <v>45077</v>
      </c>
      <c r="I1239" s="24">
        <v>0</v>
      </c>
      <c r="J1239" s="24">
        <v>0</v>
      </c>
      <c r="K1239" s="24">
        <v>1</v>
      </c>
      <c r="L1239" t="s">
        <v>10070</v>
      </c>
      <c r="M1239" t="s">
        <v>10071</v>
      </c>
    </row>
    <row r="1240" spans="1:13" x14ac:dyDescent="0.25">
      <c r="A1240" t="str">
        <f t="shared" si="19"/>
        <v>Tanques de agua</v>
      </c>
      <c r="B1240" t="s">
        <v>1051</v>
      </c>
      <c r="D1240">
        <v>56</v>
      </c>
      <c r="E1240" s="23">
        <v>44844</v>
      </c>
      <c r="F1240" s="23">
        <v>44924</v>
      </c>
      <c r="G1240" s="23">
        <v>44844</v>
      </c>
      <c r="H1240" s="23">
        <v>44924</v>
      </c>
      <c r="I1240" s="24">
        <v>0</v>
      </c>
      <c r="J1240" s="24">
        <v>0</v>
      </c>
      <c r="K1240" s="24">
        <v>135</v>
      </c>
      <c r="M1240" t="s">
        <v>10071</v>
      </c>
    </row>
    <row r="1241" spans="1:13" x14ac:dyDescent="0.25">
      <c r="A1241" t="str">
        <f t="shared" si="19"/>
        <v>Cons_ANI_139</v>
      </c>
      <c r="B1241" t="s">
        <v>1052</v>
      </c>
      <c r="C1241" t="s">
        <v>887</v>
      </c>
      <c r="D1241">
        <v>10</v>
      </c>
      <c r="E1241" s="23">
        <v>44844</v>
      </c>
      <c r="F1241" s="23">
        <v>44856</v>
      </c>
      <c r="G1241" s="23">
        <v>44844</v>
      </c>
      <c r="H1241" s="23">
        <v>44856</v>
      </c>
      <c r="I1241" s="24">
        <v>0</v>
      </c>
      <c r="J1241" s="24">
        <v>0</v>
      </c>
      <c r="K1241" s="24">
        <v>18</v>
      </c>
      <c r="L1241" t="s">
        <v>10070</v>
      </c>
      <c r="M1241" t="s">
        <v>10071</v>
      </c>
    </row>
    <row r="1242" spans="1:13" x14ac:dyDescent="0.25">
      <c r="A1242" t="str">
        <f t="shared" si="19"/>
        <v>Cons_ANI_140</v>
      </c>
      <c r="B1242" t="s">
        <v>1053</v>
      </c>
      <c r="C1242" t="s">
        <v>1030</v>
      </c>
      <c r="D1242">
        <v>5</v>
      </c>
      <c r="E1242" s="23">
        <v>44856</v>
      </c>
      <c r="F1242" s="23">
        <v>44862</v>
      </c>
      <c r="G1242" s="23">
        <v>44856</v>
      </c>
      <c r="H1242" s="23">
        <v>44862</v>
      </c>
      <c r="I1242" s="24">
        <v>0</v>
      </c>
      <c r="J1242" s="24">
        <v>0</v>
      </c>
      <c r="K1242" s="24">
        <v>135</v>
      </c>
      <c r="L1242" t="s">
        <v>10070</v>
      </c>
      <c r="M1242" t="s">
        <v>10071</v>
      </c>
    </row>
    <row r="1243" spans="1:13" x14ac:dyDescent="0.25">
      <c r="A1243" t="str">
        <f t="shared" si="19"/>
        <v>Cons_ANI_141</v>
      </c>
      <c r="B1243" t="s">
        <v>1054</v>
      </c>
      <c r="C1243" t="s">
        <v>1032</v>
      </c>
      <c r="D1243">
        <v>10</v>
      </c>
      <c r="E1243" s="23">
        <v>44863</v>
      </c>
      <c r="F1243" s="23">
        <v>44876</v>
      </c>
      <c r="G1243" s="23">
        <v>44863</v>
      </c>
      <c r="H1243" s="23">
        <v>44876</v>
      </c>
      <c r="I1243" s="24">
        <v>0</v>
      </c>
      <c r="J1243" s="24">
        <v>0</v>
      </c>
      <c r="K1243" s="24">
        <v>135</v>
      </c>
      <c r="L1243" t="s">
        <v>10070</v>
      </c>
      <c r="M1243" t="s">
        <v>10071</v>
      </c>
    </row>
    <row r="1244" spans="1:13" x14ac:dyDescent="0.25">
      <c r="A1244" t="str">
        <f t="shared" si="19"/>
        <v>Cons_ANI_142</v>
      </c>
      <c r="B1244" t="s">
        <v>1055</v>
      </c>
      <c r="C1244" t="s">
        <v>911</v>
      </c>
      <c r="D1244">
        <v>6</v>
      </c>
      <c r="E1244" s="23">
        <v>44876</v>
      </c>
      <c r="F1244" s="23">
        <v>44886</v>
      </c>
      <c r="G1244" s="23">
        <v>44876</v>
      </c>
      <c r="H1244" s="23">
        <v>44886</v>
      </c>
      <c r="I1244" s="24">
        <v>0</v>
      </c>
      <c r="J1244" s="24">
        <v>0</v>
      </c>
      <c r="K1244" s="24">
        <v>135</v>
      </c>
      <c r="L1244" t="s">
        <v>10070</v>
      </c>
      <c r="M1244" t="s">
        <v>10071</v>
      </c>
    </row>
    <row r="1245" spans="1:13" x14ac:dyDescent="0.25">
      <c r="A1245" t="str">
        <f t="shared" si="19"/>
        <v>Cons_ANI_143</v>
      </c>
      <c r="B1245" t="s">
        <v>1056</v>
      </c>
      <c r="C1245" t="s">
        <v>1011</v>
      </c>
      <c r="D1245">
        <v>5</v>
      </c>
      <c r="E1245" s="23">
        <v>44886</v>
      </c>
      <c r="F1245" s="23">
        <v>44891</v>
      </c>
      <c r="G1245" s="23">
        <v>44886</v>
      </c>
      <c r="H1245" s="23">
        <v>44891</v>
      </c>
      <c r="I1245" s="24">
        <v>0</v>
      </c>
      <c r="J1245" s="24">
        <v>0</v>
      </c>
      <c r="K1245" s="24">
        <v>135</v>
      </c>
      <c r="L1245" t="s">
        <v>10070</v>
      </c>
      <c r="M1245" t="s">
        <v>10071</v>
      </c>
    </row>
    <row r="1246" spans="1:13" x14ac:dyDescent="0.25">
      <c r="A1246" t="str">
        <f t="shared" si="19"/>
        <v>Cons_ANI_144</v>
      </c>
      <c r="B1246" t="s">
        <v>1057</v>
      </c>
      <c r="C1246" t="s">
        <v>915</v>
      </c>
      <c r="D1246">
        <v>7</v>
      </c>
      <c r="E1246" s="23">
        <v>44891</v>
      </c>
      <c r="F1246" s="23">
        <v>44901</v>
      </c>
      <c r="G1246" s="23">
        <v>44891</v>
      </c>
      <c r="H1246" s="23">
        <v>44901</v>
      </c>
      <c r="I1246" s="24">
        <v>0</v>
      </c>
      <c r="J1246" s="24">
        <v>0</v>
      </c>
      <c r="K1246" s="24">
        <v>135</v>
      </c>
      <c r="L1246" t="s">
        <v>10070</v>
      </c>
      <c r="M1246" t="s">
        <v>10071</v>
      </c>
    </row>
    <row r="1247" spans="1:13" x14ac:dyDescent="0.25">
      <c r="A1247" t="str">
        <f t="shared" si="19"/>
        <v>Cons_ANI_145</v>
      </c>
      <c r="B1247" t="s">
        <v>1058</v>
      </c>
      <c r="C1247" t="s">
        <v>1026</v>
      </c>
      <c r="D1247">
        <v>12</v>
      </c>
      <c r="E1247" s="23">
        <v>44902</v>
      </c>
      <c r="F1247" s="23">
        <v>44924</v>
      </c>
      <c r="G1247" s="23">
        <v>44902</v>
      </c>
      <c r="H1247" s="23">
        <v>44924</v>
      </c>
      <c r="I1247" s="24">
        <v>0</v>
      </c>
      <c r="J1247" s="24">
        <v>0</v>
      </c>
      <c r="K1247" s="24">
        <v>135</v>
      </c>
      <c r="L1247" t="s">
        <v>10070</v>
      </c>
      <c r="M1247" t="s">
        <v>10071</v>
      </c>
    </row>
    <row r="1248" spans="1:13" x14ac:dyDescent="0.25">
      <c r="A1248" t="str">
        <f t="shared" si="19"/>
        <v>deposito de agua 200m²</v>
      </c>
      <c r="B1248" t="s">
        <v>1059</v>
      </c>
      <c r="D1248">
        <v>155</v>
      </c>
      <c r="E1248" s="23">
        <v>44856</v>
      </c>
      <c r="F1248" s="23">
        <v>45065</v>
      </c>
      <c r="G1248" s="23">
        <v>44856</v>
      </c>
      <c r="H1248" s="23">
        <v>45065</v>
      </c>
      <c r="I1248" s="24">
        <v>0</v>
      </c>
      <c r="J1248" s="24">
        <v>0</v>
      </c>
      <c r="K1248" s="24">
        <v>26</v>
      </c>
      <c r="M1248" t="s">
        <v>10071</v>
      </c>
    </row>
    <row r="1249" spans="1:13" x14ac:dyDescent="0.25">
      <c r="A1249" t="str">
        <f t="shared" si="19"/>
        <v>Cons_ANI_147</v>
      </c>
      <c r="B1249" t="s">
        <v>1060</v>
      </c>
      <c r="C1249" t="s">
        <v>887</v>
      </c>
      <c r="D1249">
        <v>6</v>
      </c>
      <c r="E1249" s="23">
        <v>44856</v>
      </c>
      <c r="F1249" s="23">
        <v>44865</v>
      </c>
      <c r="G1249" s="23">
        <v>44856</v>
      </c>
      <c r="H1249" s="23">
        <v>44865</v>
      </c>
      <c r="I1249" s="24">
        <v>0</v>
      </c>
      <c r="J1249" s="24">
        <v>0</v>
      </c>
      <c r="K1249" s="24">
        <v>18</v>
      </c>
      <c r="L1249" t="s">
        <v>10070</v>
      </c>
      <c r="M1249" t="s">
        <v>10071</v>
      </c>
    </row>
    <row r="1250" spans="1:13" x14ac:dyDescent="0.25">
      <c r="A1250" t="str">
        <f t="shared" si="19"/>
        <v>Cons_ANI_148</v>
      </c>
      <c r="B1250" t="s">
        <v>1061</v>
      </c>
      <c r="C1250" t="s">
        <v>1062</v>
      </c>
      <c r="D1250">
        <v>4</v>
      </c>
      <c r="E1250" s="23">
        <v>44865</v>
      </c>
      <c r="F1250" s="23">
        <v>44869</v>
      </c>
      <c r="G1250" s="23">
        <v>44865</v>
      </c>
      <c r="H1250" s="23">
        <v>44869</v>
      </c>
      <c r="I1250" s="24">
        <v>0</v>
      </c>
      <c r="J1250" s="24">
        <v>0</v>
      </c>
      <c r="K1250" s="24">
        <v>26</v>
      </c>
      <c r="L1250" t="s">
        <v>10070</v>
      </c>
      <c r="M1250" t="s">
        <v>10071</v>
      </c>
    </row>
    <row r="1251" spans="1:13" x14ac:dyDescent="0.25">
      <c r="A1251" t="str">
        <f t="shared" si="19"/>
        <v>Cons_ANI_149</v>
      </c>
      <c r="B1251" t="s">
        <v>1063</v>
      </c>
      <c r="C1251" t="s">
        <v>1032</v>
      </c>
      <c r="D1251">
        <v>12</v>
      </c>
      <c r="E1251" s="23">
        <v>44869</v>
      </c>
      <c r="F1251" s="23">
        <v>44887</v>
      </c>
      <c r="G1251" s="23">
        <v>44869</v>
      </c>
      <c r="H1251" s="23">
        <v>44887</v>
      </c>
      <c r="I1251" s="24">
        <v>0</v>
      </c>
      <c r="J1251" s="24">
        <v>0</v>
      </c>
      <c r="K1251" s="24">
        <v>26</v>
      </c>
      <c r="L1251" t="s">
        <v>10070</v>
      </c>
      <c r="M1251" t="s">
        <v>10071</v>
      </c>
    </row>
    <row r="1252" spans="1:13" x14ac:dyDescent="0.25">
      <c r="A1252" t="str">
        <f t="shared" si="19"/>
        <v>Cons_ANI_150</v>
      </c>
      <c r="B1252" t="s">
        <v>1064</v>
      </c>
      <c r="C1252" t="s">
        <v>911</v>
      </c>
      <c r="D1252">
        <v>10</v>
      </c>
      <c r="E1252" s="23">
        <v>44887</v>
      </c>
      <c r="F1252" s="23">
        <v>44898</v>
      </c>
      <c r="G1252" s="23">
        <v>44887</v>
      </c>
      <c r="H1252" s="23">
        <v>44898</v>
      </c>
      <c r="I1252" s="24">
        <v>0</v>
      </c>
      <c r="J1252" s="24">
        <v>0</v>
      </c>
      <c r="K1252" s="24">
        <v>26</v>
      </c>
      <c r="L1252" t="s">
        <v>10070</v>
      </c>
      <c r="M1252" t="s">
        <v>10071</v>
      </c>
    </row>
    <row r="1253" spans="1:13" x14ac:dyDescent="0.25">
      <c r="A1253" t="str">
        <f t="shared" si="19"/>
        <v>Cons_ANI_151</v>
      </c>
      <c r="B1253" t="s">
        <v>1065</v>
      </c>
      <c r="C1253" t="s">
        <v>1011</v>
      </c>
      <c r="D1253">
        <v>8</v>
      </c>
      <c r="E1253" s="23">
        <v>44900</v>
      </c>
      <c r="F1253" s="23">
        <v>44911</v>
      </c>
      <c r="G1253" s="23">
        <v>44900</v>
      </c>
      <c r="H1253" s="23">
        <v>44911</v>
      </c>
      <c r="I1253" s="24">
        <v>0</v>
      </c>
      <c r="J1253" s="24">
        <v>0</v>
      </c>
      <c r="K1253" s="24">
        <v>26</v>
      </c>
      <c r="L1253" t="s">
        <v>10070</v>
      </c>
      <c r="M1253" t="s">
        <v>10071</v>
      </c>
    </row>
    <row r="1254" spans="1:13" x14ac:dyDescent="0.25">
      <c r="A1254" t="str">
        <f t="shared" si="19"/>
        <v>Cons_ANI_152</v>
      </c>
      <c r="B1254" t="s">
        <v>1066</v>
      </c>
      <c r="C1254" t="s">
        <v>915</v>
      </c>
      <c r="D1254">
        <v>10</v>
      </c>
      <c r="E1254" s="23">
        <v>44911</v>
      </c>
      <c r="F1254" s="23">
        <v>44932</v>
      </c>
      <c r="G1254" s="23">
        <v>44911</v>
      </c>
      <c r="H1254" s="23">
        <v>44932</v>
      </c>
      <c r="I1254" s="24">
        <v>0</v>
      </c>
      <c r="J1254" s="24">
        <v>0</v>
      </c>
      <c r="K1254" s="24">
        <v>26</v>
      </c>
      <c r="L1254" t="s">
        <v>10070</v>
      </c>
      <c r="M1254" t="s">
        <v>10071</v>
      </c>
    </row>
    <row r="1255" spans="1:13" x14ac:dyDescent="0.25">
      <c r="A1255" t="str">
        <f t="shared" si="19"/>
        <v>Cons_ANI_153</v>
      </c>
      <c r="B1255" t="s">
        <v>1067</v>
      </c>
      <c r="C1255" t="s">
        <v>1026</v>
      </c>
      <c r="D1255">
        <v>104</v>
      </c>
      <c r="E1255" s="23">
        <v>44932</v>
      </c>
      <c r="F1255" s="23">
        <v>45065</v>
      </c>
      <c r="G1255" s="23">
        <v>44932</v>
      </c>
      <c r="H1255" s="23">
        <v>45065</v>
      </c>
      <c r="I1255" s="24">
        <v>0</v>
      </c>
      <c r="J1255" s="24">
        <v>0</v>
      </c>
      <c r="K1255" s="24">
        <v>26</v>
      </c>
      <c r="L1255" t="s">
        <v>10070</v>
      </c>
      <c r="M1255" t="s">
        <v>10071</v>
      </c>
    </row>
    <row r="1256" spans="1:13" x14ac:dyDescent="0.25">
      <c r="A1256" t="str">
        <f t="shared" si="19"/>
        <v>CTO bombeo 188m²</v>
      </c>
      <c r="B1256" t="s">
        <v>1068</v>
      </c>
      <c r="D1256">
        <v>156</v>
      </c>
      <c r="E1256" s="23">
        <v>44865</v>
      </c>
      <c r="F1256" s="23">
        <v>45077</v>
      </c>
      <c r="G1256" s="23">
        <v>44865</v>
      </c>
      <c r="H1256" s="23">
        <v>45077</v>
      </c>
      <c r="I1256" s="24">
        <v>0</v>
      </c>
      <c r="J1256" s="24">
        <v>0</v>
      </c>
      <c r="K1256" s="24">
        <v>23</v>
      </c>
      <c r="M1256" t="s">
        <v>10071</v>
      </c>
    </row>
    <row r="1257" spans="1:13" x14ac:dyDescent="0.25">
      <c r="A1257" t="str">
        <f t="shared" si="19"/>
        <v>Construcción de cimientos</v>
      </c>
      <c r="B1257" t="s">
        <v>1004</v>
      </c>
      <c r="D1257">
        <v>34</v>
      </c>
      <c r="E1257" s="23">
        <v>44865</v>
      </c>
      <c r="F1257" s="23">
        <v>44910</v>
      </c>
      <c r="G1257" s="23">
        <v>44865</v>
      </c>
      <c r="H1257" s="23">
        <v>44910</v>
      </c>
      <c r="I1257" s="24">
        <v>0</v>
      </c>
      <c r="J1257" s="24">
        <v>0</v>
      </c>
      <c r="K1257" s="24">
        <v>140</v>
      </c>
      <c r="M1257" t="s">
        <v>10071</v>
      </c>
    </row>
    <row r="1258" spans="1:13" x14ac:dyDescent="0.25">
      <c r="A1258" t="str">
        <f t="shared" si="19"/>
        <v>Cons_ANI_156</v>
      </c>
      <c r="B1258" t="s">
        <v>1069</v>
      </c>
      <c r="C1258" t="s">
        <v>887</v>
      </c>
      <c r="D1258">
        <v>5</v>
      </c>
      <c r="E1258" s="23">
        <v>44865</v>
      </c>
      <c r="F1258" s="23">
        <v>44870</v>
      </c>
      <c r="G1258" s="23">
        <v>44865</v>
      </c>
      <c r="H1258" s="23">
        <v>44870</v>
      </c>
      <c r="I1258" s="24">
        <v>0</v>
      </c>
      <c r="J1258" s="24">
        <v>0</v>
      </c>
      <c r="K1258" s="24">
        <v>18</v>
      </c>
      <c r="L1258" t="s">
        <v>10070</v>
      </c>
      <c r="M1258" t="s">
        <v>10071</v>
      </c>
    </row>
    <row r="1259" spans="1:13" x14ac:dyDescent="0.25">
      <c r="A1259" t="str">
        <f t="shared" si="19"/>
        <v>Cons_ANI_157</v>
      </c>
      <c r="B1259" t="s">
        <v>1070</v>
      </c>
      <c r="C1259" t="s">
        <v>1062</v>
      </c>
      <c r="D1259">
        <v>4</v>
      </c>
      <c r="E1259" s="23">
        <v>44870</v>
      </c>
      <c r="F1259" s="23">
        <v>44876</v>
      </c>
      <c r="G1259" s="23">
        <v>44870</v>
      </c>
      <c r="H1259" s="23">
        <v>44876</v>
      </c>
      <c r="I1259" s="24">
        <v>0</v>
      </c>
      <c r="J1259" s="24">
        <v>0</v>
      </c>
      <c r="K1259" s="24">
        <v>18</v>
      </c>
      <c r="L1259" t="s">
        <v>10070</v>
      </c>
      <c r="M1259" t="s">
        <v>10071</v>
      </c>
    </row>
    <row r="1260" spans="1:13" x14ac:dyDescent="0.25">
      <c r="A1260" t="str">
        <f t="shared" si="19"/>
        <v>Cons_ANI_158</v>
      </c>
      <c r="B1260" t="s">
        <v>1071</v>
      </c>
      <c r="C1260" t="s">
        <v>1032</v>
      </c>
      <c r="D1260">
        <v>8</v>
      </c>
      <c r="E1260" s="23">
        <v>44876</v>
      </c>
      <c r="F1260" s="23">
        <v>44888</v>
      </c>
      <c r="G1260" s="23">
        <v>44876</v>
      </c>
      <c r="H1260" s="23">
        <v>44888</v>
      </c>
      <c r="I1260" s="24">
        <v>0</v>
      </c>
      <c r="J1260" s="24">
        <v>0</v>
      </c>
      <c r="K1260" s="24">
        <v>18</v>
      </c>
      <c r="L1260" t="s">
        <v>10070</v>
      </c>
      <c r="M1260" t="s">
        <v>10071</v>
      </c>
    </row>
    <row r="1261" spans="1:13" x14ac:dyDescent="0.25">
      <c r="A1261" t="str">
        <f t="shared" si="19"/>
        <v>Cons_ANI_159</v>
      </c>
      <c r="B1261" t="s">
        <v>1072</v>
      </c>
      <c r="C1261" t="s">
        <v>911</v>
      </c>
      <c r="D1261">
        <v>6</v>
      </c>
      <c r="E1261" s="23">
        <v>44888</v>
      </c>
      <c r="F1261" s="23">
        <v>44895</v>
      </c>
      <c r="G1261" s="23">
        <v>44888</v>
      </c>
      <c r="H1261" s="23">
        <v>44895</v>
      </c>
      <c r="I1261" s="24">
        <v>0</v>
      </c>
      <c r="J1261" s="24">
        <v>0</v>
      </c>
      <c r="K1261" s="24">
        <v>18</v>
      </c>
      <c r="L1261" t="s">
        <v>10070</v>
      </c>
      <c r="M1261" t="s">
        <v>10071</v>
      </c>
    </row>
    <row r="1262" spans="1:13" x14ac:dyDescent="0.25">
      <c r="A1262" t="str">
        <f t="shared" si="19"/>
        <v>Cons_ANI_160</v>
      </c>
      <c r="B1262" t="s">
        <v>1073</v>
      </c>
      <c r="C1262" t="s">
        <v>1011</v>
      </c>
      <c r="D1262">
        <v>5</v>
      </c>
      <c r="E1262" s="23">
        <v>44896</v>
      </c>
      <c r="F1262" s="23">
        <v>44902</v>
      </c>
      <c r="G1262" s="23">
        <v>44896</v>
      </c>
      <c r="H1262" s="23">
        <v>44902</v>
      </c>
      <c r="I1262" s="24">
        <v>0</v>
      </c>
      <c r="J1262" s="24">
        <v>0</v>
      </c>
      <c r="K1262" s="24">
        <v>18</v>
      </c>
      <c r="L1262" t="s">
        <v>10070</v>
      </c>
      <c r="M1262" t="s">
        <v>10071</v>
      </c>
    </row>
    <row r="1263" spans="1:13" x14ac:dyDescent="0.25">
      <c r="A1263" t="str">
        <f t="shared" si="19"/>
        <v>Cons_ANI_161</v>
      </c>
      <c r="B1263" t="s">
        <v>1074</v>
      </c>
      <c r="C1263" t="s">
        <v>915</v>
      </c>
      <c r="D1263">
        <v>5</v>
      </c>
      <c r="E1263" s="23">
        <v>44904</v>
      </c>
      <c r="F1263" s="23">
        <v>44910</v>
      </c>
      <c r="G1263" s="23">
        <v>44904</v>
      </c>
      <c r="H1263" s="23">
        <v>44910</v>
      </c>
      <c r="I1263" s="24">
        <v>0</v>
      </c>
      <c r="J1263" s="24">
        <v>0</v>
      </c>
      <c r="K1263" s="24">
        <v>140</v>
      </c>
      <c r="L1263" t="s">
        <v>10070</v>
      </c>
      <c r="M1263" t="s">
        <v>10071</v>
      </c>
    </row>
    <row r="1264" spans="1:13" x14ac:dyDescent="0.25">
      <c r="A1264" t="str">
        <f t="shared" si="19"/>
        <v>Construcción del edificio principal</v>
      </c>
      <c r="B1264" t="s">
        <v>1014</v>
      </c>
      <c r="D1264">
        <v>129</v>
      </c>
      <c r="E1264" s="23">
        <v>44901</v>
      </c>
      <c r="F1264" s="23">
        <v>45077</v>
      </c>
      <c r="G1264" s="23">
        <v>44901</v>
      </c>
      <c r="H1264" s="23">
        <v>45077</v>
      </c>
      <c r="I1264" s="24">
        <v>0</v>
      </c>
      <c r="J1264" s="24">
        <v>0</v>
      </c>
      <c r="K1264" s="24">
        <v>23</v>
      </c>
      <c r="M1264" t="s">
        <v>10071</v>
      </c>
    </row>
    <row r="1265" spans="1:13" x14ac:dyDescent="0.25">
      <c r="A1265" t="str">
        <f t="shared" si="19"/>
        <v>Cons_ANI_163</v>
      </c>
      <c r="B1265" t="s">
        <v>1075</v>
      </c>
      <c r="C1265" t="s">
        <v>1032</v>
      </c>
      <c r="D1265">
        <v>11</v>
      </c>
      <c r="E1265" s="23">
        <v>44901</v>
      </c>
      <c r="F1265" s="23">
        <v>44917</v>
      </c>
      <c r="G1265" s="23">
        <v>44901</v>
      </c>
      <c r="H1265" s="23">
        <v>44917</v>
      </c>
      <c r="I1265" s="24">
        <v>0</v>
      </c>
      <c r="J1265" s="24">
        <v>0</v>
      </c>
      <c r="K1265" s="24">
        <v>18</v>
      </c>
      <c r="L1265" t="s">
        <v>10070</v>
      </c>
      <c r="M1265" t="s">
        <v>10071</v>
      </c>
    </row>
    <row r="1266" spans="1:13" x14ac:dyDescent="0.25">
      <c r="A1266" t="str">
        <f t="shared" si="19"/>
        <v>Cons_ANI_164</v>
      </c>
      <c r="B1266" t="s">
        <v>1076</v>
      </c>
      <c r="C1266" t="s">
        <v>911</v>
      </c>
      <c r="D1266">
        <v>5</v>
      </c>
      <c r="E1266" s="23">
        <v>44917</v>
      </c>
      <c r="F1266" s="23">
        <v>44930</v>
      </c>
      <c r="G1266" s="23">
        <v>44917</v>
      </c>
      <c r="H1266" s="23">
        <v>44930</v>
      </c>
      <c r="I1266" s="24">
        <v>0</v>
      </c>
      <c r="J1266" s="24">
        <v>0</v>
      </c>
      <c r="K1266" s="24">
        <v>18</v>
      </c>
      <c r="L1266" t="s">
        <v>10070</v>
      </c>
      <c r="M1266" t="s">
        <v>10071</v>
      </c>
    </row>
    <row r="1267" spans="1:13" x14ac:dyDescent="0.25">
      <c r="A1267" t="str">
        <f t="shared" si="19"/>
        <v>Cons_ANI_165</v>
      </c>
      <c r="B1267" t="s">
        <v>1077</v>
      </c>
      <c r="C1267" t="s">
        <v>1011</v>
      </c>
      <c r="D1267">
        <v>6</v>
      </c>
      <c r="E1267" s="23">
        <v>44930</v>
      </c>
      <c r="F1267" s="23">
        <v>44939</v>
      </c>
      <c r="G1267" s="23">
        <v>44930</v>
      </c>
      <c r="H1267" s="23">
        <v>44939</v>
      </c>
      <c r="I1267" s="24">
        <v>0</v>
      </c>
      <c r="J1267" s="24">
        <v>0</v>
      </c>
      <c r="K1267" s="24">
        <v>18</v>
      </c>
      <c r="L1267" t="s">
        <v>10070</v>
      </c>
      <c r="M1267" t="s">
        <v>10071</v>
      </c>
    </row>
    <row r="1268" spans="1:13" x14ac:dyDescent="0.25">
      <c r="A1268" t="str">
        <f t="shared" si="19"/>
        <v>Cons_ANI_166</v>
      </c>
      <c r="B1268" t="s">
        <v>1078</v>
      </c>
      <c r="C1268" t="s">
        <v>1020</v>
      </c>
      <c r="D1268">
        <v>101</v>
      </c>
      <c r="E1268" s="23">
        <v>44939</v>
      </c>
      <c r="F1268" s="23">
        <v>45069</v>
      </c>
      <c r="G1268" s="23">
        <v>44939</v>
      </c>
      <c r="H1268" s="23">
        <v>45069</v>
      </c>
      <c r="I1268" s="24">
        <v>0</v>
      </c>
      <c r="J1268" s="24">
        <v>0</v>
      </c>
      <c r="K1268" s="24">
        <v>18</v>
      </c>
      <c r="L1268" t="s">
        <v>10070</v>
      </c>
      <c r="M1268" t="s">
        <v>10071</v>
      </c>
    </row>
    <row r="1269" spans="1:13" x14ac:dyDescent="0.25">
      <c r="A1269" t="str">
        <f t="shared" si="19"/>
        <v>Cons_ANI_167</v>
      </c>
      <c r="B1269" t="s">
        <v>1079</v>
      </c>
      <c r="C1269" t="s">
        <v>1080</v>
      </c>
      <c r="D1269">
        <v>100</v>
      </c>
      <c r="E1269" s="23">
        <v>44947</v>
      </c>
      <c r="F1269" s="23">
        <v>45077</v>
      </c>
      <c r="G1269" s="23">
        <v>44947</v>
      </c>
      <c r="H1269" s="23">
        <v>45077</v>
      </c>
      <c r="I1269" s="24">
        <v>0</v>
      </c>
      <c r="J1269" s="24">
        <v>0</v>
      </c>
      <c r="K1269" s="24">
        <v>18</v>
      </c>
      <c r="L1269" t="s">
        <v>10070</v>
      </c>
      <c r="M1269" t="s">
        <v>10071</v>
      </c>
    </row>
    <row r="1270" spans="1:13" x14ac:dyDescent="0.25">
      <c r="A1270" t="str">
        <f t="shared" si="19"/>
        <v>Cons_ANI_168</v>
      </c>
      <c r="B1270" t="s">
        <v>1081</v>
      </c>
      <c r="C1270" t="s">
        <v>1024</v>
      </c>
      <c r="D1270">
        <v>78</v>
      </c>
      <c r="E1270" s="23">
        <v>44947</v>
      </c>
      <c r="F1270" s="23">
        <v>45048</v>
      </c>
      <c r="G1270" s="23">
        <v>44947</v>
      </c>
      <c r="H1270" s="23">
        <v>45048</v>
      </c>
      <c r="I1270" s="24">
        <v>0</v>
      </c>
      <c r="J1270" s="24">
        <v>0</v>
      </c>
      <c r="K1270" s="24">
        <v>31</v>
      </c>
      <c r="L1270" t="s">
        <v>10070</v>
      </c>
      <c r="M1270" t="s">
        <v>10071</v>
      </c>
    </row>
    <row r="1271" spans="1:13" x14ac:dyDescent="0.25">
      <c r="A1271" t="str">
        <f t="shared" si="19"/>
        <v>Cons_ANI_169</v>
      </c>
      <c r="B1271" t="s">
        <v>1082</v>
      </c>
      <c r="C1271" t="s">
        <v>1026</v>
      </c>
      <c r="D1271">
        <v>88</v>
      </c>
      <c r="E1271" s="23">
        <v>44953</v>
      </c>
      <c r="F1271" s="23">
        <v>45065</v>
      </c>
      <c r="G1271" s="23">
        <v>44953</v>
      </c>
      <c r="H1271" s="23">
        <v>45065</v>
      </c>
      <c r="I1271" s="24">
        <v>0</v>
      </c>
      <c r="J1271" s="24">
        <v>0</v>
      </c>
      <c r="K1271" s="24">
        <v>31</v>
      </c>
      <c r="L1271" t="s">
        <v>10070</v>
      </c>
      <c r="M1271" t="s">
        <v>10071</v>
      </c>
    </row>
    <row r="1272" spans="1:13" x14ac:dyDescent="0.25">
      <c r="A1272" t="str">
        <f t="shared" si="19"/>
        <v>Tanque Agua</v>
      </c>
      <c r="B1272" t="s">
        <v>1083</v>
      </c>
      <c r="D1272">
        <v>35</v>
      </c>
      <c r="E1272" s="23">
        <v>44870</v>
      </c>
      <c r="F1272" s="23">
        <v>44928</v>
      </c>
      <c r="G1272" s="23">
        <v>44870</v>
      </c>
      <c r="H1272" s="23">
        <v>44928</v>
      </c>
      <c r="I1272" s="24">
        <v>0</v>
      </c>
      <c r="J1272" s="24">
        <v>0</v>
      </c>
      <c r="K1272" s="24">
        <v>116</v>
      </c>
      <c r="M1272" t="s">
        <v>10071</v>
      </c>
    </row>
    <row r="1273" spans="1:13" x14ac:dyDescent="0.25">
      <c r="A1273" t="str">
        <f t="shared" si="19"/>
        <v>Cons_ANI_171</v>
      </c>
      <c r="B1273" t="s">
        <v>1084</v>
      </c>
      <c r="C1273" t="s">
        <v>887</v>
      </c>
      <c r="D1273">
        <v>5</v>
      </c>
      <c r="E1273" s="23">
        <v>44870</v>
      </c>
      <c r="F1273" s="23">
        <v>44880</v>
      </c>
      <c r="G1273" s="23">
        <v>44870</v>
      </c>
      <c r="H1273" s="23">
        <v>44880</v>
      </c>
      <c r="I1273" s="24">
        <v>0</v>
      </c>
      <c r="J1273" s="24">
        <v>0</v>
      </c>
      <c r="K1273" s="24">
        <v>116</v>
      </c>
      <c r="L1273" t="s">
        <v>10070</v>
      </c>
      <c r="M1273" t="s">
        <v>10071</v>
      </c>
    </row>
    <row r="1274" spans="1:13" x14ac:dyDescent="0.25">
      <c r="A1274" t="str">
        <f t="shared" si="19"/>
        <v>Cons_ANI_172</v>
      </c>
      <c r="B1274" t="s">
        <v>1085</v>
      </c>
      <c r="C1274" t="s">
        <v>1030</v>
      </c>
      <c r="D1274">
        <v>3</v>
      </c>
      <c r="E1274" s="23">
        <v>44880</v>
      </c>
      <c r="F1274" s="23">
        <v>44883</v>
      </c>
      <c r="G1274" s="23">
        <v>44880</v>
      </c>
      <c r="H1274" s="23">
        <v>44883</v>
      </c>
      <c r="I1274" s="24">
        <v>0</v>
      </c>
      <c r="J1274" s="24">
        <v>0</v>
      </c>
      <c r="K1274" s="24">
        <v>116</v>
      </c>
      <c r="L1274" t="s">
        <v>10070</v>
      </c>
      <c r="M1274" t="s">
        <v>10071</v>
      </c>
    </row>
    <row r="1275" spans="1:13" x14ac:dyDescent="0.25">
      <c r="A1275" t="str">
        <f t="shared" si="19"/>
        <v>Cons_ANI_173</v>
      </c>
      <c r="B1275" t="s">
        <v>1086</v>
      </c>
      <c r="C1275" t="s">
        <v>1032</v>
      </c>
      <c r="D1275">
        <v>8</v>
      </c>
      <c r="E1275" s="23">
        <v>44883</v>
      </c>
      <c r="F1275" s="23">
        <v>44894</v>
      </c>
      <c r="G1275" s="23">
        <v>44883</v>
      </c>
      <c r="H1275" s="23">
        <v>44894</v>
      </c>
      <c r="I1275" s="24">
        <v>0</v>
      </c>
      <c r="J1275" s="24">
        <v>0</v>
      </c>
      <c r="K1275" s="24">
        <v>116</v>
      </c>
      <c r="L1275" t="s">
        <v>10070</v>
      </c>
      <c r="M1275" t="s">
        <v>10071</v>
      </c>
    </row>
    <row r="1276" spans="1:13" x14ac:dyDescent="0.25">
      <c r="A1276" t="str">
        <f t="shared" si="19"/>
        <v>Cons_ANI_174</v>
      </c>
      <c r="B1276" t="s">
        <v>1087</v>
      </c>
      <c r="C1276" t="s">
        <v>911</v>
      </c>
      <c r="D1276">
        <v>7</v>
      </c>
      <c r="E1276" s="23">
        <v>44894</v>
      </c>
      <c r="F1276" s="23">
        <v>44902</v>
      </c>
      <c r="G1276" s="23">
        <v>44894</v>
      </c>
      <c r="H1276" s="23">
        <v>44902</v>
      </c>
      <c r="I1276" s="24">
        <v>0</v>
      </c>
      <c r="J1276" s="24">
        <v>0</v>
      </c>
      <c r="K1276" s="24">
        <v>116</v>
      </c>
      <c r="L1276" t="s">
        <v>10070</v>
      </c>
      <c r="M1276" t="s">
        <v>10071</v>
      </c>
    </row>
    <row r="1277" spans="1:13" x14ac:dyDescent="0.25">
      <c r="A1277" t="str">
        <f t="shared" si="19"/>
        <v>Cons_ANI_175</v>
      </c>
      <c r="B1277" t="s">
        <v>1088</v>
      </c>
      <c r="C1277" t="s">
        <v>1011</v>
      </c>
      <c r="D1277">
        <v>11</v>
      </c>
      <c r="E1277" s="23">
        <v>44904</v>
      </c>
      <c r="F1277" s="23">
        <v>44928</v>
      </c>
      <c r="G1277" s="23">
        <v>44904</v>
      </c>
      <c r="H1277" s="23">
        <v>44928</v>
      </c>
      <c r="I1277" s="24">
        <v>0</v>
      </c>
      <c r="J1277" s="24">
        <v>0</v>
      </c>
      <c r="K1277" s="24">
        <v>116</v>
      </c>
      <c r="L1277" t="s">
        <v>10070</v>
      </c>
      <c r="M1277" t="s">
        <v>10071</v>
      </c>
    </row>
    <row r="1278" spans="1:13" x14ac:dyDescent="0.25">
      <c r="A1278" t="str">
        <f t="shared" si="19"/>
        <v>Carbon 108m²/ Arena 40m²</v>
      </c>
      <c r="B1278" t="s">
        <v>1089</v>
      </c>
      <c r="D1278">
        <v>24</v>
      </c>
      <c r="E1278" s="23">
        <v>44910</v>
      </c>
      <c r="F1278" s="23">
        <v>44951</v>
      </c>
      <c r="G1278" s="23">
        <v>44910</v>
      </c>
      <c r="H1278" s="23">
        <v>44951</v>
      </c>
      <c r="I1278" s="24">
        <v>0</v>
      </c>
      <c r="J1278" s="24">
        <v>0</v>
      </c>
      <c r="K1278" s="24">
        <v>116</v>
      </c>
      <c r="M1278" t="s">
        <v>10071</v>
      </c>
    </row>
    <row r="1279" spans="1:13" x14ac:dyDescent="0.25">
      <c r="A1279" t="str">
        <f t="shared" si="19"/>
        <v>Cons_ANI_177</v>
      </c>
      <c r="B1279" t="s">
        <v>1090</v>
      </c>
      <c r="C1279" t="s">
        <v>1091</v>
      </c>
      <c r="D1279">
        <v>7</v>
      </c>
      <c r="E1279" s="23">
        <v>44910</v>
      </c>
      <c r="F1279" s="23">
        <v>44928</v>
      </c>
      <c r="G1279" s="23">
        <v>44910</v>
      </c>
      <c r="H1279" s="23">
        <v>44928</v>
      </c>
      <c r="I1279" s="24">
        <v>0</v>
      </c>
      <c r="J1279" s="24">
        <v>0</v>
      </c>
      <c r="K1279" s="24">
        <v>116</v>
      </c>
      <c r="L1279" t="s">
        <v>10070</v>
      </c>
      <c r="M1279" t="s">
        <v>10071</v>
      </c>
    </row>
    <row r="1280" spans="1:13" x14ac:dyDescent="0.25">
      <c r="A1280" t="str">
        <f t="shared" si="19"/>
        <v>Cons_ANI_178</v>
      </c>
      <c r="B1280" t="s">
        <v>1092</v>
      </c>
      <c r="C1280" t="s">
        <v>1093</v>
      </c>
      <c r="D1280">
        <v>7</v>
      </c>
      <c r="E1280" s="23">
        <v>44928</v>
      </c>
      <c r="F1280" s="23">
        <v>44938</v>
      </c>
      <c r="G1280" s="23">
        <v>44928</v>
      </c>
      <c r="H1280" s="23">
        <v>44938</v>
      </c>
      <c r="I1280" s="24">
        <v>0</v>
      </c>
      <c r="J1280" s="24">
        <v>0</v>
      </c>
      <c r="K1280" s="24">
        <v>116</v>
      </c>
      <c r="L1280" t="s">
        <v>10070</v>
      </c>
      <c r="M1280" t="s">
        <v>10071</v>
      </c>
    </row>
    <row r="1281" spans="1:13" x14ac:dyDescent="0.25">
      <c r="A1281" t="str">
        <f t="shared" si="19"/>
        <v>Cons_ANI_179</v>
      </c>
      <c r="B1281" t="s">
        <v>1094</v>
      </c>
      <c r="C1281" t="s">
        <v>1095</v>
      </c>
      <c r="D1281">
        <v>11</v>
      </c>
      <c r="E1281" s="23">
        <v>44938</v>
      </c>
      <c r="F1281" s="23">
        <v>44951</v>
      </c>
      <c r="G1281" s="23">
        <v>44938</v>
      </c>
      <c r="H1281" s="23">
        <v>44951</v>
      </c>
      <c r="I1281" s="24">
        <v>0</v>
      </c>
      <c r="J1281" s="24">
        <v>0</v>
      </c>
      <c r="K1281" s="24">
        <v>116</v>
      </c>
      <c r="L1281" t="s">
        <v>10070</v>
      </c>
      <c r="M1281" t="s">
        <v>10071</v>
      </c>
    </row>
    <row r="1282" spans="1:13" x14ac:dyDescent="0.25">
      <c r="A1282" t="str">
        <f t="shared" si="19"/>
        <v>balastro108m²/Arena 40m²</v>
      </c>
      <c r="B1282" t="s">
        <v>1096</v>
      </c>
      <c r="D1282">
        <v>18</v>
      </c>
      <c r="E1282" s="23">
        <v>44928</v>
      </c>
      <c r="F1282" s="23">
        <v>44951</v>
      </c>
      <c r="G1282" s="23">
        <v>44928</v>
      </c>
      <c r="H1282" s="23">
        <v>44951</v>
      </c>
      <c r="I1282" s="24">
        <v>0</v>
      </c>
      <c r="J1282" s="24">
        <v>0</v>
      </c>
      <c r="K1282" s="24">
        <v>116</v>
      </c>
      <c r="M1282" t="s">
        <v>10071</v>
      </c>
    </row>
    <row r="1283" spans="1:13" x14ac:dyDescent="0.25">
      <c r="A1283" t="str">
        <f t="shared" ref="A1283:A1346" si="20">TRIM(B1283)</f>
        <v>Cons_ANI_181</v>
      </c>
      <c r="B1283" t="s">
        <v>1097</v>
      </c>
      <c r="C1283" t="s">
        <v>1091</v>
      </c>
      <c r="D1283">
        <v>4</v>
      </c>
      <c r="E1283" s="23">
        <v>44928</v>
      </c>
      <c r="F1283" s="23">
        <v>44932</v>
      </c>
      <c r="G1283" s="23">
        <v>44928</v>
      </c>
      <c r="H1283" s="23">
        <v>44932</v>
      </c>
      <c r="I1283" s="24">
        <v>0</v>
      </c>
      <c r="J1283" s="24">
        <v>0</v>
      </c>
      <c r="K1283" s="24">
        <v>116</v>
      </c>
      <c r="L1283" t="s">
        <v>10070</v>
      </c>
      <c r="M1283" t="s">
        <v>10071</v>
      </c>
    </row>
    <row r="1284" spans="1:13" x14ac:dyDescent="0.25">
      <c r="A1284" t="str">
        <f t="shared" si="20"/>
        <v>Cons_ANI_182</v>
      </c>
      <c r="B1284" t="s">
        <v>1098</v>
      </c>
      <c r="C1284" t="s">
        <v>1099</v>
      </c>
      <c r="D1284">
        <v>7</v>
      </c>
      <c r="E1284" s="23">
        <v>44932</v>
      </c>
      <c r="F1284" s="23">
        <v>44943</v>
      </c>
      <c r="G1284" s="23">
        <v>44932</v>
      </c>
      <c r="H1284" s="23">
        <v>44943</v>
      </c>
      <c r="I1284" s="24">
        <v>0</v>
      </c>
      <c r="J1284" s="24">
        <v>0</v>
      </c>
      <c r="K1284" s="24">
        <v>116</v>
      </c>
      <c r="L1284" t="s">
        <v>10070</v>
      </c>
      <c r="M1284" t="s">
        <v>10071</v>
      </c>
    </row>
    <row r="1285" spans="1:13" x14ac:dyDescent="0.25">
      <c r="A1285" t="str">
        <f t="shared" si="20"/>
        <v>Cons_ANI_183</v>
      </c>
      <c r="B1285" t="s">
        <v>1100</v>
      </c>
      <c r="C1285" t="s">
        <v>1095</v>
      </c>
      <c r="D1285">
        <v>7</v>
      </c>
      <c r="E1285" s="23">
        <v>44943</v>
      </c>
      <c r="F1285" s="23">
        <v>44951</v>
      </c>
      <c r="G1285" s="23">
        <v>44943</v>
      </c>
      <c r="H1285" s="23">
        <v>44951</v>
      </c>
      <c r="I1285" s="24">
        <v>0</v>
      </c>
      <c r="J1285" s="24">
        <v>0</v>
      </c>
      <c r="K1285" s="24">
        <v>116</v>
      </c>
      <c r="L1285" t="s">
        <v>10070</v>
      </c>
      <c r="M1285" t="s">
        <v>10071</v>
      </c>
    </row>
    <row r="1286" spans="1:13" x14ac:dyDescent="0.25">
      <c r="A1286" t="str">
        <f t="shared" si="20"/>
        <v>Construcción de carreteras y aparcamientos</v>
      </c>
      <c r="B1286" t="s">
        <v>1101</v>
      </c>
      <c r="D1286">
        <v>134</v>
      </c>
      <c r="E1286" s="23">
        <v>44928</v>
      </c>
      <c r="F1286" s="23">
        <v>45100</v>
      </c>
      <c r="G1286" s="23">
        <v>44928</v>
      </c>
      <c r="H1286" s="23">
        <v>45100</v>
      </c>
      <c r="I1286" s="24">
        <v>0</v>
      </c>
      <c r="J1286" s="24">
        <v>0</v>
      </c>
      <c r="K1286" s="24">
        <v>85</v>
      </c>
      <c r="M1286" t="s">
        <v>10071</v>
      </c>
    </row>
    <row r="1287" spans="1:13" x14ac:dyDescent="0.25">
      <c r="A1287" t="str">
        <f t="shared" si="20"/>
        <v>Construcción de carretera Zona de Maniobras y aparcamiento</v>
      </c>
      <c r="B1287" t="s">
        <v>1102</v>
      </c>
      <c r="D1287">
        <v>122</v>
      </c>
      <c r="E1287" s="23">
        <v>44928</v>
      </c>
      <c r="F1287" s="23">
        <v>45084</v>
      </c>
      <c r="G1287" s="23">
        <v>44928</v>
      </c>
      <c r="H1287" s="23">
        <v>45084</v>
      </c>
      <c r="I1287" s="24">
        <v>0</v>
      </c>
      <c r="J1287" s="24">
        <v>0</v>
      </c>
      <c r="K1287" s="24">
        <v>97</v>
      </c>
      <c r="M1287" t="s">
        <v>10071</v>
      </c>
    </row>
    <row r="1288" spans="1:13" x14ac:dyDescent="0.25">
      <c r="A1288" t="str">
        <f t="shared" si="20"/>
        <v>Cons_ANI_186</v>
      </c>
      <c r="B1288" t="s">
        <v>1103</v>
      </c>
      <c r="C1288" t="s">
        <v>1104</v>
      </c>
      <c r="D1288">
        <v>3</v>
      </c>
      <c r="E1288" s="23">
        <v>44928</v>
      </c>
      <c r="F1288" s="23">
        <v>44930</v>
      </c>
      <c r="G1288" s="23">
        <v>44928</v>
      </c>
      <c r="H1288" s="23">
        <v>44930</v>
      </c>
      <c r="I1288" s="24">
        <v>0</v>
      </c>
      <c r="J1288" s="24">
        <v>0</v>
      </c>
      <c r="K1288" s="24">
        <v>97</v>
      </c>
      <c r="L1288" t="s">
        <v>10070</v>
      </c>
      <c r="M1288" t="s">
        <v>10071</v>
      </c>
    </row>
    <row r="1289" spans="1:13" x14ac:dyDescent="0.25">
      <c r="A1289" t="str">
        <f t="shared" si="20"/>
        <v>Cons_ANI_187</v>
      </c>
      <c r="B1289" t="s">
        <v>1105</v>
      </c>
      <c r="C1289" t="s">
        <v>1106</v>
      </c>
      <c r="D1289">
        <v>3</v>
      </c>
      <c r="E1289" s="23">
        <v>44930</v>
      </c>
      <c r="F1289" s="23">
        <v>44936</v>
      </c>
      <c r="G1289" s="23">
        <v>44930</v>
      </c>
      <c r="H1289" s="23">
        <v>44936</v>
      </c>
      <c r="I1289" s="24">
        <v>0</v>
      </c>
      <c r="J1289" s="24">
        <v>0</v>
      </c>
      <c r="K1289" s="24">
        <v>97</v>
      </c>
      <c r="L1289" t="s">
        <v>10070</v>
      </c>
      <c r="M1289" t="s">
        <v>10071</v>
      </c>
    </row>
    <row r="1290" spans="1:13" x14ac:dyDescent="0.25">
      <c r="A1290" t="str">
        <f t="shared" si="20"/>
        <v>Cons_ANI_188</v>
      </c>
      <c r="B1290" t="s">
        <v>1107</v>
      </c>
      <c r="C1290" t="s">
        <v>1108</v>
      </c>
      <c r="D1290">
        <v>107</v>
      </c>
      <c r="E1290" s="23">
        <v>44936</v>
      </c>
      <c r="F1290" s="23">
        <v>45073</v>
      </c>
      <c r="G1290" s="23">
        <v>44936</v>
      </c>
      <c r="H1290" s="23">
        <v>45073</v>
      </c>
      <c r="I1290" s="24">
        <v>0</v>
      </c>
      <c r="J1290" s="24">
        <v>0</v>
      </c>
      <c r="K1290" s="24">
        <v>97</v>
      </c>
      <c r="L1290" t="s">
        <v>10070</v>
      </c>
      <c r="M1290" t="s">
        <v>10071</v>
      </c>
    </row>
    <row r="1291" spans="1:13" x14ac:dyDescent="0.25">
      <c r="A1291" t="str">
        <f t="shared" si="20"/>
        <v>Cons_ANI_189</v>
      </c>
      <c r="B1291" t="s">
        <v>1109</v>
      </c>
      <c r="C1291" t="s">
        <v>1110</v>
      </c>
      <c r="D1291">
        <v>7</v>
      </c>
      <c r="E1291" s="23">
        <v>44944</v>
      </c>
      <c r="F1291" s="23">
        <v>44952</v>
      </c>
      <c r="G1291" s="23">
        <v>44944</v>
      </c>
      <c r="H1291" s="23">
        <v>44952</v>
      </c>
      <c r="I1291" s="24">
        <v>0</v>
      </c>
      <c r="J1291" s="24">
        <v>0</v>
      </c>
      <c r="K1291" s="24">
        <v>97</v>
      </c>
      <c r="L1291" t="s">
        <v>10070</v>
      </c>
      <c r="M1291" t="s">
        <v>10071</v>
      </c>
    </row>
    <row r="1292" spans="1:13" x14ac:dyDescent="0.25">
      <c r="A1292" t="str">
        <f t="shared" si="20"/>
        <v>Cons_ANI_190</v>
      </c>
      <c r="B1292" t="s">
        <v>1111</v>
      </c>
      <c r="C1292" t="s">
        <v>1112</v>
      </c>
      <c r="D1292">
        <v>101</v>
      </c>
      <c r="E1292" s="23">
        <v>44952</v>
      </c>
      <c r="F1292" s="23">
        <v>45082</v>
      </c>
      <c r="G1292" s="23">
        <v>44952</v>
      </c>
      <c r="H1292" s="23">
        <v>45082</v>
      </c>
      <c r="I1292" s="24">
        <v>0</v>
      </c>
      <c r="J1292" s="24">
        <v>0</v>
      </c>
      <c r="K1292" s="24">
        <v>97</v>
      </c>
      <c r="L1292" t="s">
        <v>10070</v>
      </c>
      <c r="M1292" t="s">
        <v>10071</v>
      </c>
    </row>
    <row r="1293" spans="1:13" x14ac:dyDescent="0.25">
      <c r="A1293" t="str">
        <f t="shared" si="20"/>
        <v>Cons_ANI_191</v>
      </c>
      <c r="B1293" t="s">
        <v>1113</v>
      </c>
      <c r="C1293" t="s">
        <v>1114</v>
      </c>
      <c r="D1293">
        <v>102</v>
      </c>
      <c r="E1293" s="23">
        <v>44952</v>
      </c>
      <c r="F1293" s="23">
        <v>45083</v>
      </c>
      <c r="G1293" s="23">
        <v>44952</v>
      </c>
      <c r="H1293" s="23">
        <v>45083</v>
      </c>
      <c r="I1293" s="24">
        <v>0</v>
      </c>
      <c r="J1293" s="24">
        <v>0</v>
      </c>
      <c r="K1293" s="24">
        <v>97</v>
      </c>
      <c r="L1293" t="s">
        <v>10070</v>
      </c>
      <c r="M1293" t="s">
        <v>10071</v>
      </c>
    </row>
    <row r="1294" spans="1:13" x14ac:dyDescent="0.25">
      <c r="A1294" t="str">
        <f t="shared" si="20"/>
        <v>Cons_ANI_192</v>
      </c>
      <c r="B1294" t="s">
        <v>1115</v>
      </c>
      <c r="C1294" t="s">
        <v>1116</v>
      </c>
      <c r="D1294">
        <v>5</v>
      </c>
      <c r="E1294" s="23">
        <v>44965</v>
      </c>
      <c r="F1294" s="23">
        <v>44971</v>
      </c>
      <c r="G1294" s="23">
        <v>44965</v>
      </c>
      <c r="H1294" s="23">
        <v>44971</v>
      </c>
      <c r="I1294" s="24">
        <v>0</v>
      </c>
      <c r="J1294" s="24">
        <v>0</v>
      </c>
      <c r="K1294" s="24">
        <v>97</v>
      </c>
      <c r="L1294" t="s">
        <v>10070</v>
      </c>
      <c r="M1294" t="s">
        <v>10071</v>
      </c>
    </row>
    <row r="1295" spans="1:13" x14ac:dyDescent="0.25">
      <c r="A1295" t="str">
        <f t="shared" si="20"/>
        <v>Cons_ANI_193</v>
      </c>
      <c r="B1295" t="s">
        <v>1117</v>
      </c>
      <c r="C1295" t="s">
        <v>1118</v>
      </c>
      <c r="D1295">
        <v>86</v>
      </c>
      <c r="E1295" s="23">
        <v>44972</v>
      </c>
      <c r="F1295" s="23">
        <v>45084</v>
      </c>
      <c r="G1295" s="23">
        <v>44972</v>
      </c>
      <c r="H1295" s="23">
        <v>45084</v>
      </c>
      <c r="I1295" s="24">
        <v>0</v>
      </c>
      <c r="J1295" s="24">
        <v>0</v>
      </c>
      <c r="K1295" s="24">
        <v>97</v>
      </c>
      <c r="L1295" t="s">
        <v>10070</v>
      </c>
      <c r="M1295" t="s">
        <v>10071</v>
      </c>
    </row>
    <row r="1296" spans="1:13" x14ac:dyDescent="0.25">
      <c r="A1296" t="str">
        <f t="shared" si="20"/>
        <v>zona maniobras 3222m²</v>
      </c>
      <c r="B1296" t="s">
        <v>1119</v>
      </c>
      <c r="D1296">
        <v>37</v>
      </c>
      <c r="E1296" s="23">
        <v>44928</v>
      </c>
      <c r="F1296" s="23">
        <v>44974</v>
      </c>
      <c r="G1296" s="23">
        <v>44928</v>
      </c>
      <c r="H1296" s="23">
        <v>44974</v>
      </c>
      <c r="I1296" s="24">
        <v>0</v>
      </c>
      <c r="J1296" s="24">
        <v>0</v>
      </c>
      <c r="K1296" s="24">
        <v>97</v>
      </c>
      <c r="M1296" t="s">
        <v>10071</v>
      </c>
    </row>
    <row r="1297" spans="1:13" x14ac:dyDescent="0.25">
      <c r="A1297" t="str">
        <f t="shared" si="20"/>
        <v>Cons_ANI_195</v>
      </c>
      <c r="B1297" t="s">
        <v>1120</v>
      </c>
      <c r="C1297" t="s">
        <v>1121</v>
      </c>
      <c r="D1297">
        <v>10</v>
      </c>
      <c r="E1297" s="23">
        <v>44928</v>
      </c>
      <c r="F1297" s="23">
        <v>44940</v>
      </c>
      <c r="G1297" s="23">
        <v>44928</v>
      </c>
      <c r="H1297" s="23">
        <v>44940</v>
      </c>
      <c r="I1297" s="24">
        <v>0</v>
      </c>
      <c r="J1297" s="24">
        <v>0</v>
      </c>
      <c r="K1297" s="24">
        <v>123</v>
      </c>
      <c r="L1297" t="s">
        <v>10070</v>
      </c>
      <c r="M1297" t="s">
        <v>10071</v>
      </c>
    </row>
    <row r="1298" spans="1:13" x14ac:dyDescent="0.25">
      <c r="A1298" t="str">
        <f t="shared" si="20"/>
        <v>Cons_ANI_196</v>
      </c>
      <c r="B1298" t="s">
        <v>1122</v>
      </c>
      <c r="C1298" t="s">
        <v>1118</v>
      </c>
      <c r="D1298">
        <v>2</v>
      </c>
      <c r="E1298" s="23">
        <v>44972</v>
      </c>
      <c r="F1298" s="23">
        <v>44974</v>
      </c>
      <c r="G1298" s="23">
        <v>44972</v>
      </c>
      <c r="H1298" s="23">
        <v>44974</v>
      </c>
      <c r="I1298" s="24">
        <v>0</v>
      </c>
      <c r="J1298" s="24">
        <v>0</v>
      </c>
      <c r="K1298" s="24">
        <v>97</v>
      </c>
      <c r="L1298" t="s">
        <v>10070</v>
      </c>
      <c r="M1298" t="s">
        <v>10071</v>
      </c>
    </row>
    <row r="1299" spans="1:13" x14ac:dyDescent="0.25">
      <c r="A1299" t="str">
        <f t="shared" si="20"/>
        <v>Construcción eléctrica</v>
      </c>
      <c r="B1299" t="s">
        <v>1123</v>
      </c>
      <c r="D1299">
        <v>121</v>
      </c>
      <c r="E1299" s="23">
        <v>44944</v>
      </c>
      <c r="F1299" s="23">
        <v>45100</v>
      </c>
      <c r="G1299" s="23">
        <v>44944</v>
      </c>
      <c r="H1299" s="23">
        <v>45100</v>
      </c>
      <c r="I1299" s="24">
        <v>0</v>
      </c>
      <c r="J1299" s="24">
        <v>0</v>
      </c>
      <c r="K1299" s="24">
        <v>1</v>
      </c>
      <c r="M1299" t="s">
        <v>10071</v>
      </c>
    </row>
    <row r="1300" spans="1:13" x14ac:dyDescent="0.25">
      <c r="A1300" t="str">
        <f t="shared" si="20"/>
        <v>Construcción de subestaciones</v>
      </c>
      <c r="B1300" t="s">
        <v>1124</v>
      </c>
      <c r="D1300">
        <v>119</v>
      </c>
      <c r="E1300" s="23">
        <v>44944</v>
      </c>
      <c r="F1300" s="23">
        <v>45098</v>
      </c>
      <c r="G1300" s="23">
        <v>44944</v>
      </c>
      <c r="H1300" s="23">
        <v>45098</v>
      </c>
      <c r="I1300" s="24">
        <v>0</v>
      </c>
      <c r="J1300" s="24">
        <v>0</v>
      </c>
      <c r="K1300" s="24">
        <v>3</v>
      </c>
      <c r="M1300" t="s">
        <v>10071</v>
      </c>
    </row>
    <row r="1301" spans="1:13" x14ac:dyDescent="0.25">
      <c r="A1301" t="str">
        <f t="shared" si="20"/>
        <v>Cons_ANI_199</v>
      </c>
      <c r="B1301" t="s">
        <v>1125</v>
      </c>
      <c r="C1301" t="s">
        <v>1026</v>
      </c>
      <c r="D1301">
        <v>98</v>
      </c>
      <c r="E1301" s="23">
        <v>44944</v>
      </c>
      <c r="F1301" s="23">
        <v>45069</v>
      </c>
      <c r="G1301" s="23">
        <v>44944</v>
      </c>
      <c r="H1301" s="23">
        <v>45069</v>
      </c>
      <c r="I1301" s="24">
        <v>0</v>
      </c>
      <c r="J1301" s="24">
        <v>0</v>
      </c>
      <c r="K1301" s="24">
        <v>1</v>
      </c>
      <c r="L1301" t="s">
        <v>10070</v>
      </c>
      <c r="M1301" t="s">
        <v>10071</v>
      </c>
    </row>
    <row r="1302" spans="1:13" x14ac:dyDescent="0.25">
      <c r="A1302" t="str">
        <f t="shared" si="20"/>
        <v>Cons_ANI_200</v>
      </c>
      <c r="B1302" t="s">
        <v>1126</v>
      </c>
      <c r="C1302" t="s">
        <v>1127</v>
      </c>
      <c r="D1302">
        <v>8</v>
      </c>
      <c r="E1302" s="23">
        <v>44944</v>
      </c>
      <c r="F1302" s="23">
        <v>44953</v>
      </c>
      <c r="G1302" s="23">
        <v>44944</v>
      </c>
      <c r="H1302" s="23">
        <v>44953</v>
      </c>
      <c r="I1302" s="24">
        <v>0</v>
      </c>
      <c r="J1302" s="24">
        <v>0</v>
      </c>
      <c r="K1302" s="24">
        <v>114</v>
      </c>
      <c r="L1302" t="s">
        <v>10070</v>
      </c>
      <c r="M1302" t="s">
        <v>10071</v>
      </c>
    </row>
    <row r="1303" spans="1:13" x14ac:dyDescent="0.25">
      <c r="A1303" t="str">
        <f t="shared" si="20"/>
        <v>Cons_ANI_202</v>
      </c>
      <c r="B1303" t="s">
        <v>1128</v>
      </c>
      <c r="C1303" t="s">
        <v>943</v>
      </c>
      <c r="D1303">
        <v>31</v>
      </c>
      <c r="E1303" s="23">
        <v>44953</v>
      </c>
      <c r="F1303" s="23">
        <v>44992</v>
      </c>
      <c r="G1303" s="23">
        <v>44953</v>
      </c>
      <c r="H1303" s="23">
        <v>44992</v>
      </c>
      <c r="I1303" s="24">
        <v>0</v>
      </c>
      <c r="J1303" s="24">
        <v>0</v>
      </c>
      <c r="K1303" s="24">
        <v>1</v>
      </c>
      <c r="L1303" t="s">
        <v>10070</v>
      </c>
      <c r="M1303" t="s">
        <v>10071</v>
      </c>
    </row>
    <row r="1304" spans="1:13" x14ac:dyDescent="0.25">
      <c r="A1304" t="str">
        <f t="shared" si="20"/>
        <v>Cons_ANI_201</v>
      </c>
      <c r="B1304" t="s">
        <v>1129</v>
      </c>
      <c r="C1304" t="s">
        <v>1130</v>
      </c>
      <c r="D1304">
        <v>109</v>
      </c>
      <c r="E1304" s="23">
        <v>44953</v>
      </c>
      <c r="F1304" s="23">
        <v>45094</v>
      </c>
      <c r="G1304" s="23">
        <v>44953</v>
      </c>
      <c r="H1304" s="23">
        <v>45094</v>
      </c>
      <c r="I1304" s="24">
        <v>0</v>
      </c>
      <c r="J1304" s="24">
        <v>0</v>
      </c>
      <c r="K1304" s="24">
        <v>1</v>
      </c>
      <c r="L1304" t="s">
        <v>10070</v>
      </c>
      <c r="M1304" t="s">
        <v>10071</v>
      </c>
    </row>
    <row r="1305" spans="1:13" x14ac:dyDescent="0.25">
      <c r="A1305" t="str">
        <f t="shared" si="20"/>
        <v>Cons_ANI_203</v>
      </c>
      <c r="B1305" t="s">
        <v>1131</v>
      </c>
      <c r="C1305" t="s">
        <v>1132</v>
      </c>
      <c r="D1305">
        <v>111</v>
      </c>
      <c r="E1305" s="23">
        <v>44953</v>
      </c>
      <c r="F1305" s="23">
        <v>45098</v>
      </c>
      <c r="G1305" s="23">
        <v>44953</v>
      </c>
      <c r="H1305" s="23">
        <v>45098</v>
      </c>
      <c r="I1305" s="24">
        <v>0</v>
      </c>
      <c r="J1305" s="24">
        <v>0</v>
      </c>
      <c r="K1305" s="24">
        <v>3</v>
      </c>
      <c r="L1305" t="s">
        <v>10070</v>
      </c>
      <c r="M1305" t="s">
        <v>10071</v>
      </c>
    </row>
    <row r="1306" spans="1:13" x14ac:dyDescent="0.25">
      <c r="A1306" t="str">
        <f t="shared" si="20"/>
        <v>Cons_ANI_204</v>
      </c>
      <c r="B1306" t="s">
        <v>1133</v>
      </c>
      <c r="C1306" t="s">
        <v>1134</v>
      </c>
      <c r="D1306">
        <v>79</v>
      </c>
      <c r="E1306" s="23">
        <v>44959</v>
      </c>
      <c r="F1306" s="23">
        <v>45062</v>
      </c>
      <c r="G1306" s="23">
        <v>44959</v>
      </c>
      <c r="H1306" s="23">
        <v>45062</v>
      </c>
      <c r="I1306" s="24">
        <v>0</v>
      </c>
      <c r="J1306" s="24">
        <v>0</v>
      </c>
      <c r="K1306" s="24">
        <v>30</v>
      </c>
      <c r="L1306" t="s">
        <v>10070</v>
      </c>
      <c r="M1306" t="s">
        <v>10071</v>
      </c>
    </row>
    <row r="1307" spans="1:13" x14ac:dyDescent="0.25">
      <c r="A1307" t="str">
        <f t="shared" si="20"/>
        <v>El sistema de ventilación</v>
      </c>
      <c r="B1307" t="s">
        <v>1135</v>
      </c>
      <c r="D1307">
        <v>113</v>
      </c>
      <c r="E1307" s="23">
        <v>44953</v>
      </c>
      <c r="F1307" s="23">
        <v>45100</v>
      </c>
      <c r="G1307" s="23">
        <v>44953</v>
      </c>
      <c r="H1307" s="23">
        <v>45100</v>
      </c>
      <c r="I1307" s="24">
        <v>0</v>
      </c>
      <c r="J1307" s="24">
        <v>0</v>
      </c>
      <c r="K1307" s="24">
        <v>1</v>
      </c>
      <c r="M1307" t="s">
        <v>10071</v>
      </c>
    </row>
    <row r="1308" spans="1:13" x14ac:dyDescent="0.25">
      <c r="A1308" t="str">
        <f t="shared" si="20"/>
        <v>Otras áreas</v>
      </c>
      <c r="B1308" t="s">
        <v>1136</v>
      </c>
      <c r="D1308">
        <v>113</v>
      </c>
      <c r="E1308" s="23">
        <v>44953</v>
      </c>
      <c r="F1308" s="23">
        <v>45100</v>
      </c>
      <c r="G1308" s="23">
        <v>44953</v>
      </c>
      <c r="H1308" s="23">
        <v>45100</v>
      </c>
      <c r="I1308" s="24">
        <v>0</v>
      </c>
      <c r="J1308" s="24">
        <v>0</v>
      </c>
      <c r="K1308" s="24">
        <v>1</v>
      </c>
      <c r="M1308" t="s">
        <v>10071</v>
      </c>
    </row>
    <row r="1309" spans="1:13" x14ac:dyDescent="0.25">
      <c r="A1309" t="str">
        <f t="shared" si="20"/>
        <v>Cons_ANI_213</v>
      </c>
      <c r="B1309" t="s">
        <v>1137</v>
      </c>
      <c r="C1309" t="s">
        <v>1138</v>
      </c>
      <c r="D1309">
        <v>97</v>
      </c>
      <c r="E1309" s="23">
        <v>44953</v>
      </c>
      <c r="F1309" s="23">
        <v>45078</v>
      </c>
      <c r="G1309" s="23">
        <v>44953</v>
      </c>
      <c r="H1309" s="23">
        <v>45078</v>
      </c>
      <c r="I1309" s="24">
        <v>0</v>
      </c>
      <c r="J1309" s="24">
        <v>0</v>
      </c>
      <c r="K1309" s="24">
        <v>17</v>
      </c>
      <c r="L1309" t="s">
        <v>10070</v>
      </c>
      <c r="M1309" t="s">
        <v>10071</v>
      </c>
    </row>
    <row r="1310" spans="1:13" x14ac:dyDescent="0.25">
      <c r="A1310" t="str">
        <f t="shared" si="20"/>
        <v>Cons_ANI_208</v>
      </c>
      <c r="B1310" t="s">
        <v>1139</v>
      </c>
      <c r="C1310" t="s">
        <v>1140</v>
      </c>
      <c r="D1310">
        <v>97</v>
      </c>
      <c r="E1310" s="23">
        <v>44953</v>
      </c>
      <c r="F1310" s="23">
        <v>45078</v>
      </c>
      <c r="G1310" s="23">
        <v>44953</v>
      </c>
      <c r="H1310" s="23">
        <v>45078</v>
      </c>
      <c r="I1310" s="24">
        <v>0</v>
      </c>
      <c r="J1310" s="24">
        <v>0</v>
      </c>
      <c r="K1310" s="24">
        <v>17</v>
      </c>
      <c r="L1310" t="s">
        <v>10070</v>
      </c>
      <c r="M1310" t="s">
        <v>10071</v>
      </c>
    </row>
    <row r="1311" spans="1:13" x14ac:dyDescent="0.25">
      <c r="A1311" t="str">
        <f t="shared" si="20"/>
        <v>Cons_ANI_207</v>
      </c>
      <c r="B1311" t="s">
        <v>1141</v>
      </c>
      <c r="C1311" t="s">
        <v>1026</v>
      </c>
      <c r="D1311">
        <v>97</v>
      </c>
      <c r="E1311" s="23">
        <v>44953</v>
      </c>
      <c r="F1311" s="23">
        <v>45078</v>
      </c>
      <c r="G1311" s="23">
        <v>44953</v>
      </c>
      <c r="H1311" s="23">
        <v>45078</v>
      </c>
      <c r="I1311" s="24">
        <v>0</v>
      </c>
      <c r="J1311" s="24">
        <v>0</v>
      </c>
      <c r="K1311" s="24">
        <v>1</v>
      </c>
      <c r="L1311" t="s">
        <v>10070</v>
      </c>
      <c r="M1311" t="s">
        <v>10071</v>
      </c>
    </row>
    <row r="1312" spans="1:13" x14ac:dyDescent="0.25">
      <c r="A1312" t="str">
        <f t="shared" si="20"/>
        <v>Cons_ANI_209</v>
      </c>
      <c r="B1312" t="s">
        <v>1142</v>
      </c>
      <c r="C1312" t="s">
        <v>1130</v>
      </c>
      <c r="D1312">
        <v>101</v>
      </c>
      <c r="E1312" s="23">
        <v>44964</v>
      </c>
      <c r="F1312" s="23">
        <v>45094</v>
      </c>
      <c r="G1312" s="23">
        <v>44964</v>
      </c>
      <c r="H1312" s="23">
        <v>45094</v>
      </c>
      <c r="I1312" s="24">
        <v>0</v>
      </c>
      <c r="J1312" s="24">
        <v>0</v>
      </c>
      <c r="K1312" s="24">
        <v>1</v>
      </c>
      <c r="L1312" t="s">
        <v>10070</v>
      </c>
      <c r="M1312" t="s">
        <v>10071</v>
      </c>
    </row>
    <row r="1313" spans="1:13" x14ac:dyDescent="0.25">
      <c r="A1313" t="str">
        <f t="shared" si="20"/>
        <v>Cons_ANI_211</v>
      </c>
      <c r="B1313" t="s">
        <v>1143</v>
      </c>
      <c r="C1313" t="s">
        <v>1132</v>
      </c>
      <c r="D1313">
        <v>101</v>
      </c>
      <c r="E1313" s="23">
        <v>44967</v>
      </c>
      <c r="F1313" s="23">
        <v>45099</v>
      </c>
      <c r="G1313" s="23">
        <v>44967</v>
      </c>
      <c r="H1313" s="23">
        <v>45099</v>
      </c>
      <c r="I1313" s="24">
        <v>0</v>
      </c>
      <c r="J1313" s="24">
        <v>0</v>
      </c>
      <c r="K1313" s="24">
        <v>2</v>
      </c>
      <c r="L1313" t="s">
        <v>10070</v>
      </c>
      <c r="M1313" t="s">
        <v>10071</v>
      </c>
    </row>
    <row r="1314" spans="1:13" x14ac:dyDescent="0.25">
      <c r="A1314" t="str">
        <f t="shared" si="20"/>
        <v>Cons_ANI_212</v>
      </c>
      <c r="B1314" t="s">
        <v>1144</v>
      </c>
      <c r="C1314" t="s">
        <v>1145</v>
      </c>
      <c r="D1314">
        <v>94</v>
      </c>
      <c r="E1314" s="23">
        <v>44977</v>
      </c>
      <c r="F1314" s="23">
        <v>45100</v>
      </c>
      <c r="G1314" s="23">
        <v>44977</v>
      </c>
      <c r="H1314" s="23">
        <v>45100</v>
      </c>
      <c r="I1314" s="24">
        <v>0</v>
      </c>
      <c r="J1314" s="24">
        <v>0</v>
      </c>
      <c r="K1314" s="24">
        <v>1</v>
      </c>
      <c r="L1314" t="s">
        <v>10070</v>
      </c>
      <c r="M1314" t="s">
        <v>10071</v>
      </c>
    </row>
    <row r="1315" spans="1:13" x14ac:dyDescent="0.25">
      <c r="A1315" t="str">
        <f t="shared" si="20"/>
        <v>Cons_ANI_210</v>
      </c>
      <c r="B1315" t="s">
        <v>1146</v>
      </c>
      <c r="C1315" t="s">
        <v>943</v>
      </c>
      <c r="D1315">
        <v>81</v>
      </c>
      <c r="E1315" s="23">
        <v>44994</v>
      </c>
      <c r="F1315" s="23">
        <v>45100</v>
      </c>
      <c r="G1315" s="23">
        <v>44994</v>
      </c>
      <c r="H1315" s="23">
        <v>45100</v>
      </c>
      <c r="I1315" s="24">
        <v>0</v>
      </c>
      <c r="J1315" s="24">
        <v>0</v>
      </c>
      <c r="K1315" s="24">
        <v>1</v>
      </c>
      <c r="L1315" t="s">
        <v>10070</v>
      </c>
      <c r="M1315" t="s">
        <v>10071</v>
      </c>
    </row>
    <row r="1316" spans="1:13" x14ac:dyDescent="0.25">
      <c r="A1316" t="str">
        <f t="shared" si="20"/>
        <v>Depuración de equipos</v>
      </c>
      <c r="B1316" t="s">
        <v>1147</v>
      </c>
      <c r="D1316">
        <v>10</v>
      </c>
      <c r="E1316" s="23">
        <v>45085</v>
      </c>
      <c r="F1316" s="23">
        <v>45100</v>
      </c>
      <c r="G1316" s="23">
        <v>45085</v>
      </c>
      <c r="H1316" s="23">
        <v>45100</v>
      </c>
      <c r="I1316" s="24">
        <v>0</v>
      </c>
      <c r="J1316" s="24">
        <v>0</v>
      </c>
      <c r="K1316" s="24">
        <v>1</v>
      </c>
      <c r="M1316" t="s">
        <v>10071</v>
      </c>
    </row>
    <row r="1317" spans="1:13" x14ac:dyDescent="0.25">
      <c r="A1317" t="str">
        <f t="shared" si="20"/>
        <v>Cons_ANI_215</v>
      </c>
      <c r="B1317" t="s">
        <v>1148</v>
      </c>
      <c r="C1317" t="s">
        <v>1149</v>
      </c>
      <c r="D1317">
        <v>10</v>
      </c>
      <c r="E1317" s="23">
        <v>45085</v>
      </c>
      <c r="F1317" s="23">
        <v>45100</v>
      </c>
      <c r="G1317" s="23">
        <v>45085</v>
      </c>
      <c r="H1317" s="23">
        <v>45100</v>
      </c>
      <c r="I1317" s="24">
        <v>0</v>
      </c>
      <c r="J1317" s="24">
        <v>0</v>
      </c>
      <c r="K1317" s="24">
        <v>1</v>
      </c>
      <c r="L1317" t="s">
        <v>10070</v>
      </c>
      <c r="M1317" t="s">
        <v>10071</v>
      </c>
    </row>
    <row r="1318" spans="1:13" x14ac:dyDescent="0.25">
      <c r="A1318" t="str">
        <f t="shared" si="20"/>
        <v>Zona 3 - Construcción Ferreovia Periferica y Triangulo de Inversion</v>
      </c>
      <c r="B1318" t="s">
        <v>1150</v>
      </c>
      <c r="D1318">
        <v>244</v>
      </c>
      <c r="E1318" s="23">
        <v>44775</v>
      </c>
      <c r="F1318" s="23">
        <v>45100</v>
      </c>
      <c r="G1318" s="23">
        <v>44775</v>
      </c>
      <c r="H1318" s="23">
        <v>45100</v>
      </c>
      <c r="I1318" s="24">
        <v>0</v>
      </c>
      <c r="J1318" s="24">
        <v>0</v>
      </c>
      <c r="K1318" s="24">
        <v>0</v>
      </c>
      <c r="M1318" t="s">
        <v>10071</v>
      </c>
    </row>
    <row r="1319" spans="1:13" x14ac:dyDescent="0.25">
      <c r="A1319" t="str">
        <f t="shared" si="20"/>
        <v>Construcción de Vias 1 y 3</v>
      </c>
      <c r="B1319" t="s">
        <v>1151</v>
      </c>
      <c r="D1319">
        <v>244</v>
      </c>
      <c r="E1319" s="23">
        <v>44775</v>
      </c>
      <c r="F1319" s="23">
        <v>45100</v>
      </c>
      <c r="G1319" s="23">
        <v>44775</v>
      </c>
      <c r="H1319" s="23">
        <v>45100</v>
      </c>
      <c r="I1319" s="24">
        <v>0</v>
      </c>
      <c r="J1319" s="24">
        <v>0</v>
      </c>
      <c r="K1319" s="24">
        <v>0</v>
      </c>
      <c r="M1319" t="s">
        <v>10071</v>
      </c>
    </row>
    <row r="1320" spans="1:13" x14ac:dyDescent="0.25">
      <c r="A1320" t="str">
        <f t="shared" si="20"/>
        <v>Subestructura</v>
      </c>
      <c r="B1320" t="s">
        <v>1152</v>
      </c>
      <c r="D1320">
        <v>221</v>
      </c>
      <c r="E1320" s="23">
        <v>44778</v>
      </c>
      <c r="F1320" s="23">
        <v>45072</v>
      </c>
      <c r="G1320" s="23">
        <v>44778</v>
      </c>
      <c r="H1320" s="23">
        <v>45072</v>
      </c>
      <c r="I1320" s="24">
        <v>0</v>
      </c>
      <c r="J1320" s="24">
        <v>0</v>
      </c>
      <c r="K1320" s="24">
        <v>0</v>
      </c>
      <c r="M1320" t="s">
        <v>10071</v>
      </c>
    </row>
    <row r="1321" spans="1:13" x14ac:dyDescent="0.25">
      <c r="A1321" t="str">
        <f t="shared" si="20"/>
        <v>Cons_ANI_219</v>
      </c>
      <c r="B1321" t="s">
        <v>1153</v>
      </c>
      <c r="C1321" t="s">
        <v>887</v>
      </c>
      <c r="D1321">
        <v>5</v>
      </c>
      <c r="E1321" s="23">
        <v>44778</v>
      </c>
      <c r="F1321" s="23">
        <v>44785</v>
      </c>
      <c r="G1321" s="23">
        <v>44778</v>
      </c>
      <c r="H1321" s="23">
        <v>44785</v>
      </c>
      <c r="I1321" s="24">
        <v>0</v>
      </c>
      <c r="J1321" s="24">
        <v>0</v>
      </c>
      <c r="K1321" s="24">
        <v>0</v>
      </c>
      <c r="L1321" t="s">
        <v>10070</v>
      </c>
      <c r="M1321" t="s">
        <v>10071</v>
      </c>
    </row>
    <row r="1322" spans="1:13" x14ac:dyDescent="0.25">
      <c r="A1322" t="str">
        <f t="shared" si="20"/>
        <v>Cons_ANI_220</v>
      </c>
      <c r="B1322" t="s">
        <v>1154</v>
      </c>
      <c r="C1322" t="s">
        <v>1091</v>
      </c>
      <c r="D1322">
        <v>5</v>
      </c>
      <c r="E1322" s="23">
        <v>44785</v>
      </c>
      <c r="F1322" s="23">
        <v>44792</v>
      </c>
      <c r="G1322" s="23">
        <v>44785</v>
      </c>
      <c r="H1322" s="23">
        <v>44792</v>
      </c>
      <c r="I1322" s="24">
        <v>0</v>
      </c>
      <c r="J1322" s="24">
        <v>0</v>
      </c>
      <c r="K1322" s="24">
        <v>0</v>
      </c>
      <c r="L1322" t="s">
        <v>10070</v>
      </c>
      <c r="M1322" t="s">
        <v>10071</v>
      </c>
    </row>
    <row r="1323" spans="1:13" x14ac:dyDescent="0.25">
      <c r="A1323" t="str">
        <f t="shared" si="20"/>
        <v>Cons_ANI_221</v>
      </c>
      <c r="B1323" t="s">
        <v>1155</v>
      </c>
      <c r="C1323" t="s">
        <v>1106</v>
      </c>
      <c r="D1323">
        <v>10</v>
      </c>
      <c r="E1323" s="23">
        <v>44793</v>
      </c>
      <c r="F1323" s="23">
        <v>44805</v>
      </c>
      <c r="G1323" s="23">
        <v>44793</v>
      </c>
      <c r="H1323" s="23">
        <v>44805</v>
      </c>
      <c r="I1323" s="24">
        <v>0</v>
      </c>
      <c r="J1323" s="24">
        <v>0</v>
      </c>
      <c r="K1323" s="24">
        <v>0</v>
      </c>
      <c r="L1323" t="s">
        <v>10070</v>
      </c>
      <c r="M1323" t="s">
        <v>10071</v>
      </c>
    </row>
    <row r="1324" spans="1:13" x14ac:dyDescent="0.25">
      <c r="A1324" t="str">
        <f t="shared" si="20"/>
        <v>Cons_ANI_222</v>
      </c>
      <c r="B1324" t="s">
        <v>1156</v>
      </c>
      <c r="C1324" t="s">
        <v>1157</v>
      </c>
      <c r="D1324">
        <v>200</v>
      </c>
      <c r="E1324" s="23">
        <v>44805</v>
      </c>
      <c r="F1324" s="23">
        <v>45072</v>
      </c>
      <c r="G1324" s="23">
        <v>44805</v>
      </c>
      <c r="H1324" s="23">
        <v>45072</v>
      </c>
      <c r="I1324" s="24">
        <v>0</v>
      </c>
      <c r="J1324" s="24">
        <v>0</v>
      </c>
      <c r="K1324" s="24">
        <v>0</v>
      </c>
      <c r="L1324" t="s">
        <v>10070</v>
      </c>
      <c r="M1324" t="s">
        <v>10071</v>
      </c>
    </row>
    <row r="1325" spans="1:13" x14ac:dyDescent="0.25">
      <c r="A1325" t="str">
        <f t="shared" si="20"/>
        <v>Cons_ANI_223</v>
      </c>
      <c r="B1325" t="s">
        <v>1158</v>
      </c>
      <c r="C1325" t="s">
        <v>1159</v>
      </c>
      <c r="D1325">
        <v>193</v>
      </c>
      <c r="E1325" s="23">
        <v>44811</v>
      </c>
      <c r="F1325" s="23">
        <v>45069</v>
      </c>
      <c r="G1325" s="23">
        <v>44811</v>
      </c>
      <c r="H1325" s="23">
        <v>45069</v>
      </c>
      <c r="I1325" s="24">
        <v>0</v>
      </c>
      <c r="J1325" s="24">
        <v>0</v>
      </c>
      <c r="K1325" s="24">
        <v>0</v>
      </c>
      <c r="L1325" t="s">
        <v>10070</v>
      </c>
      <c r="M1325" t="s">
        <v>10071</v>
      </c>
    </row>
    <row r="1326" spans="1:13" x14ac:dyDescent="0.25">
      <c r="A1326" t="str">
        <f t="shared" si="20"/>
        <v>Construcción ferroviaria</v>
      </c>
      <c r="B1326" t="s">
        <v>1160</v>
      </c>
      <c r="D1326">
        <v>244</v>
      </c>
      <c r="E1326" s="23">
        <v>44775</v>
      </c>
      <c r="F1326" s="23">
        <v>45100</v>
      </c>
      <c r="G1326" s="23">
        <v>44775</v>
      </c>
      <c r="H1326" s="23">
        <v>45100</v>
      </c>
      <c r="I1326" s="24">
        <v>0</v>
      </c>
      <c r="J1326" s="24">
        <v>0</v>
      </c>
      <c r="K1326" s="24">
        <v>0</v>
      </c>
      <c r="M1326" t="s">
        <v>10071</v>
      </c>
    </row>
    <row r="1327" spans="1:13" x14ac:dyDescent="0.25">
      <c r="A1327" t="str">
        <f t="shared" si="20"/>
        <v>Cons_ANI_225</v>
      </c>
      <c r="B1327" t="s">
        <v>1161</v>
      </c>
      <c r="C1327" t="s">
        <v>1162</v>
      </c>
      <c r="D1327">
        <v>5</v>
      </c>
      <c r="E1327" s="23">
        <v>44775</v>
      </c>
      <c r="F1327" s="23">
        <v>44782</v>
      </c>
      <c r="G1327" s="23">
        <v>44775</v>
      </c>
      <c r="H1327" s="23">
        <v>44782</v>
      </c>
      <c r="I1327" s="24">
        <v>0</v>
      </c>
      <c r="J1327" s="24">
        <v>0</v>
      </c>
      <c r="K1327" s="24">
        <v>0</v>
      </c>
      <c r="L1327" t="s">
        <v>10070</v>
      </c>
      <c r="M1327" t="s">
        <v>10071</v>
      </c>
    </row>
    <row r="1328" spans="1:13" x14ac:dyDescent="0.25">
      <c r="A1328" t="str">
        <f t="shared" si="20"/>
        <v>Cons_ANI_226</v>
      </c>
      <c r="B1328" t="s">
        <v>1163</v>
      </c>
      <c r="C1328" t="s">
        <v>1164</v>
      </c>
      <c r="D1328">
        <v>205</v>
      </c>
      <c r="E1328" s="23">
        <v>44818</v>
      </c>
      <c r="F1328" s="23">
        <v>45093</v>
      </c>
      <c r="G1328" s="23">
        <v>44818</v>
      </c>
      <c r="H1328" s="23">
        <v>45093</v>
      </c>
      <c r="I1328" s="24">
        <v>0</v>
      </c>
      <c r="J1328" s="24">
        <v>0</v>
      </c>
      <c r="K1328" s="24">
        <v>0</v>
      </c>
      <c r="L1328" t="s">
        <v>10070</v>
      </c>
      <c r="M1328" t="s">
        <v>10071</v>
      </c>
    </row>
    <row r="1329" spans="1:13" x14ac:dyDescent="0.25">
      <c r="A1329" t="str">
        <f t="shared" si="20"/>
        <v>Cons_ANI_227</v>
      </c>
      <c r="B1329" t="s">
        <v>1165</v>
      </c>
      <c r="C1329" t="s">
        <v>1166</v>
      </c>
      <c r="D1329">
        <v>201</v>
      </c>
      <c r="E1329" s="23">
        <v>44826</v>
      </c>
      <c r="F1329" s="23">
        <v>45097</v>
      </c>
      <c r="G1329" s="23">
        <v>44826</v>
      </c>
      <c r="H1329" s="23">
        <v>45097</v>
      </c>
      <c r="I1329" s="24">
        <v>0</v>
      </c>
      <c r="J1329" s="24">
        <v>0</v>
      </c>
      <c r="K1329" s="24">
        <v>0</v>
      </c>
      <c r="L1329" t="s">
        <v>10070</v>
      </c>
      <c r="M1329" t="s">
        <v>10071</v>
      </c>
    </row>
    <row r="1330" spans="1:13" x14ac:dyDescent="0.25">
      <c r="A1330" t="str">
        <f t="shared" si="20"/>
        <v>Cons_ANI_228</v>
      </c>
      <c r="B1330" t="s">
        <v>1167</v>
      </c>
      <c r="C1330" t="s">
        <v>1168</v>
      </c>
      <c r="D1330">
        <v>199</v>
      </c>
      <c r="E1330" s="23">
        <v>44832</v>
      </c>
      <c r="F1330" s="23">
        <v>45100</v>
      </c>
      <c r="G1330" s="23">
        <v>44832</v>
      </c>
      <c r="H1330" s="23">
        <v>45100</v>
      </c>
      <c r="I1330" s="24">
        <v>0</v>
      </c>
      <c r="J1330" s="24">
        <v>0</v>
      </c>
      <c r="K1330" s="24">
        <v>0</v>
      </c>
      <c r="L1330" t="s">
        <v>10070</v>
      </c>
      <c r="M1330" t="s">
        <v>10071</v>
      </c>
    </row>
    <row r="1331" spans="1:13" x14ac:dyDescent="0.25">
      <c r="A1331" t="str">
        <f t="shared" si="20"/>
        <v>Cons_ANI_229</v>
      </c>
      <c r="B1331" t="s">
        <v>1169</v>
      </c>
      <c r="C1331" t="s">
        <v>1170</v>
      </c>
      <c r="D1331">
        <v>177</v>
      </c>
      <c r="E1331" s="23">
        <v>44841</v>
      </c>
      <c r="F1331" s="23">
        <v>45079</v>
      </c>
      <c r="G1331" s="23">
        <v>44841</v>
      </c>
      <c r="H1331" s="23">
        <v>45079</v>
      </c>
      <c r="I1331" s="24">
        <v>0</v>
      </c>
      <c r="J1331" s="24">
        <v>0</v>
      </c>
      <c r="K1331" s="24">
        <v>0</v>
      </c>
      <c r="L1331" t="s">
        <v>10070</v>
      </c>
      <c r="M1331" t="s">
        <v>10071</v>
      </c>
    </row>
    <row r="1332" spans="1:13" x14ac:dyDescent="0.25">
      <c r="A1332" t="str">
        <f t="shared" si="20"/>
        <v>Cons_ANI_230</v>
      </c>
      <c r="B1332" t="s">
        <v>1171</v>
      </c>
      <c r="C1332" t="s">
        <v>1172</v>
      </c>
      <c r="D1332">
        <v>181</v>
      </c>
      <c r="E1332" s="23">
        <v>44855</v>
      </c>
      <c r="F1332" s="23">
        <v>45100</v>
      </c>
      <c r="G1332" s="23">
        <v>44855</v>
      </c>
      <c r="H1332" s="23">
        <v>45100</v>
      </c>
      <c r="I1332" s="24">
        <v>0</v>
      </c>
      <c r="J1332" s="24">
        <v>0</v>
      </c>
      <c r="K1332" s="24">
        <v>0</v>
      </c>
      <c r="L1332" t="s">
        <v>10070</v>
      </c>
      <c r="M1332" t="s">
        <v>10071</v>
      </c>
    </row>
    <row r="1333" spans="1:13" x14ac:dyDescent="0.25">
      <c r="A1333" t="str">
        <f t="shared" si="20"/>
        <v>Cons_ANI_231</v>
      </c>
      <c r="B1333" t="s">
        <v>1173</v>
      </c>
      <c r="C1333" t="s">
        <v>1000</v>
      </c>
      <c r="D1333">
        <v>175</v>
      </c>
      <c r="E1333" s="23">
        <v>44862</v>
      </c>
      <c r="F1333" s="23">
        <v>45100</v>
      </c>
      <c r="G1333" s="23">
        <v>44862</v>
      </c>
      <c r="H1333" s="23">
        <v>45100</v>
      </c>
      <c r="I1333" s="24">
        <v>0</v>
      </c>
      <c r="J1333" s="24">
        <v>0</v>
      </c>
      <c r="K1333" s="24">
        <v>0</v>
      </c>
      <c r="L1333" t="s">
        <v>10070</v>
      </c>
      <c r="M1333" t="s">
        <v>10071</v>
      </c>
    </row>
    <row r="1334" spans="1:13" x14ac:dyDescent="0.25">
      <c r="A1334" t="str">
        <f t="shared" si="20"/>
        <v>Cons_ANI_232</v>
      </c>
      <c r="B1334" t="s">
        <v>1174</v>
      </c>
      <c r="C1334" t="s">
        <v>1002</v>
      </c>
      <c r="D1334">
        <v>162</v>
      </c>
      <c r="E1334" s="23">
        <v>44867</v>
      </c>
      <c r="F1334" s="23">
        <v>45086</v>
      </c>
      <c r="G1334" s="23">
        <v>44867</v>
      </c>
      <c r="H1334" s="23">
        <v>45086</v>
      </c>
      <c r="I1334" s="24">
        <v>0</v>
      </c>
      <c r="J1334" s="24">
        <v>0</v>
      </c>
      <c r="K1334" s="24">
        <v>0</v>
      </c>
      <c r="L1334" t="s">
        <v>10070</v>
      </c>
      <c r="M1334" t="s">
        <v>10071</v>
      </c>
    </row>
    <row r="1335" spans="1:13" x14ac:dyDescent="0.25">
      <c r="A1335" t="str">
        <f t="shared" si="20"/>
        <v>Cons_ANI_233</v>
      </c>
      <c r="B1335" t="s">
        <v>1175</v>
      </c>
      <c r="C1335" t="s">
        <v>1176</v>
      </c>
      <c r="D1335">
        <v>5</v>
      </c>
      <c r="E1335" s="23">
        <v>44876</v>
      </c>
      <c r="F1335" s="23">
        <v>44883</v>
      </c>
      <c r="G1335" s="23">
        <v>44876</v>
      </c>
      <c r="H1335" s="23">
        <v>44883</v>
      </c>
      <c r="I1335" s="24">
        <v>0</v>
      </c>
      <c r="J1335" s="24">
        <v>0</v>
      </c>
      <c r="K1335" s="24">
        <v>0</v>
      </c>
      <c r="L1335" t="s">
        <v>10070</v>
      </c>
      <c r="M1335" t="s">
        <v>10071</v>
      </c>
    </row>
    <row r="1336" spans="1:13" x14ac:dyDescent="0.25">
      <c r="A1336" t="str">
        <f t="shared" si="20"/>
        <v>Zona 4 - Construcción Ferreovias 2, 12, 13, 14, 15 y 16</v>
      </c>
      <c r="B1336" t="s">
        <v>1177</v>
      </c>
      <c r="D1336">
        <v>155</v>
      </c>
      <c r="E1336" s="23">
        <v>44890</v>
      </c>
      <c r="F1336" s="23">
        <v>45100</v>
      </c>
      <c r="G1336" s="23">
        <v>44890</v>
      </c>
      <c r="H1336" s="23">
        <v>45100</v>
      </c>
      <c r="I1336" s="24">
        <v>0</v>
      </c>
      <c r="J1336" s="24">
        <v>0</v>
      </c>
      <c r="K1336" s="24">
        <v>11</v>
      </c>
      <c r="M1336" t="s">
        <v>10071</v>
      </c>
    </row>
    <row r="1337" spans="1:13" x14ac:dyDescent="0.25">
      <c r="A1337" t="str">
        <f t="shared" si="20"/>
        <v>Cons_ANI_236</v>
      </c>
      <c r="B1337" t="s">
        <v>1178</v>
      </c>
      <c r="C1337" t="s">
        <v>1179</v>
      </c>
      <c r="D1337">
        <v>13</v>
      </c>
      <c r="E1337" s="23">
        <v>44890</v>
      </c>
      <c r="F1337" s="23">
        <v>44908</v>
      </c>
      <c r="G1337" s="23">
        <v>44890</v>
      </c>
      <c r="H1337" s="23">
        <v>44908</v>
      </c>
      <c r="I1337" s="24">
        <v>0</v>
      </c>
      <c r="J1337" s="24">
        <v>0</v>
      </c>
      <c r="K1337" s="24">
        <v>0</v>
      </c>
      <c r="L1337" t="s">
        <v>10070</v>
      </c>
      <c r="M1337" t="s">
        <v>10071</v>
      </c>
    </row>
    <row r="1338" spans="1:13" x14ac:dyDescent="0.25">
      <c r="A1338" t="str">
        <f t="shared" si="20"/>
        <v>Cons_ANI_237</v>
      </c>
      <c r="B1338" t="s">
        <v>1180</v>
      </c>
      <c r="C1338" t="s">
        <v>1181</v>
      </c>
      <c r="D1338">
        <v>139</v>
      </c>
      <c r="E1338" s="23">
        <v>44897</v>
      </c>
      <c r="F1338" s="23">
        <v>45085</v>
      </c>
      <c r="G1338" s="23">
        <v>44897</v>
      </c>
      <c r="H1338" s="23">
        <v>45085</v>
      </c>
      <c r="I1338" s="24">
        <v>0</v>
      </c>
      <c r="J1338" s="24">
        <v>0</v>
      </c>
      <c r="K1338" s="24">
        <v>21</v>
      </c>
      <c r="L1338" t="s">
        <v>10070</v>
      </c>
      <c r="M1338" t="s">
        <v>10071</v>
      </c>
    </row>
    <row r="1339" spans="1:13" x14ac:dyDescent="0.25">
      <c r="A1339" t="str">
        <f t="shared" si="20"/>
        <v>Cons_ANI_238</v>
      </c>
      <c r="B1339" t="s">
        <v>1182</v>
      </c>
      <c r="C1339" t="s">
        <v>1183</v>
      </c>
      <c r="D1339">
        <v>30</v>
      </c>
      <c r="E1339" s="23">
        <v>44904</v>
      </c>
      <c r="F1339" s="23">
        <v>44952</v>
      </c>
      <c r="G1339" s="23">
        <v>44904</v>
      </c>
      <c r="H1339" s="23">
        <v>44952</v>
      </c>
      <c r="I1339" s="24">
        <v>0</v>
      </c>
      <c r="J1339" s="24">
        <v>0</v>
      </c>
      <c r="K1339" s="24">
        <v>0</v>
      </c>
      <c r="L1339" t="s">
        <v>10070</v>
      </c>
      <c r="M1339" t="s">
        <v>10071</v>
      </c>
    </row>
    <row r="1340" spans="1:13" x14ac:dyDescent="0.25">
      <c r="A1340" t="str">
        <f t="shared" si="20"/>
        <v>Cons_ANI_240</v>
      </c>
      <c r="B1340" t="s">
        <v>1184</v>
      </c>
      <c r="C1340" t="s">
        <v>1170</v>
      </c>
      <c r="D1340">
        <v>92</v>
      </c>
      <c r="E1340" s="23">
        <v>44952</v>
      </c>
      <c r="F1340" s="23">
        <v>45070</v>
      </c>
      <c r="G1340" s="23">
        <v>44952</v>
      </c>
      <c r="H1340" s="23">
        <v>45070</v>
      </c>
      <c r="I1340" s="24">
        <v>0</v>
      </c>
      <c r="J1340" s="24">
        <v>0</v>
      </c>
      <c r="K1340" s="24">
        <v>1</v>
      </c>
      <c r="L1340" t="s">
        <v>10070</v>
      </c>
      <c r="M1340" t="s">
        <v>10071</v>
      </c>
    </row>
    <row r="1341" spans="1:13" x14ac:dyDescent="0.25">
      <c r="A1341" t="str">
        <f t="shared" si="20"/>
        <v>Cons_ANI_239</v>
      </c>
      <c r="B1341" t="s">
        <v>1185</v>
      </c>
      <c r="C1341" t="s">
        <v>1168</v>
      </c>
      <c r="D1341">
        <v>112</v>
      </c>
      <c r="E1341" s="23">
        <v>44952</v>
      </c>
      <c r="F1341" s="23">
        <v>45097</v>
      </c>
      <c r="G1341" s="23">
        <v>44952</v>
      </c>
      <c r="H1341" s="23">
        <v>45097</v>
      </c>
      <c r="I1341" s="24">
        <v>0</v>
      </c>
      <c r="J1341" s="24">
        <v>0</v>
      </c>
      <c r="K1341" s="24">
        <v>1</v>
      </c>
      <c r="L1341" t="s">
        <v>10070</v>
      </c>
      <c r="M1341" t="s">
        <v>10071</v>
      </c>
    </row>
    <row r="1342" spans="1:13" x14ac:dyDescent="0.25">
      <c r="A1342" t="str">
        <f t="shared" si="20"/>
        <v>Cons_ANI_241</v>
      </c>
      <c r="B1342" t="s">
        <v>1186</v>
      </c>
      <c r="C1342" t="s">
        <v>1187</v>
      </c>
      <c r="D1342">
        <v>106</v>
      </c>
      <c r="E1342" s="23">
        <v>44963</v>
      </c>
      <c r="F1342" s="23">
        <v>45100</v>
      </c>
      <c r="G1342" s="23">
        <v>44963</v>
      </c>
      <c r="H1342" s="23">
        <v>45100</v>
      </c>
      <c r="I1342" s="24">
        <v>0</v>
      </c>
      <c r="J1342" s="24">
        <v>0</v>
      </c>
      <c r="K1342" s="24">
        <v>1</v>
      </c>
      <c r="L1342" t="s">
        <v>10070</v>
      </c>
      <c r="M1342" t="s">
        <v>10071</v>
      </c>
    </row>
    <row r="1343" spans="1:13" x14ac:dyDescent="0.25">
      <c r="A1343" t="str">
        <f t="shared" si="20"/>
        <v>Zona 5 - Construcción de Ferreovia de Salida hacia Regiotram Norte (Inicio)</v>
      </c>
      <c r="B1343" t="s">
        <v>1188</v>
      </c>
      <c r="D1343">
        <v>99</v>
      </c>
      <c r="E1343" s="23">
        <v>44966</v>
      </c>
      <c r="F1343" s="23">
        <v>45094</v>
      </c>
      <c r="G1343" s="23">
        <v>44966</v>
      </c>
      <c r="H1343" s="23">
        <v>45094</v>
      </c>
      <c r="I1343" s="24">
        <v>0</v>
      </c>
      <c r="J1343" s="24">
        <v>0</v>
      </c>
      <c r="K1343" s="24">
        <v>18</v>
      </c>
      <c r="M1343" t="s">
        <v>10071</v>
      </c>
    </row>
    <row r="1344" spans="1:13" x14ac:dyDescent="0.25">
      <c r="A1344" t="str">
        <f t="shared" si="20"/>
        <v>Demolición</v>
      </c>
      <c r="B1344" t="s">
        <v>1189</v>
      </c>
      <c r="D1344">
        <v>7</v>
      </c>
      <c r="E1344" s="23">
        <v>44966</v>
      </c>
      <c r="F1344" s="23">
        <v>44974</v>
      </c>
      <c r="G1344" s="23">
        <v>44966</v>
      </c>
      <c r="H1344" s="23">
        <v>44974</v>
      </c>
      <c r="I1344" s="24">
        <v>0</v>
      </c>
      <c r="J1344" s="24">
        <v>0</v>
      </c>
      <c r="K1344" s="24">
        <v>0</v>
      </c>
      <c r="M1344" t="s">
        <v>10071</v>
      </c>
    </row>
    <row r="1345" spans="1:13" x14ac:dyDescent="0.25">
      <c r="A1345" t="str">
        <f t="shared" si="20"/>
        <v>Cons_ANI_266</v>
      </c>
      <c r="B1345" t="s">
        <v>1190</v>
      </c>
      <c r="C1345" t="s">
        <v>1179</v>
      </c>
      <c r="D1345">
        <v>7</v>
      </c>
      <c r="E1345" s="23">
        <v>44966</v>
      </c>
      <c r="F1345" s="23">
        <v>44974</v>
      </c>
      <c r="G1345" s="23">
        <v>44966</v>
      </c>
      <c r="H1345" s="23">
        <v>44974</v>
      </c>
      <c r="I1345" s="24">
        <v>0</v>
      </c>
      <c r="J1345" s="24">
        <v>0</v>
      </c>
      <c r="K1345" s="24">
        <v>0</v>
      </c>
      <c r="L1345" t="s">
        <v>10070</v>
      </c>
      <c r="M1345" t="s">
        <v>10071</v>
      </c>
    </row>
    <row r="1346" spans="1:13" x14ac:dyDescent="0.25">
      <c r="A1346" t="str">
        <f t="shared" si="20"/>
        <v>Instalación de vía</v>
      </c>
      <c r="B1346" t="s">
        <v>1191</v>
      </c>
      <c r="D1346">
        <v>92</v>
      </c>
      <c r="E1346" s="23">
        <v>44975</v>
      </c>
      <c r="F1346" s="23">
        <v>45094</v>
      </c>
      <c r="G1346" s="23">
        <v>44975</v>
      </c>
      <c r="H1346" s="23">
        <v>45094</v>
      </c>
      <c r="I1346" s="24">
        <v>0</v>
      </c>
      <c r="J1346" s="24">
        <v>0</v>
      </c>
      <c r="K1346" s="24">
        <v>18</v>
      </c>
      <c r="M1346" t="s">
        <v>10071</v>
      </c>
    </row>
    <row r="1347" spans="1:13" x14ac:dyDescent="0.25">
      <c r="A1347" t="str">
        <f t="shared" ref="A1347:A1410" si="21">TRIM(B1347)</f>
        <v>Cons_ANI_268</v>
      </c>
      <c r="B1347" t="s">
        <v>1192</v>
      </c>
      <c r="C1347" t="s">
        <v>1091</v>
      </c>
      <c r="D1347">
        <v>4</v>
      </c>
      <c r="E1347" s="23">
        <v>44975</v>
      </c>
      <c r="F1347" s="23">
        <v>44980</v>
      </c>
      <c r="G1347" s="23">
        <v>44975</v>
      </c>
      <c r="H1347" s="23">
        <v>44980</v>
      </c>
      <c r="I1347" s="24">
        <v>0</v>
      </c>
      <c r="J1347" s="24">
        <v>0</v>
      </c>
      <c r="K1347" s="24">
        <v>2</v>
      </c>
      <c r="L1347" t="s">
        <v>10070</v>
      </c>
      <c r="M1347" t="s">
        <v>10071</v>
      </c>
    </row>
    <row r="1348" spans="1:13" x14ac:dyDescent="0.25">
      <c r="A1348" t="str">
        <f t="shared" si="21"/>
        <v>Cons_ANI_269</v>
      </c>
      <c r="B1348" t="s">
        <v>1193</v>
      </c>
      <c r="C1348" t="s">
        <v>1194</v>
      </c>
      <c r="D1348">
        <v>67</v>
      </c>
      <c r="E1348" s="23">
        <v>44980</v>
      </c>
      <c r="F1348" s="23">
        <v>45066</v>
      </c>
      <c r="G1348" s="23">
        <v>44980</v>
      </c>
      <c r="H1348" s="23">
        <v>45066</v>
      </c>
      <c r="I1348" s="24">
        <v>0</v>
      </c>
      <c r="J1348" s="24">
        <v>0</v>
      </c>
      <c r="K1348" s="24">
        <v>18</v>
      </c>
      <c r="L1348" t="s">
        <v>10070</v>
      </c>
      <c r="M1348" t="s">
        <v>10071</v>
      </c>
    </row>
    <row r="1349" spans="1:13" x14ac:dyDescent="0.25">
      <c r="A1349" t="str">
        <f t="shared" si="21"/>
        <v>Cons_ANI_270</v>
      </c>
      <c r="B1349" t="s">
        <v>1195</v>
      </c>
      <c r="C1349" t="s">
        <v>1196</v>
      </c>
      <c r="D1349">
        <v>82</v>
      </c>
      <c r="E1349" s="23">
        <v>44988</v>
      </c>
      <c r="F1349" s="23">
        <v>45094</v>
      </c>
      <c r="G1349" s="23">
        <v>44988</v>
      </c>
      <c r="H1349" s="23">
        <v>45094</v>
      </c>
      <c r="I1349" s="24">
        <v>0</v>
      </c>
      <c r="J1349" s="24">
        <v>0</v>
      </c>
      <c r="K1349" s="24">
        <v>18</v>
      </c>
      <c r="L1349" t="s">
        <v>10070</v>
      </c>
      <c r="M1349" t="s">
        <v>10071</v>
      </c>
    </row>
    <row r="1350" spans="1:13" x14ac:dyDescent="0.25">
      <c r="A1350" t="str">
        <f t="shared" si="21"/>
        <v>Cons_ANI_271</v>
      </c>
      <c r="B1350" t="s">
        <v>1197</v>
      </c>
      <c r="C1350" t="s">
        <v>1198</v>
      </c>
      <c r="D1350">
        <v>4</v>
      </c>
      <c r="E1350" s="23">
        <v>44995</v>
      </c>
      <c r="F1350" s="23">
        <v>45001</v>
      </c>
      <c r="G1350" s="23">
        <v>44995</v>
      </c>
      <c r="H1350" s="23">
        <v>45001</v>
      </c>
      <c r="I1350" s="24">
        <v>0</v>
      </c>
      <c r="J1350" s="24">
        <v>0</v>
      </c>
      <c r="K1350" s="24">
        <v>18</v>
      </c>
      <c r="L1350" t="s">
        <v>10070</v>
      </c>
      <c r="M1350" t="s">
        <v>10071</v>
      </c>
    </row>
    <row r="1351" spans="1:13" x14ac:dyDescent="0.25">
      <c r="A1351" t="str">
        <f t="shared" si="21"/>
        <v>Cons_ANI_272</v>
      </c>
      <c r="B1351" t="s">
        <v>1199</v>
      </c>
      <c r="C1351" t="s">
        <v>1002</v>
      </c>
      <c r="D1351">
        <v>58</v>
      </c>
      <c r="E1351" s="23">
        <v>45001</v>
      </c>
      <c r="F1351" s="23">
        <v>45077</v>
      </c>
      <c r="G1351" s="23">
        <v>45001</v>
      </c>
      <c r="H1351" s="23">
        <v>45077</v>
      </c>
      <c r="I1351" s="24">
        <v>0</v>
      </c>
      <c r="J1351" s="24">
        <v>0</v>
      </c>
      <c r="K1351" s="24">
        <v>18</v>
      </c>
      <c r="L1351" t="s">
        <v>10070</v>
      </c>
      <c r="M1351" t="s">
        <v>10071</v>
      </c>
    </row>
    <row r="1352" spans="1:13" x14ac:dyDescent="0.25">
      <c r="A1352" t="str">
        <f t="shared" si="21"/>
        <v>Zona 7 - Construcción Ferrovia 1 (Fin Via Periferica)</v>
      </c>
      <c r="B1352" t="s">
        <v>1200</v>
      </c>
      <c r="D1352">
        <v>11</v>
      </c>
      <c r="E1352" s="23">
        <v>45027</v>
      </c>
      <c r="F1352" s="23">
        <v>45040</v>
      </c>
      <c r="G1352" s="23">
        <v>45027</v>
      </c>
      <c r="H1352" s="23">
        <v>45040</v>
      </c>
      <c r="I1352" s="24">
        <v>0</v>
      </c>
      <c r="J1352" s="24">
        <v>0</v>
      </c>
      <c r="K1352" s="24">
        <v>47</v>
      </c>
      <c r="M1352" t="s">
        <v>10071</v>
      </c>
    </row>
    <row r="1353" spans="1:13" x14ac:dyDescent="0.25">
      <c r="A1353" t="str">
        <f t="shared" si="21"/>
        <v>Cons_ANI_274</v>
      </c>
      <c r="B1353" t="s">
        <v>1201</v>
      </c>
      <c r="C1353" t="s">
        <v>1202</v>
      </c>
      <c r="D1353">
        <v>5</v>
      </c>
      <c r="E1353" s="23">
        <v>45027</v>
      </c>
      <c r="F1353" s="23">
        <v>45033</v>
      </c>
      <c r="G1353" s="23">
        <v>45027</v>
      </c>
      <c r="H1353" s="23">
        <v>45033</v>
      </c>
      <c r="I1353" s="24">
        <v>0</v>
      </c>
      <c r="J1353" s="24">
        <v>0</v>
      </c>
      <c r="K1353" s="24">
        <v>47</v>
      </c>
      <c r="L1353" t="s">
        <v>10070</v>
      </c>
      <c r="M1353" t="s">
        <v>10071</v>
      </c>
    </row>
    <row r="1354" spans="1:13" x14ac:dyDescent="0.25">
      <c r="A1354" t="str">
        <f t="shared" si="21"/>
        <v>Cons_ANI_275</v>
      </c>
      <c r="B1354" t="s">
        <v>1203</v>
      </c>
      <c r="C1354" t="s">
        <v>1204</v>
      </c>
      <c r="D1354">
        <v>4</v>
      </c>
      <c r="E1354" s="23">
        <v>45033</v>
      </c>
      <c r="F1354" s="23">
        <v>45037</v>
      </c>
      <c r="G1354" s="23">
        <v>45033</v>
      </c>
      <c r="H1354" s="23">
        <v>45037</v>
      </c>
      <c r="I1354" s="24">
        <v>0</v>
      </c>
      <c r="J1354" s="24">
        <v>0</v>
      </c>
      <c r="K1354" s="24">
        <v>47</v>
      </c>
      <c r="L1354" t="s">
        <v>10070</v>
      </c>
      <c r="M1354" t="s">
        <v>10071</v>
      </c>
    </row>
    <row r="1355" spans="1:13" x14ac:dyDescent="0.25">
      <c r="A1355" t="str">
        <f t="shared" si="21"/>
        <v>Cons_ANI_276</v>
      </c>
      <c r="B1355" t="s">
        <v>1205</v>
      </c>
      <c r="C1355" t="s">
        <v>1002</v>
      </c>
      <c r="D1355">
        <v>2</v>
      </c>
      <c r="E1355" s="23">
        <v>45037</v>
      </c>
      <c r="F1355" s="23">
        <v>45040</v>
      </c>
      <c r="G1355" s="23">
        <v>45037</v>
      </c>
      <c r="H1355" s="23">
        <v>45040</v>
      </c>
      <c r="I1355" s="24">
        <v>0</v>
      </c>
      <c r="J1355" s="24">
        <v>0</v>
      </c>
      <c r="K1355" s="24">
        <v>47</v>
      </c>
      <c r="L1355" t="s">
        <v>10070</v>
      </c>
      <c r="M1355" t="s">
        <v>10071</v>
      </c>
    </row>
    <row r="1356" spans="1:13" x14ac:dyDescent="0.25">
      <c r="A1356" t="str">
        <f t="shared" si="21"/>
        <v>3. Obras auxiliares</v>
      </c>
      <c r="B1356" t="s">
        <v>1206</v>
      </c>
      <c r="D1356">
        <v>104</v>
      </c>
      <c r="E1356" s="23">
        <v>44966</v>
      </c>
      <c r="F1356" s="23">
        <v>45101</v>
      </c>
      <c r="G1356" s="23">
        <v>44966</v>
      </c>
      <c r="H1356" s="23">
        <v>45101</v>
      </c>
      <c r="I1356" s="24">
        <v>0</v>
      </c>
      <c r="J1356" s="24">
        <v>0</v>
      </c>
      <c r="K1356" s="24">
        <v>73</v>
      </c>
      <c r="M1356" t="s">
        <v>10071</v>
      </c>
    </row>
    <row r="1357" spans="1:13" x14ac:dyDescent="0.25">
      <c r="A1357" t="str">
        <f t="shared" si="21"/>
        <v>Cons_ANI_278</v>
      </c>
      <c r="B1357" t="s">
        <v>1207</v>
      </c>
      <c r="C1357" t="s">
        <v>1208</v>
      </c>
      <c r="D1357">
        <v>104</v>
      </c>
      <c r="E1357" s="23">
        <v>44966</v>
      </c>
      <c r="F1357" s="23">
        <v>45101</v>
      </c>
      <c r="G1357" s="23">
        <v>44966</v>
      </c>
      <c r="H1357" s="23">
        <v>45101</v>
      </c>
      <c r="I1357" s="24">
        <v>0</v>
      </c>
      <c r="J1357" s="24">
        <v>0</v>
      </c>
      <c r="K1357" s="24">
        <v>73</v>
      </c>
      <c r="L1357" t="s">
        <v>10070</v>
      </c>
      <c r="M1357" t="s">
        <v>10071</v>
      </c>
    </row>
    <row r="1358" spans="1:13" x14ac:dyDescent="0.25">
      <c r="A1358" t="str">
        <f t="shared" si="21"/>
        <v>Cons_ANI_279</v>
      </c>
      <c r="B1358" t="s">
        <v>1209</v>
      </c>
      <c r="C1358" t="s">
        <v>1210</v>
      </c>
      <c r="D1358">
        <v>12</v>
      </c>
      <c r="E1358" s="23">
        <v>44974</v>
      </c>
      <c r="F1358" s="23">
        <v>44988</v>
      </c>
      <c r="G1358" s="23">
        <v>44974</v>
      </c>
      <c r="H1358" s="23">
        <v>44988</v>
      </c>
      <c r="I1358" s="24">
        <v>0</v>
      </c>
      <c r="J1358" s="24">
        <v>0</v>
      </c>
      <c r="K1358" s="24">
        <v>2</v>
      </c>
      <c r="L1358" t="s">
        <v>10070</v>
      </c>
      <c r="M1358" t="s">
        <v>10071</v>
      </c>
    </row>
    <row r="1359" spans="1:13" x14ac:dyDescent="0.25">
      <c r="A1359" t="str">
        <f t="shared" si="21"/>
        <v>Cons_ANI_280</v>
      </c>
      <c r="B1359" t="s">
        <v>1211</v>
      </c>
      <c r="C1359" t="s">
        <v>1212</v>
      </c>
      <c r="D1359">
        <v>18</v>
      </c>
      <c r="E1359" s="23">
        <v>44988</v>
      </c>
      <c r="F1359" s="23">
        <v>45012</v>
      </c>
      <c r="G1359" s="23">
        <v>44988</v>
      </c>
      <c r="H1359" s="23">
        <v>45012</v>
      </c>
      <c r="I1359" s="24">
        <v>0</v>
      </c>
      <c r="J1359" s="24">
        <v>0</v>
      </c>
      <c r="K1359" s="24">
        <v>2</v>
      </c>
      <c r="L1359" t="s">
        <v>10070</v>
      </c>
      <c r="M1359" t="s">
        <v>10071</v>
      </c>
    </row>
    <row r="1360" spans="1:13" x14ac:dyDescent="0.25">
      <c r="A1360" t="str">
        <f t="shared" si="21"/>
        <v>Cons_ANI_281</v>
      </c>
      <c r="B1360" t="s">
        <v>1213</v>
      </c>
      <c r="C1360" t="s">
        <v>1214</v>
      </c>
      <c r="D1360">
        <v>12</v>
      </c>
      <c r="E1360" s="23">
        <v>44991</v>
      </c>
      <c r="F1360" s="23">
        <v>45006</v>
      </c>
      <c r="G1360" s="23">
        <v>44991</v>
      </c>
      <c r="H1360" s="23">
        <v>45006</v>
      </c>
      <c r="I1360" s="24">
        <v>0</v>
      </c>
      <c r="J1360" s="24">
        <v>0</v>
      </c>
      <c r="K1360" s="24">
        <v>73</v>
      </c>
      <c r="L1360" t="s">
        <v>10070</v>
      </c>
      <c r="M1360" t="s">
        <v>10071</v>
      </c>
    </row>
    <row r="1361" spans="1:13" x14ac:dyDescent="0.25">
      <c r="A1361" t="str">
        <f t="shared" si="21"/>
        <v>Cons_ANI_282</v>
      </c>
      <c r="B1361" t="s">
        <v>1215</v>
      </c>
      <c r="C1361" t="s">
        <v>1216</v>
      </c>
      <c r="D1361">
        <v>66</v>
      </c>
      <c r="E1361" s="23">
        <v>45013</v>
      </c>
      <c r="F1361" s="23">
        <v>45100</v>
      </c>
      <c r="G1361" s="23">
        <v>45013</v>
      </c>
      <c r="H1361" s="23">
        <v>45100</v>
      </c>
      <c r="I1361" s="24">
        <v>0</v>
      </c>
      <c r="J1361" s="24">
        <v>0</v>
      </c>
      <c r="K1361" s="24">
        <v>2</v>
      </c>
      <c r="L1361" t="s">
        <v>10070</v>
      </c>
      <c r="M1361" t="s">
        <v>10071</v>
      </c>
    </row>
    <row r="1362" spans="1:13" x14ac:dyDescent="0.25">
      <c r="A1362" t="str">
        <f t="shared" si="21"/>
        <v>4. Instalación de equipos Sabana y El Corzo</v>
      </c>
      <c r="B1362" t="s">
        <v>1217</v>
      </c>
      <c r="D1362">
        <v>90</v>
      </c>
      <c r="E1362" s="23">
        <v>44982</v>
      </c>
      <c r="F1362" s="23">
        <v>45101</v>
      </c>
      <c r="G1362" s="23">
        <v>44982</v>
      </c>
      <c r="H1362" s="23">
        <v>45101</v>
      </c>
      <c r="I1362" s="24">
        <v>0</v>
      </c>
      <c r="J1362" s="24">
        <v>0</v>
      </c>
      <c r="K1362" s="24">
        <v>0</v>
      </c>
      <c r="M1362" t="s">
        <v>10071</v>
      </c>
    </row>
    <row r="1363" spans="1:13" x14ac:dyDescent="0.25">
      <c r="A1363" t="str">
        <f t="shared" si="21"/>
        <v>Cons_ANI_284</v>
      </c>
      <c r="B1363" t="s">
        <v>1218</v>
      </c>
      <c r="C1363" t="s">
        <v>1219</v>
      </c>
      <c r="D1363">
        <v>83</v>
      </c>
      <c r="E1363" s="23">
        <v>44982</v>
      </c>
      <c r="F1363" s="23">
        <v>45091</v>
      </c>
      <c r="G1363" s="23">
        <v>44982</v>
      </c>
      <c r="H1363" s="23">
        <v>45091</v>
      </c>
      <c r="I1363" s="24">
        <v>0</v>
      </c>
      <c r="J1363" s="24">
        <v>0</v>
      </c>
      <c r="K1363" s="24">
        <v>0</v>
      </c>
      <c r="L1363" t="s">
        <v>10070</v>
      </c>
      <c r="M1363" t="s">
        <v>10071</v>
      </c>
    </row>
    <row r="1364" spans="1:13" x14ac:dyDescent="0.25">
      <c r="A1364" t="str">
        <f t="shared" si="21"/>
        <v>Cons_ANI_285</v>
      </c>
      <c r="B1364" t="s">
        <v>1220</v>
      </c>
      <c r="C1364" t="s">
        <v>1221</v>
      </c>
      <c r="D1364">
        <v>61</v>
      </c>
      <c r="E1364" s="23">
        <v>45020</v>
      </c>
      <c r="F1364" s="23">
        <v>45101</v>
      </c>
      <c r="G1364" s="23">
        <v>45020</v>
      </c>
      <c r="H1364" s="23">
        <v>45101</v>
      </c>
      <c r="I1364" s="24">
        <v>0</v>
      </c>
      <c r="J1364" s="24">
        <v>0</v>
      </c>
      <c r="K1364" s="24">
        <v>0</v>
      </c>
      <c r="L1364" t="s">
        <v>10070</v>
      </c>
      <c r="M1364" t="s">
        <v>10071</v>
      </c>
    </row>
    <row r="1365" spans="1:13" x14ac:dyDescent="0.25">
      <c r="A1365" t="str">
        <f t="shared" si="21"/>
        <v>5. Control de Calidad</v>
      </c>
      <c r="B1365" t="s">
        <v>1222</v>
      </c>
      <c r="D1365">
        <v>270</v>
      </c>
      <c r="E1365" s="23">
        <v>44740</v>
      </c>
      <c r="F1365" s="23">
        <v>45100</v>
      </c>
      <c r="G1365" s="23">
        <v>44740</v>
      </c>
      <c r="H1365" s="23">
        <v>45100</v>
      </c>
      <c r="I1365" s="24">
        <v>0</v>
      </c>
      <c r="J1365" s="24">
        <v>0</v>
      </c>
      <c r="K1365" s="24">
        <v>1</v>
      </c>
      <c r="M1365" t="s">
        <v>10071</v>
      </c>
    </row>
    <row r="1366" spans="1:13" x14ac:dyDescent="0.25">
      <c r="A1366" t="str">
        <f t="shared" si="21"/>
        <v>Cons_ANI 31</v>
      </c>
      <c r="B1366" t="s">
        <v>1223</v>
      </c>
      <c r="C1366" t="s">
        <v>1224</v>
      </c>
      <c r="D1366">
        <v>270</v>
      </c>
      <c r="E1366" s="23">
        <v>44740</v>
      </c>
      <c r="F1366" s="23">
        <v>45100</v>
      </c>
      <c r="G1366" s="23">
        <v>44740</v>
      </c>
      <c r="H1366" s="23">
        <v>45100</v>
      </c>
      <c r="I1366" s="24">
        <v>0</v>
      </c>
      <c r="J1366" s="24">
        <v>0</v>
      </c>
      <c r="K1366" s="24">
        <v>1</v>
      </c>
      <c r="L1366" t="s">
        <v>10070</v>
      </c>
      <c r="M1366" t="s">
        <v>10071</v>
      </c>
    </row>
    <row r="1367" spans="1:13" x14ac:dyDescent="0.25">
      <c r="A1367" t="str">
        <f t="shared" si="21"/>
        <v>Cons_ANI 41</v>
      </c>
      <c r="B1367" t="s">
        <v>1225</v>
      </c>
      <c r="C1367" t="s">
        <v>1226</v>
      </c>
      <c r="D1367">
        <v>260</v>
      </c>
      <c r="E1367" s="23">
        <v>44754</v>
      </c>
      <c r="F1367" s="23">
        <v>45100</v>
      </c>
      <c r="G1367" s="23">
        <v>44754</v>
      </c>
      <c r="H1367" s="23">
        <v>45100</v>
      </c>
      <c r="I1367" s="24">
        <v>0</v>
      </c>
      <c r="J1367" s="24">
        <v>0</v>
      </c>
      <c r="K1367" s="24">
        <v>1</v>
      </c>
      <c r="L1367" t="s">
        <v>10070</v>
      </c>
      <c r="M1367" t="s">
        <v>10071</v>
      </c>
    </row>
    <row r="1368" spans="1:13" x14ac:dyDescent="0.25">
      <c r="A1368" t="str">
        <f t="shared" si="21"/>
        <v>Cons_ANI 21</v>
      </c>
      <c r="B1368" t="s">
        <v>1227</v>
      </c>
      <c r="C1368" t="s">
        <v>1228</v>
      </c>
      <c r="D1368">
        <v>244</v>
      </c>
      <c r="E1368" s="23">
        <v>44775</v>
      </c>
      <c r="F1368" s="23">
        <v>45100</v>
      </c>
      <c r="G1368" s="23">
        <v>44775</v>
      </c>
      <c r="H1368" s="23">
        <v>45100</v>
      </c>
      <c r="I1368" s="24">
        <v>0</v>
      </c>
      <c r="J1368" s="24">
        <v>0</v>
      </c>
      <c r="K1368" s="24">
        <v>1</v>
      </c>
      <c r="L1368" t="s">
        <v>10070</v>
      </c>
      <c r="M1368" t="s">
        <v>10071</v>
      </c>
    </row>
    <row r="1369" spans="1:13" x14ac:dyDescent="0.25">
      <c r="A1369" t="str">
        <f t="shared" si="21"/>
        <v>Cons_ANI 51</v>
      </c>
      <c r="B1369" t="s">
        <v>1229</v>
      </c>
      <c r="C1369" t="s">
        <v>1230</v>
      </c>
      <c r="D1369">
        <v>152</v>
      </c>
      <c r="E1369" s="23">
        <v>44894</v>
      </c>
      <c r="F1369" s="23">
        <v>45100</v>
      </c>
      <c r="G1369" s="23">
        <v>44894</v>
      </c>
      <c r="H1369" s="23">
        <v>45100</v>
      </c>
      <c r="I1369" s="24">
        <v>0</v>
      </c>
      <c r="J1369" s="24">
        <v>0</v>
      </c>
      <c r="K1369" s="24">
        <v>1</v>
      </c>
      <c r="L1369" t="s">
        <v>10070</v>
      </c>
      <c r="M1369" t="s">
        <v>10071</v>
      </c>
    </row>
    <row r="1370" spans="1:13" x14ac:dyDescent="0.25">
      <c r="A1370" t="str">
        <f t="shared" si="21"/>
        <v>Obras de Acceso del Taller ANI / Access Track ANI</v>
      </c>
      <c r="B1370" t="s">
        <v>1231</v>
      </c>
      <c r="D1370">
        <v>131</v>
      </c>
      <c r="E1370" s="23">
        <v>45223</v>
      </c>
      <c r="F1370" s="23">
        <v>45399</v>
      </c>
      <c r="G1370" s="23">
        <v>45223</v>
      </c>
      <c r="H1370" s="23">
        <v>45399</v>
      </c>
      <c r="I1370" s="24">
        <v>0</v>
      </c>
      <c r="J1370" s="24">
        <v>0</v>
      </c>
      <c r="K1370" s="24">
        <v>140</v>
      </c>
      <c r="M1370" t="s">
        <v>10071</v>
      </c>
    </row>
    <row r="1371" spans="1:13" x14ac:dyDescent="0.25">
      <c r="A1371" t="str">
        <f t="shared" si="21"/>
        <v>A4560</v>
      </c>
      <c r="B1371" t="s">
        <v>1232</v>
      </c>
      <c r="C1371" t="s">
        <v>1233</v>
      </c>
      <c r="D1371">
        <v>0</v>
      </c>
      <c r="E1371" s="23">
        <v>45223</v>
      </c>
      <c r="F1371" s="23"/>
      <c r="G1371" s="23" t="s">
        <v>5771</v>
      </c>
      <c r="H1371" s="23"/>
      <c r="I1371" s="24">
        <v>0</v>
      </c>
      <c r="J1371" s="24">
        <v>0</v>
      </c>
      <c r="K1371" s="24">
        <v>140</v>
      </c>
      <c r="L1371" t="s">
        <v>10070</v>
      </c>
      <c r="M1371" t="s">
        <v>10071</v>
      </c>
    </row>
    <row r="1372" spans="1:13" x14ac:dyDescent="0.25">
      <c r="A1372" t="str">
        <f t="shared" si="21"/>
        <v>A5236</v>
      </c>
      <c r="B1372" t="s">
        <v>5444</v>
      </c>
      <c r="C1372" t="s">
        <v>5773</v>
      </c>
      <c r="D1372">
        <v>0</v>
      </c>
      <c r="E1372" s="23">
        <v>45230</v>
      </c>
      <c r="F1372" s="23"/>
      <c r="G1372" s="23">
        <v>45230</v>
      </c>
      <c r="H1372" s="23"/>
      <c r="I1372" s="24">
        <v>0</v>
      </c>
      <c r="J1372" s="24">
        <v>0</v>
      </c>
      <c r="K1372" s="24">
        <v>140</v>
      </c>
      <c r="L1372" t="s">
        <v>10070</v>
      </c>
      <c r="M1372" t="s">
        <v>10071</v>
      </c>
    </row>
    <row r="1373" spans="1:13" x14ac:dyDescent="0.25">
      <c r="A1373" t="str">
        <f t="shared" si="21"/>
        <v>A4624</v>
      </c>
      <c r="B1373" t="s">
        <v>5136</v>
      </c>
      <c r="C1373" t="s">
        <v>5772</v>
      </c>
      <c r="D1373">
        <v>0</v>
      </c>
      <c r="E1373" s="23">
        <v>45239</v>
      </c>
      <c r="F1373" s="23"/>
      <c r="G1373" s="23">
        <v>45239</v>
      </c>
      <c r="H1373" s="23"/>
      <c r="I1373" s="24">
        <v>0</v>
      </c>
      <c r="J1373" s="24">
        <v>0</v>
      </c>
      <c r="K1373" s="24">
        <v>165</v>
      </c>
      <c r="L1373" t="s">
        <v>10070</v>
      </c>
      <c r="M1373" t="s">
        <v>10071</v>
      </c>
    </row>
    <row r="1374" spans="1:13" x14ac:dyDescent="0.25">
      <c r="A1374" t="str">
        <f t="shared" si="21"/>
        <v>Redes de EAAB - 42 CCP Protección de Tuberías / EAAB Utilities (Hydraulic)</v>
      </c>
      <c r="B1374" t="s">
        <v>5774</v>
      </c>
      <c r="D1374">
        <v>38</v>
      </c>
      <c r="E1374" s="23">
        <v>45230</v>
      </c>
      <c r="F1374" s="23">
        <v>45280</v>
      </c>
      <c r="G1374" s="23">
        <v>45230</v>
      </c>
      <c r="H1374" s="23">
        <v>45280</v>
      </c>
      <c r="I1374" s="24">
        <v>0</v>
      </c>
      <c r="J1374" s="24">
        <v>0</v>
      </c>
      <c r="K1374" s="24">
        <v>140</v>
      </c>
      <c r="M1374" t="s">
        <v>10071</v>
      </c>
    </row>
    <row r="1375" spans="1:13" x14ac:dyDescent="0.25">
      <c r="A1375" t="str">
        <f t="shared" si="21"/>
        <v>Cons_ANI_244</v>
      </c>
      <c r="B1375" t="s">
        <v>1234</v>
      </c>
      <c r="C1375" t="s">
        <v>5776</v>
      </c>
      <c r="D1375">
        <v>2</v>
      </c>
      <c r="E1375" s="23">
        <v>45230</v>
      </c>
      <c r="F1375" s="23">
        <v>45232</v>
      </c>
      <c r="G1375" s="23">
        <v>45230</v>
      </c>
      <c r="H1375" s="23">
        <v>45232</v>
      </c>
      <c r="I1375" s="24">
        <v>0</v>
      </c>
      <c r="J1375" s="24">
        <v>0</v>
      </c>
      <c r="K1375" s="24">
        <v>140</v>
      </c>
      <c r="L1375" t="s">
        <v>10070</v>
      </c>
      <c r="M1375" t="s">
        <v>10071</v>
      </c>
    </row>
    <row r="1376" spans="1:13" x14ac:dyDescent="0.25">
      <c r="A1376" t="str">
        <f t="shared" si="21"/>
        <v>Cons_ANI_246</v>
      </c>
      <c r="B1376" t="s">
        <v>1235</v>
      </c>
      <c r="C1376" t="s">
        <v>5777</v>
      </c>
      <c r="D1376">
        <v>7</v>
      </c>
      <c r="E1376" s="23">
        <v>45230</v>
      </c>
      <c r="F1376" s="23">
        <v>45239</v>
      </c>
      <c r="G1376" s="23">
        <v>45230</v>
      </c>
      <c r="H1376" s="23">
        <v>45239</v>
      </c>
      <c r="I1376" s="24">
        <v>0</v>
      </c>
      <c r="J1376" s="24">
        <v>0</v>
      </c>
      <c r="K1376" s="24">
        <v>168</v>
      </c>
      <c r="L1376" t="s">
        <v>10070</v>
      </c>
      <c r="M1376" t="s">
        <v>10071</v>
      </c>
    </row>
    <row r="1377" spans="1:13" x14ac:dyDescent="0.25">
      <c r="A1377" t="str">
        <f t="shared" si="21"/>
        <v>Cons_ANI_1048</v>
      </c>
      <c r="B1377" t="s">
        <v>5778</v>
      </c>
      <c r="C1377" t="s">
        <v>5779</v>
      </c>
      <c r="D1377">
        <v>14</v>
      </c>
      <c r="E1377" s="23">
        <v>45230</v>
      </c>
      <c r="F1377" s="23">
        <v>45250</v>
      </c>
      <c r="G1377" s="23">
        <v>45230</v>
      </c>
      <c r="H1377" s="23">
        <v>45250</v>
      </c>
      <c r="I1377" s="24">
        <v>0</v>
      </c>
      <c r="J1377" s="24">
        <v>0</v>
      </c>
      <c r="K1377" s="24">
        <v>159</v>
      </c>
      <c r="L1377" t="s">
        <v>10070</v>
      </c>
      <c r="M1377" t="s">
        <v>10071</v>
      </c>
    </row>
    <row r="1378" spans="1:13" x14ac:dyDescent="0.25">
      <c r="A1378" t="str">
        <f t="shared" si="21"/>
        <v>Cons_ANI_1058</v>
      </c>
      <c r="B1378" t="s">
        <v>5780</v>
      </c>
      <c r="C1378" t="s">
        <v>5781</v>
      </c>
      <c r="D1378">
        <v>10</v>
      </c>
      <c r="E1378" s="23">
        <v>45232</v>
      </c>
      <c r="F1378" s="23">
        <v>45246</v>
      </c>
      <c r="G1378" s="23">
        <v>45232</v>
      </c>
      <c r="H1378" s="23">
        <v>45246</v>
      </c>
      <c r="I1378" s="24">
        <v>0</v>
      </c>
      <c r="J1378" s="24">
        <v>0</v>
      </c>
      <c r="K1378" s="24">
        <v>140</v>
      </c>
      <c r="L1378" t="s">
        <v>10070</v>
      </c>
      <c r="M1378" t="s">
        <v>10071</v>
      </c>
    </row>
    <row r="1379" spans="1:13" x14ac:dyDescent="0.25">
      <c r="A1379" t="str">
        <f t="shared" si="21"/>
        <v>Cons_ANI_1068</v>
      </c>
      <c r="B1379" t="s">
        <v>5782</v>
      </c>
      <c r="C1379" t="s">
        <v>5783</v>
      </c>
      <c r="D1379">
        <v>4</v>
      </c>
      <c r="E1379" s="23">
        <v>45245</v>
      </c>
      <c r="F1379" s="23">
        <v>45250</v>
      </c>
      <c r="G1379" s="23">
        <v>45245</v>
      </c>
      <c r="H1379" s="23">
        <v>45250</v>
      </c>
      <c r="I1379" s="24">
        <v>0</v>
      </c>
      <c r="J1379" s="24">
        <v>0</v>
      </c>
      <c r="K1379" s="24">
        <v>140</v>
      </c>
      <c r="L1379" t="s">
        <v>10070</v>
      </c>
      <c r="M1379" t="s">
        <v>10071</v>
      </c>
    </row>
    <row r="1380" spans="1:13" x14ac:dyDescent="0.25">
      <c r="A1380" t="str">
        <f t="shared" si="21"/>
        <v>Cons_ANI_1078</v>
      </c>
      <c r="B1380" t="s">
        <v>5784</v>
      </c>
      <c r="C1380" t="s">
        <v>5785</v>
      </c>
      <c r="D1380">
        <v>12</v>
      </c>
      <c r="E1380" s="23">
        <v>45250</v>
      </c>
      <c r="F1380" s="23">
        <v>45264</v>
      </c>
      <c r="G1380" s="23">
        <v>45250</v>
      </c>
      <c r="H1380" s="23">
        <v>45264</v>
      </c>
      <c r="I1380" s="24">
        <v>0</v>
      </c>
      <c r="J1380" s="24">
        <v>0</v>
      </c>
      <c r="K1380" s="24">
        <v>140</v>
      </c>
      <c r="L1380" t="s">
        <v>10070</v>
      </c>
      <c r="M1380" t="s">
        <v>10071</v>
      </c>
    </row>
    <row r="1381" spans="1:13" x14ac:dyDescent="0.25">
      <c r="A1381" t="str">
        <f t="shared" si="21"/>
        <v>Cons_ANI_1088</v>
      </c>
      <c r="B1381" t="s">
        <v>5786</v>
      </c>
      <c r="C1381" t="s">
        <v>5787</v>
      </c>
      <c r="D1381">
        <v>7</v>
      </c>
      <c r="E1381" s="23">
        <v>45265</v>
      </c>
      <c r="F1381" s="23">
        <v>45274</v>
      </c>
      <c r="G1381" s="23">
        <v>45265</v>
      </c>
      <c r="H1381" s="23">
        <v>45274</v>
      </c>
      <c r="I1381" s="24">
        <v>0</v>
      </c>
      <c r="J1381" s="24">
        <v>0</v>
      </c>
      <c r="K1381" s="24">
        <v>140</v>
      </c>
      <c r="L1381" t="s">
        <v>10070</v>
      </c>
      <c r="M1381" t="s">
        <v>10071</v>
      </c>
    </row>
    <row r="1382" spans="1:13" x14ac:dyDescent="0.25">
      <c r="A1382" t="str">
        <f t="shared" si="21"/>
        <v>Cons_ANI_1098</v>
      </c>
      <c r="B1382" t="s">
        <v>5788</v>
      </c>
      <c r="C1382" t="s">
        <v>5789</v>
      </c>
      <c r="D1382">
        <v>2</v>
      </c>
      <c r="E1382" s="23">
        <v>45274</v>
      </c>
      <c r="F1382" s="23">
        <v>45276</v>
      </c>
      <c r="G1382" s="23">
        <v>45274</v>
      </c>
      <c r="H1382" s="23">
        <v>45276</v>
      </c>
      <c r="I1382" s="24">
        <v>0</v>
      </c>
      <c r="J1382" s="24">
        <v>0</v>
      </c>
      <c r="K1382" s="24">
        <v>140</v>
      </c>
      <c r="L1382" t="s">
        <v>10070</v>
      </c>
      <c r="M1382" t="s">
        <v>10071</v>
      </c>
    </row>
    <row r="1383" spans="1:13" x14ac:dyDescent="0.25">
      <c r="A1383" t="str">
        <f t="shared" si="21"/>
        <v>Cons_ANI_245</v>
      </c>
      <c r="B1383" t="s">
        <v>1236</v>
      </c>
      <c r="C1383" t="s">
        <v>5775</v>
      </c>
      <c r="D1383">
        <v>3</v>
      </c>
      <c r="E1383" s="23">
        <v>45276</v>
      </c>
      <c r="F1383" s="23">
        <v>45280</v>
      </c>
      <c r="G1383" s="23">
        <v>45276</v>
      </c>
      <c r="H1383" s="23">
        <v>45280</v>
      </c>
      <c r="I1383" s="24">
        <v>0</v>
      </c>
      <c r="J1383" s="24">
        <v>0</v>
      </c>
      <c r="K1383" s="24">
        <v>140</v>
      </c>
      <c r="L1383" t="s">
        <v>10070</v>
      </c>
      <c r="M1383" t="s">
        <v>10071</v>
      </c>
    </row>
    <row r="1384" spans="1:13" x14ac:dyDescent="0.25">
      <c r="A1384" t="str">
        <f t="shared" si="21"/>
        <v>Protección Redes de CENIT / CENIT Utilities (Oil-gas)</v>
      </c>
      <c r="B1384" t="s">
        <v>5790</v>
      </c>
      <c r="D1384">
        <v>35</v>
      </c>
      <c r="E1384" s="23">
        <v>45274</v>
      </c>
      <c r="F1384" s="23">
        <v>45324</v>
      </c>
      <c r="G1384" s="23">
        <v>45274</v>
      </c>
      <c r="H1384" s="23">
        <v>45324</v>
      </c>
      <c r="I1384" s="24">
        <v>0</v>
      </c>
      <c r="J1384" s="24">
        <v>0</v>
      </c>
      <c r="K1384" s="24">
        <v>140</v>
      </c>
      <c r="M1384" t="s">
        <v>10071</v>
      </c>
    </row>
    <row r="1385" spans="1:13" x14ac:dyDescent="0.25">
      <c r="A1385" t="str">
        <f t="shared" si="21"/>
        <v>Cons_ANI_247</v>
      </c>
      <c r="B1385" t="s">
        <v>1237</v>
      </c>
      <c r="C1385" t="s">
        <v>5792</v>
      </c>
      <c r="D1385">
        <v>5</v>
      </c>
      <c r="E1385" s="23">
        <v>45274</v>
      </c>
      <c r="F1385" s="23">
        <v>45280</v>
      </c>
      <c r="G1385" s="23">
        <v>45274</v>
      </c>
      <c r="H1385" s="23">
        <v>45280</v>
      </c>
      <c r="I1385" s="24">
        <v>0</v>
      </c>
      <c r="J1385" s="24">
        <v>0</v>
      </c>
      <c r="K1385" s="24">
        <v>140</v>
      </c>
      <c r="L1385" t="s">
        <v>10070</v>
      </c>
      <c r="M1385" t="s">
        <v>10071</v>
      </c>
    </row>
    <row r="1386" spans="1:13" x14ac:dyDescent="0.25">
      <c r="A1386" t="str">
        <f t="shared" si="21"/>
        <v>Cons_ANI_288</v>
      </c>
      <c r="B1386" t="s">
        <v>1238</v>
      </c>
      <c r="C1386" t="s">
        <v>5793</v>
      </c>
      <c r="D1386">
        <v>7</v>
      </c>
      <c r="E1386" s="23">
        <v>45280</v>
      </c>
      <c r="F1386" s="23">
        <v>45295</v>
      </c>
      <c r="G1386" s="23">
        <v>45280</v>
      </c>
      <c r="H1386" s="23">
        <v>45295</v>
      </c>
      <c r="I1386" s="24">
        <v>0</v>
      </c>
      <c r="J1386" s="24">
        <v>0</v>
      </c>
      <c r="K1386" s="24">
        <v>140</v>
      </c>
      <c r="L1386" t="s">
        <v>10070</v>
      </c>
      <c r="M1386" t="s">
        <v>10071</v>
      </c>
    </row>
    <row r="1387" spans="1:13" x14ac:dyDescent="0.25">
      <c r="A1387" t="str">
        <f t="shared" si="21"/>
        <v>Cons_ANI_318</v>
      </c>
      <c r="B1387" t="s">
        <v>1239</v>
      </c>
      <c r="C1387" t="s">
        <v>5794</v>
      </c>
      <c r="D1387">
        <v>5</v>
      </c>
      <c r="E1387" s="23">
        <v>45295</v>
      </c>
      <c r="F1387" s="23">
        <v>45302</v>
      </c>
      <c r="G1387" s="23">
        <v>45295</v>
      </c>
      <c r="H1387" s="23">
        <v>45302</v>
      </c>
      <c r="I1387" s="24">
        <v>0</v>
      </c>
      <c r="J1387" s="24">
        <v>0</v>
      </c>
      <c r="K1387" s="24">
        <v>140</v>
      </c>
      <c r="L1387" t="s">
        <v>10070</v>
      </c>
      <c r="M1387" t="s">
        <v>10071</v>
      </c>
    </row>
    <row r="1388" spans="1:13" x14ac:dyDescent="0.25">
      <c r="A1388" t="str">
        <f t="shared" si="21"/>
        <v>Cons_ANI_338</v>
      </c>
      <c r="B1388" t="s">
        <v>1240</v>
      </c>
      <c r="C1388" t="s">
        <v>5795</v>
      </c>
      <c r="D1388">
        <v>6</v>
      </c>
      <c r="E1388" s="23">
        <v>45302</v>
      </c>
      <c r="F1388" s="23">
        <v>45309</v>
      </c>
      <c r="G1388" s="23">
        <v>45302</v>
      </c>
      <c r="H1388" s="23">
        <v>45309</v>
      </c>
      <c r="I1388" s="24">
        <v>0</v>
      </c>
      <c r="J1388" s="24">
        <v>0</v>
      </c>
      <c r="K1388" s="24">
        <v>140</v>
      </c>
      <c r="L1388" t="s">
        <v>10070</v>
      </c>
      <c r="M1388" t="s">
        <v>10071</v>
      </c>
    </row>
    <row r="1389" spans="1:13" x14ac:dyDescent="0.25">
      <c r="A1389" t="str">
        <f t="shared" si="21"/>
        <v>Cons_ANI_248</v>
      </c>
      <c r="B1389" t="s">
        <v>1241</v>
      </c>
      <c r="C1389" t="s">
        <v>5791</v>
      </c>
      <c r="D1389">
        <v>12</v>
      </c>
      <c r="E1389" s="23">
        <v>45309</v>
      </c>
      <c r="F1389" s="23">
        <v>45324</v>
      </c>
      <c r="G1389" s="23">
        <v>45309</v>
      </c>
      <c r="H1389" s="23">
        <v>45324</v>
      </c>
      <c r="I1389" s="24">
        <v>0</v>
      </c>
      <c r="J1389" s="24">
        <v>0</v>
      </c>
      <c r="K1389" s="24">
        <v>140</v>
      </c>
      <c r="L1389" t="s">
        <v>10070</v>
      </c>
      <c r="M1389" t="s">
        <v>10071</v>
      </c>
    </row>
    <row r="1390" spans="1:13" x14ac:dyDescent="0.25">
      <c r="A1390" t="str">
        <f t="shared" si="21"/>
        <v>Construcción de via / Track Construction</v>
      </c>
      <c r="B1390" t="s">
        <v>5796</v>
      </c>
      <c r="D1390">
        <v>121</v>
      </c>
      <c r="E1390" s="23">
        <v>45234</v>
      </c>
      <c r="F1390" s="23">
        <v>45399</v>
      </c>
      <c r="G1390" s="23">
        <v>45234</v>
      </c>
      <c r="H1390" s="23">
        <v>45399</v>
      </c>
      <c r="I1390" s="24">
        <v>0</v>
      </c>
      <c r="J1390" s="24">
        <v>0</v>
      </c>
      <c r="K1390" s="24">
        <v>140</v>
      </c>
      <c r="M1390" t="s">
        <v>10071</v>
      </c>
    </row>
    <row r="1391" spans="1:13" x14ac:dyDescent="0.25">
      <c r="A1391" t="str">
        <f t="shared" si="21"/>
        <v>Cons_ANI_250</v>
      </c>
      <c r="B1391" t="s">
        <v>1242</v>
      </c>
      <c r="C1391" t="s">
        <v>5797</v>
      </c>
      <c r="D1391">
        <v>10</v>
      </c>
      <c r="E1391" s="23">
        <v>45234</v>
      </c>
      <c r="F1391" s="23">
        <v>45250</v>
      </c>
      <c r="G1391" s="23">
        <v>45234</v>
      </c>
      <c r="H1391" s="23">
        <v>45250</v>
      </c>
      <c r="I1391" s="24">
        <v>0</v>
      </c>
      <c r="J1391" s="24">
        <v>0</v>
      </c>
      <c r="K1391" s="24">
        <v>158</v>
      </c>
      <c r="L1391" t="s">
        <v>10070</v>
      </c>
      <c r="M1391" t="s">
        <v>10071</v>
      </c>
    </row>
    <row r="1392" spans="1:13" x14ac:dyDescent="0.25">
      <c r="A1392" t="str">
        <f t="shared" si="21"/>
        <v>Cons_ANI_251</v>
      </c>
      <c r="B1392" t="s">
        <v>1243</v>
      </c>
      <c r="C1392" t="s">
        <v>5798</v>
      </c>
      <c r="D1392">
        <v>14</v>
      </c>
      <c r="E1392" s="23">
        <v>45345</v>
      </c>
      <c r="F1392" s="23">
        <v>45362</v>
      </c>
      <c r="G1392" s="23">
        <v>45345</v>
      </c>
      <c r="H1392" s="23">
        <v>45362</v>
      </c>
      <c r="I1392" s="24">
        <v>0</v>
      </c>
      <c r="J1392" s="24">
        <v>0</v>
      </c>
      <c r="K1392" s="24">
        <v>140</v>
      </c>
      <c r="L1392" t="s">
        <v>10070</v>
      </c>
      <c r="M1392" t="s">
        <v>10071</v>
      </c>
    </row>
    <row r="1393" spans="1:13" x14ac:dyDescent="0.25">
      <c r="A1393" t="str">
        <f t="shared" si="21"/>
        <v>Zona 1</v>
      </c>
      <c r="B1393" t="s">
        <v>5799</v>
      </c>
      <c r="D1393">
        <v>36</v>
      </c>
      <c r="E1393" s="23">
        <v>45250</v>
      </c>
      <c r="F1393" s="23">
        <v>45302</v>
      </c>
      <c r="G1393" s="23">
        <v>45250</v>
      </c>
      <c r="H1393" s="23">
        <v>45302</v>
      </c>
      <c r="I1393" s="24">
        <v>0</v>
      </c>
      <c r="J1393" s="24">
        <v>0</v>
      </c>
      <c r="K1393" s="24">
        <v>158</v>
      </c>
      <c r="M1393" t="s">
        <v>10071</v>
      </c>
    </row>
    <row r="1394" spans="1:13" x14ac:dyDescent="0.25">
      <c r="A1394" t="str">
        <f t="shared" si="21"/>
        <v>Cons_ANI_808</v>
      </c>
      <c r="B1394" t="s">
        <v>5804</v>
      </c>
      <c r="C1394" t="s">
        <v>5805</v>
      </c>
      <c r="D1394">
        <v>6</v>
      </c>
      <c r="E1394" s="23">
        <v>45250</v>
      </c>
      <c r="F1394" s="23">
        <v>45257</v>
      </c>
      <c r="G1394" s="23">
        <v>45250</v>
      </c>
      <c r="H1394" s="23">
        <v>45257</v>
      </c>
      <c r="I1394" s="24">
        <v>0</v>
      </c>
      <c r="J1394" s="24">
        <v>0</v>
      </c>
      <c r="K1394" s="24">
        <v>158</v>
      </c>
      <c r="L1394" t="s">
        <v>10070</v>
      </c>
      <c r="M1394" t="s">
        <v>10071</v>
      </c>
    </row>
    <row r="1395" spans="1:13" x14ac:dyDescent="0.25">
      <c r="A1395" t="str">
        <f t="shared" si="21"/>
        <v>Cons_ANI_818</v>
      </c>
      <c r="B1395" t="s">
        <v>5806</v>
      </c>
      <c r="C1395" t="s">
        <v>5807</v>
      </c>
      <c r="D1395">
        <v>10</v>
      </c>
      <c r="E1395" s="23">
        <v>45257</v>
      </c>
      <c r="F1395" s="23">
        <v>45271</v>
      </c>
      <c r="G1395" s="23">
        <v>45257</v>
      </c>
      <c r="H1395" s="23">
        <v>45271</v>
      </c>
      <c r="I1395" s="24">
        <v>0</v>
      </c>
      <c r="J1395" s="24">
        <v>0</v>
      </c>
      <c r="K1395" s="24">
        <v>158</v>
      </c>
      <c r="L1395" t="s">
        <v>10070</v>
      </c>
      <c r="M1395" t="s">
        <v>10071</v>
      </c>
    </row>
    <row r="1396" spans="1:13" x14ac:dyDescent="0.25">
      <c r="A1396" t="str">
        <f t="shared" si="21"/>
        <v>Cons_ANI_798</v>
      </c>
      <c r="B1396" t="s">
        <v>5802</v>
      </c>
      <c r="C1396" t="s">
        <v>5803</v>
      </c>
      <c r="D1396">
        <v>6</v>
      </c>
      <c r="E1396" s="23">
        <v>45271</v>
      </c>
      <c r="F1396" s="23">
        <v>45278</v>
      </c>
      <c r="G1396" s="23">
        <v>45271</v>
      </c>
      <c r="H1396" s="23">
        <v>45278</v>
      </c>
      <c r="I1396" s="24">
        <v>0</v>
      </c>
      <c r="J1396" s="24">
        <v>0</v>
      </c>
      <c r="K1396" s="24">
        <v>158</v>
      </c>
      <c r="L1396" t="s">
        <v>10070</v>
      </c>
      <c r="M1396" t="s">
        <v>10071</v>
      </c>
    </row>
    <row r="1397" spans="1:13" x14ac:dyDescent="0.25">
      <c r="A1397" t="str">
        <f t="shared" si="21"/>
        <v>Cons_ANI_788</v>
      </c>
      <c r="B1397" t="s">
        <v>5800</v>
      </c>
      <c r="C1397" t="s">
        <v>5801</v>
      </c>
      <c r="D1397">
        <v>7</v>
      </c>
      <c r="E1397" s="23">
        <v>45278</v>
      </c>
      <c r="F1397" s="23">
        <v>45293</v>
      </c>
      <c r="G1397" s="23">
        <v>45278</v>
      </c>
      <c r="H1397" s="23">
        <v>45293</v>
      </c>
      <c r="I1397" s="24">
        <v>0</v>
      </c>
      <c r="J1397" s="24">
        <v>0</v>
      </c>
      <c r="K1397" s="24">
        <v>158</v>
      </c>
      <c r="L1397" t="s">
        <v>10070</v>
      </c>
      <c r="M1397" t="s">
        <v>10071</v>
      </c>
    </row>
    <row r="1398" spans="1:13" x14ac:dyDescent="0.25">
      <c r="A1398" t="str">
        <f t="shared" si="21"/>
        <v>Zona 1 Track Installation</v>
      </c>
      <c r="B1398" t="s">
        <v>5808</v>
      </c>
      <c r="D1398">
        <v>7</v>
      </c>
      <c r="E1398" s="23">
        <v>45293</v>
      </c>
      <c r="F1398" s="23">
        <v>45302</v>
      </c>
      <c r="G1398" s="23">
        <v>45293</v>
      </c>
      <c r="H1398" s="23">
        <v>45302</v>
      </c>
      <c r="I1398" s="24">
        <v>0</v>
      </c>
      <c r="J1398" s="24">
        <v>0</v>
      </c>
      <c r="K1398" s="24">
        <v>158</v>
      </c>
      <c r="M1398" t="s">
        <v>10071</v>
      </c>
    </row>
    <row r="1399" spans="1:13" x14ac:dyDescent="0.25">
      <c r="A1399" t="str">
        <f t="shared" si="21"/>
        <v>Cons_ANI_908</v>
      </c>
      <c r="B1399" t="s">
        <v>5809</v>
      </c>
      <c r="C1399" t="s">
        <v>5810</v>
      </c>
      <c r="D1399">
        <v>2</v>
      </c>
      <c r="E1399" s="23">
        <v>45293</v>
      </c>
      <c r="F1399" s="23">
        <v>45295</v>
      </c>
      <c r="G1399" s="23">
        <v>45293</v>
      </c>
      <c r="H1399" s="23">
        <v>45295</v>
      </c>
      <c r="I1399" s="24">
        <v>0</v>
      </c>
      <c r="J1399" s="24">
        <v>0</v>
      </c>
      <c r="K1399" s="24">
        <v>158</v>
      </c>
      <c r="L1399" t="s">
        <v>10070</v>
      </c>
      <c r="M1399" t="s">
        <v>10071</v>
      </c>
    </row>
    <row r="1400" spans="1:13" x14ac:dyDescent="0.25">
      <c r="A1400" t="str">
        <f t="shared" si="21"/>
        <v>Cons_ANI_918</v>
      </c>
      <c r="B1400" t="s">
        <v>5811</v>
      </c>
      <c r="C1400" t="s">
        <v>5812</v>
      </c>
      <c r="D1400">
        <v>2</v>
      </c>
      <c r="E1400" s="23">
        <v>45295</v>
      </c>
      <c r="F1400" s="23">
        <v>45297</v>
      </c>
      <c r="G1400" s="23">
        <v>45295</v>
      </c>
      <c r="H1400" s="23">
        <v>45297</v>
      </c>
      <c r="I1400" s="24">
        <v>0</v>
      </c>
      <c r="J1400" s="24">
        <v>0</v>
      </c>
      <c r="K1400" s="24">
        <v>158</v>
      </c>
      <c r="L1400" t="s">
        <v>10070</v>
      </c>
      <c r="M1400" t="s">
        <v>10071</v>
      </c>
    </row>
    <row r="1401" spans="1:13" x14ac:dyDescent="0.25">
      <c r="A1401" t="str">
        <f t="shared" si="21"/>
        <v>Cons_ANI_928</v>
      </c>
      <c r="B1401" t="s">
        <v>5813</v>
      </c>
      <c r="C1401" t="s">
        <v>5814</v>
      </c>
      <c r="D1401">
        <v>1</v>
      </c>
      <c r="E1401" s="23">
        <v>45297</v>
      </c>
      <c r="F1401" s="23">
        <v>45300</v>
      </c>
      <c r="G1401" s="23">
        <v>45297</v>
      </c>
      <c r="H1401" s="23">
        <v>45300</v>
      </c>
      <c r="I1401" s="24">
        <v>0</v>
      </c>
      <c r="J1401" s="24">
        <v>0</v>
      </c>
      <c r="K1401" s="24">
        <v>158</v>
      </c>
      <c r="L1401" t="s">
        <v>10070</v>
      </c>
      <c r="M1401" t="s">
        <v>10071</v>
      </c>
    </row>
    <row r="1402" spans="1:13" x14ac:dyDescent="0.25">
      <c r="A1402" t="str">
        <f t="shared" si="21"/>
        <v>Cons_ANI_938</v>
      </c>
      <c r="B1402" t="s">
        <v>5815</v>
      </c>
      <c r="C1402" t="s">
        <v>5816</v>
      </c>
      <c r="D1402">
        <v>2</v>
      </c>
      <c r="E1402" s="23">
        <v>45300</v>
      </c>
      <c r="F1402" s="23">
        <v>45302</v>
      </c>
      <c r="G1402" s="23">
        <v>45300</v>
      </c>
      <c r="H1402" s="23">
        <v>45302</v>
      </c>
      <c r="I1402" s="24">
        <v>0</v>
      </c>
      <c r="J1402" s="24">
        <v>0</v>
      </c>
      <c r="K1402" s="24">
        <v>158</v>
      </c>
      <c r="L1402" t="s">
        <v>10070</v>
      </c>
      <c r="M1402" t="s">
        <v>10071</v>
      </c>
    </row>
    <row r="1403" spans="1:13" x14ac:dyDescent="0.25">
      <c r="A1403" t="str">
        <f t="shared" si="21"/>
        <v>Zona 2</v>
      </c>
      <c r="B1403" t="s">
        <v>5817</v>
      </c>
      <c r="D1403">
        <v>16</v>
      </c>
      <c r="E1403" s="23">
        <v>45324</v>
      </c>
      <c r="F1403" s="23">
        <v>45344</v>
      </c>
      <c r="G1403" s="23">
        <v>45324</v>
      </c>
      <c r="H1403" s="23">
        <v>45344</v>
      </c>
      <c r="I1403" s="24">
        <v>0</v>
      </c>
      <c r="J1403" s="24">
        <v>0</v>
      </c>
      <c r="K1403" s="24">
        <v>140</v>
      </c>
      <c r="M1403" t="s">
        <v>10071</v>
      </c>
    </row>
    <row r="1404" spans="1:13" x14ac:dyDescent="0.25">
      <c r="A1404" t="str">
        <f t="shared" si="21"/>
        <v>Cons_ANI_848</v>
      </c>
      <c r="B1404" t="s">
        <v>5820</v>
      </c>
      <c r="C1404" t="s">
        <v>5805</v>
      </c>
      <c r="D1404">
        <v>1</v>
      </c>
      <c r="E1404" s="23">
        <v>45324</v>
      </c>
      <c r="F1404" s="23">
        <v>45325</v>
      </c>
      <c r="G1404" s="23">
        <v>45324</v>
      </c>
      <c r="H1404" s="23">
        <v>45325</v>
      </c>
      <c r="I1404" s="24">
        <v>0</v>
      </c>
      <c r="J1404" s="24">
        <v>0</v>
      </c>
      <c r="K1404" s="24">
        <v>140</v>
      </c>
      <c r="L1404" t="s">
        <v>10070</v>
      </c>
      <c r="M1404" t="s">
        <v>10071</v>
      </c>
    </row>
    <row r="1405" spans="1:13" x14ac:dyDescent="0.25">
      <c r="A1405" t="str">
        <f t="shared" si="21"/>
        <v>Cons_ANI_858</v>
      </c>
      <c r="B1405" t="s">
        <v>5821</v>
      </c>
      <c r="C1405" t="s">
        <v>5807</v>
      </c>
      <c r="D1405">
        <v>4</v>
      </c>
      <c r="E1405" s="23">
        <v>45325</v>
      </c>
      <c r="F1405" s="23">
        <v>45330</v>
      </c>
      <c r="G1405" s="23">
        <v>45325</v>
      </c>
      <c r="H1405" s="23">
        <v>45330</v>
      </c>
      <c r="I1405" s="24">
        <v>0</v>
      </c>
      <c r="J1405" s="24">
        <v>0</v>
      </c>
      <c r="K1405" s="24">
        <v>140</v>
      </c>
      <c r="L1405" t="s">
        <v>10070</v>
      </c>
      <c r="M1405" t="s">
        <v>10071</v>
      </c>
    </row>
    <row r="1406" spans="1:13" x14ac:dyDescent="0.25">
      <c r="A1406" t="str">
        <f t="shared" si="21"/>
        <v>Cons_ANI_838</v>
      </c>
      <c r="B1406" t="s">
        <v>5819</v>
      </c>
      <c r="C1406" t="s">
        <v>5803</v>
      </c>
      <c r="D1406">
        <v>2</v>
      </c>
      <c r="E1406" s="23">
        <v>45330</v>
      </c>
      <c r="F1406" s="23">
        <v>45334</v>
      </c>
      <c r="G1406" s="23">
        <v>45330</v>
      </c>
      <c r="H1406" s="23">
        <v>45334</v>
      </c>
      <c r="I1406" s="24">
        <v>0</v>
      </c>
      <c r="J1406" s="24">
        <v>0</v>
      </c>
      <c r="K1406" s="24">
        <v>140</v>
      </c>
      <c r="L1406" t="s">
        <v>10070</v>
      </c>
      <c r="M1406" t="s">
        <v>10071</v>
      </c>
    </row>
    <row r="1407" spans="1:13" x14ac:dyDescent="0.25">
      <c r="A1407" t="str">
        <f t="shared" si="21"/>
        <v>Cons_ANI_828</v>
      </c>
      <c r="B1407" t="s">
        <v>5818</v>
      </c>
      <c r="C1407" t="s">
        <v>5801</v>
      </c>
      <c r="D1407">
        <v>4</v>
      </c>
      <c r="E1407" s="23">
        <v>45334</v>
      </c>
      <c r="F1407" s="23">
        <v>45338</v>
      </c>
      <c r="G1407" s="23">
        <v>45334</v>
      </c>
      <c r="H1407" s="23">
        <v>45338</v>
      </c>
      <c r="I1407" s="24">
        <v>0</v>
      </c>
      <c r="J1407" s="24">
        <v>0</v>
      </c>
      <c r="K1407" s="24">
        <v>140</v>
      </c>
      <c r="L1407" t="s">
        <v>10070</v>
      </c>
      <c r="M1407" t="s">
        <v>10071</v>
      </c>
    </row>
    <row r="1408" spans="1:13" x14ac:dyDescent="0.25">
      <c r="A1408" t="str">
        <f t="shared" si="21"/>
        <v>Zona 2 Track Installation</v>
      </c>
      <c r="B1408" t="s">
        <v>5822</v>
      </c>
      <c r="D1408">
        <v>5</v>
      </c>
      <c r="E1408" s="23">
        <v>45338</v>
      </c>
      <c r="F1408" s="23">
        <v>45344</v>
      </c>
      <c r="G1408" s="23">
        <v>45338</v>
      </c>
      <c r="H1408" s="23">
        <v>45344</v>
      </c>
      <c r="I1408" s="24">
        <v>0</v>
      </c>
      <c r="J1408" s="24">
        <v>0</v>
      </c>
      <c r="K1408" s="24">
        <v>140</v>
      </c>
      <c r="M1408" t="s">
        <v>10071</v>
      </c>
    </row>
    <row r="1409" spans="1:13" x14ac:dyDescent="0.25">
      <c r="A1409" t="str">
        <f t="shared" si="21"/>
        <v>Cons_ANI_948</v>
      </c>
      <c r="B1409" t="s">
        <v>5823</v>
      </c>
      <c r="C1409" t="s">
        <v>5810</v>
      </c>
      <c r="D1409">
        <v>1</v>
      </c>
      <c r="E1409" s="23">
        <v>45338</v>
      </c>
      <c r="F1409" s="23">
        <v>45339</v>
      </c>
      <c r="G1409" s="23">
        <v>45338</v>
      </c>
      <c r="H1409" s="23">
        <v>45339</v>
      </c>
      <c r="I1409" s="24">
        <v>0</v>
      </c>
      <c r="J1409" s="24">
        <v>0</v>
      </c>
      <c r="K1409" s="24">
        <v>140</v>
      </c>
      <c r="L1409" t="s">
        <v>10070</v>
      </c>
      <c r="M1409" t="s">
        <v>10071</v>
      </c>
    </row>
    <row r="1410" spans="1:13" x14ac:dyDescent="0.25">
      <c r="A1410" t="str">
        <f t="shared" si="21"/>
        <v>Cons_ANI_958</v>
      </c>
      <c r="B1410" t="s">
        <v>5824</v>
      </c>
      <c r="C1410" t="s">
        <v>5812</v>
      </c>
      <c r="D1410">
        <v>1</v>
      </c>
      <c r="E1410" s="23">
        <v>45341</v>
      </c>
      <c r="F1410" s="23">
        <v>45341</v>
      </c>
      <c r="G1410" s="23">
        <v>45341</v>
      </c>
      <c r="H1410" s="23">
        <v>45341</v>
      </c>
      <c r="I1410" s="24">
        <v>0</v>
      </c>
      <c r="J1410" s="24">
        <v>0</v>
      </c>
      <c r="K1410" s="24">
        <v>140</v>
      </c>
      <c r="L1410" t="s">
        <v>10070</v>
      </c>
      <c r="M1410" t="s">
        <v>10071</v>
      </c>
    </row>
    <row r="1411" spans="1:13" x14ac:dyDescent="0.25">
      <c r="A1411" t="str">
        <f t="shared" ref="A1411:A1474" si="22">TRIM(B1411)</f>
        <v>Cons_ANI_968</v>
      </c>
      <c r="B1411" t="s">
        <v>5825</v>
      </c>
      <c r="C1411" t="s">
        <v>5814</v>
      </c>
      <c r="D1411">
        <v>1</v>
      </c>
      <c r="E1411" s="23">
        <v>45342</v>
      </c>
      <c r="F1411" s="23">
        <v>45342</v>
      </c>
      <c r="G1411" s="23">
        <v>45342</v>
      </c>
      <c r="H1411" s="23">
        <v>45342</v>
      </c>
      <c r="I1411" s="24">
        <v>0</v>
      </c>
      <c r="J1411" s="24">
        <v>0</v>
      </c>
      <c r="K1411" s="24">
        <v>140</v>
      </c>
      <c r="L1411" t="s">
        <v>10070</v>
      </c>
      <c r="M1411" t="s">
        <v>10071</v>
      </c>
    </row>
    <row r="1412" spans="1:13" x14ac:dyDescent="0.25">
      <c r="A1412" t="str">
        <f t="shared" si="22"/>
        <v>Cons_ANI_978</v>
      </c>
      <c r="B1412" t="s">
        <v>5826</v>
      </c>
      <c r="C1412" t="s">
        <v>5816</v>
      </c>
      <c r="D1412">
        <v>2</v>
      </c>
      <c r="E1412" s="23">
        <v>45343</v>
      </c>
      <c r="F1412" s="23">
        <v>45344</v>
      </c>
      <c r="G1412" s="23">
        <v>45343</v>
      </c>
      <c r="H1412" s="23">
        <v>45344</v>
      </c>
      <c r="I1412" s="24">
        <v>0</v>
      </c>
      <c r="J1412" s="24">
        <v>0</v>
      </c>
      <c r="K1412" s="24">
        <v>140</v>
      </c>
      <c r="L1412" t="s">
        <v>10070</v>
      </c>
      <c r="M1412" t="s">
        <v>10071</v>
      </c>
    </row>
    <row r="1413" spans="1:13" x14ac:dyDescent="0.25">
      <c r="A1413" t="str">
        <f t="shared" si="22"/>
        <v>Zona 3</v>
      </c>
      <c r="B1413" t="s">
        <v>5827</v>
      </c>
      <c r="D1413">
        <v>26</v>
      </c>
      <c r="E1413" s="23">
        <v>45363</v>
      </c>
      <c r="F1413" s="23">
        <v>45399</v>
      </c>
      <c r="G1413" s="23">
        <v>45363</v>
      </c>
      <c r="H1413" s="23">
        <v>45399</v>
      </c>
      <c r="I1413" s="24">
        <v>0</v>
      </c>
      <c r="J1413" s="24">
        <v>0</v>
      </c>
      <c r="K1413" s="24">
        <v>140</v>
      </c>
      <c r="M1413" t="s">
        <v>10071</v>
      </c>
    </row>
    <row r="1414" spans="1:13" x14ac:dyDescent="0.25">
      <c r="A1414" t="str">
        <f t="shared" si="22"/>
        <v>Cons_ANI_888</v>
      </c>
      <c r="B1414" t="s">
        <v>5830</v>
      </c>
      <c r="C1414" t="s">
        <v>5805</v>
      </c>
      <c r="D1414">
        <v>1</v>
      </c>
      <c r="E1414" s="23">
        <v>45363</v>
      </c>
      <c r="F1414" s="23">
        <v>45363</v>
      </c>
      <c r="G1414" s="23">
        <v>45363</v>
      </c>
      <c r="H1414" s="23">
        <v>45363</v>
      </c>
      <c r="I1414" s="24">
        <v>0</v>
      </c>
      <c r="J1414" s="24">
        <v>0</v>
      </c>
      <c r="K1414" s="24">
        <v>140</v>
      </c>
      <c r="L1414" t="s">
        <v>10070</v>
      </c>
      <c r="M1414" t="s">
        <v>10071</v>
      </c>
    </row>
    <row r="1415" spans="1:13" x14ac:dyDescent="0.25">
      <c r="A1415" t="str">
        <f t="shared" si="22"/>
        <v>Cons_ANI_898</v>
      </c>
      <c r="B1415" t="s">
        <v>5831</v>
      </c>
      <c r="C1415" t="s">
        <v>5807</v>
      </c>
      <c r="D1415">
        <v>2</v>
      </c>
      <c r="E1415" s="23">
        <v>45364</v>
      </c>
      <c r="F1415" s="23">
        <v>45365</v>
      </c>
      <c r="G1415" s="23">
        <v>45364</v>
      </c>
      <c r="H1415" s="23">
        <v>45365</v>
      </c>
      <c r="I1415" s="24">
        <v>0</v>
      </c>
      <c r="J1415" s="24">
        <v>0</v>
      </c>
      <c r="K1415" s="24">
        <v>140</v>
      </c>
      <c r="L1415" t="s">
        <v>10070</v>
      </c>
      <c r="M1415" t="s">
        <v>10071</v>
      </c>
    </row>
    <row r="1416" spans="1:13" x14ac:dyDescent="0.25">
      <c r="A1416" t="str">
        <f t="shared" si="22"/>
        <v>Cons_ANI_878</v>
      </c>
      <c r="B1416" t="s">
        <v>5829</v>
      </c>
      <c r="C1416" t="s">
        <v>5803</v>
      </c>
      <c r="D1416">
        <v>2</v>
      </c>
      <c r="E1416" s="23">
        <v>45366</v>
      </c>
      <c r="F1416" s="23">
        <v>45369</v>
      </c>
      <c r="G1416" s="23">
        <v>45366</v>
      </c>
      <c r="H1416" s="23">
        <v>45369</v>
      </c>
      <c r="I1416" s="24">
        <v>0</v>
      </c>
      <c r="J1416" s="24">
        <v>0</v>
      </c>
      <c r="K1416" s="24">
        <v>140</v>
      </c>
      <c r="L1416" t="s">
        <v>10070</v>
      </c>
      <c r="M1416" t="s">
        <v>10071</v>
      </c>
    </row>
    <row r="1417" spans="1:13" x14ac:dyDescent="0.25">
      <c r="A1417" t="str">
        <f t="shared" si="22"/>
        <v>Cons_ANI_868</v>
      </c>
      <c r="B1417" t="s">
        <v>5828</v>
      </c>
      <c r="C1417" t="s">
        <v>5801</v>
      </c>
      <c r="D1417">
        <v>4</v>
      </c>
      <c r="E1417" s="23">
        <v>45369</v>
      </c>
      <c r="F1417" s="23">
        <v>45373</v>
      </c>
      <c r="G1417" s="23">
        <v>45369</v>
      </c>
      <c r="H1417" s="23">
        <v>45373</v>
      </c>
      <c r="I1417" s="24">
        <v>0</v>
      </c>
      <c r="J1417" s="24">
        <v>0</v>
      </c>
      <c r="K1417" s="24">
        <v>140</v>
      </c>
      <c r="L1417" t="s">
        <v>10070</v>
      </c>
      <c r="M1417" t="s">
        <v>10071</v>
      </c>
    </row>
    <row r="1418" spans="1:13" x14ac:dyDescent="0.25">
      <c r="A1418" t="str">
        <f t="shared" si="22"/>
        <v>Zona 3 Track Installation</v>
      </c>
      <c r="B1418" t="s">
        <v>5832</v>
      </c>
      <c r="D1418">
        <v>17</v>
      </c>
      <c r="E1418" s="23">
        <v>45373</v>
      </c>
      <c r="F1418" s="23">
        <v>45399</v>
      </c>
      <c r="G1418" s="23">
        <v>45373</v>
      </c>
      <c r="H1418" s="23">
        <v>45399</v>
      </c>
      <c r="I1418" s="24">
        <v>0</v>
      </c>
      <c r="J1418" s="24">
        <v>0</v>
      </c>
      <c r="K1418" s="24">
        <v>140</v>
      </c>
      <c r="M1418" t="s">
        <v>10071</v>
      </c>
    </row>
    <row r="1419" spans="1:13" x14ac:dyDescent="0.25">
      <c r="A1419" t="str">
        <f t="shared" si="22"/>
        <v>Cons_ANI_988</v>
      </c>
      <c r="B1419" t="s">
        <v>5833</v>
      </c>
      <c r="C1419" t="s">
        <v>5810</v>
      </c>
      <c r="D1419">
        <v>4</v>
      </c>
      <c r="E1419" s="23">
        <v>45373</v>
      </c>
      <c r="F1419" s="23">
        <v>45383</v>
      </c>
      <c r="G1419" s="23">
        <v>45373</v>
      </c>
      <c r="H1419" s="23">
        <v>45383</v>
      </c>
      <c r="I1419" s="24">
        <v>0</v>
      </c>
      <c r="J1419" s="24">
        <v>0</v>
      </c>
      <c r="K1419" s="24">
        <v>141</v>
      </c>
      <c r="L1419" t="s">
        <v>10070</v>
      </c>
      <c r="M1419" t="s">
        <v>10071</v>
      </c>
    </row>
    <row r="1420" spans="1:13" x14ac:dyDescent="0.25">
      <c r="A1420" t="str">
        <f t="shared" si="22"/>
        <v>Cons_ANI_1038</v>
      </c>
      <c r="B1420" t="s">
        <v>5839</v>
      </c>
      <c r="C1420" t="s">
        <v>5840</v>
      </c>
      <c r="D1420">
        <v>11</v>
      </c>
      <c r="E1420" s="23">
        <v>45373</v>
      </c>
      <c r="F1420" s="23">
        <v>45391</v>
      </c>
      <c r="G1420" s="23">
        <v>45373</v>
      </c>
      <c r="H1420" s="23">
        <v>45391</v>
      </c>
      <c r="I1420" s="24">
        <v>0</v>
      </c>
      <c r="J1420" s="24">
        <v>0</v>
      </c>
      <c r="K1420" s="24">
        <v>140</v>
      </c>
      <c r="L1420" t="s">
        <v>10070</v>
      </c>
      <c r="M1420" t="s">
        <v>10071</v>
      </c>
    </row>
    <row r="1421" spans="1:13" x14ac:dyDescent="0.25">
      <c r="A1421" t="str">
        <f t="shared" si="22"/>
        <v>Cons_ANI_998</v>
      </c>
      <c r="B1421" t="s">
        <v>5834</v>
      </c>
      <c r="C1421" t="s">
        <v>5812</v>
      </c>
      <c r="D1421">
        <v>1</v>
      </c>
      <c r="E1421" s="23">
        <v>45383</v>
      </c>
      <c r="F1421" s="23">
        <v>45384</v>
      </c>
      <c r="G1421" s="23">
        <v>45383</v>
      </c>
      <c r="H1421" s="23">
        <v>45384</v>
      </c>
      <c r="I1421" s="24">
        <v>0</v>
      </c>
      <c r="J1421" s="24">
        <v>0</v>
      </c>
      <c r="K1421" s="24">
        <v>141</v>
      </c>
      <c r="L1421" t="s">
        <v>10070</v>
      </c>
      <c r="M1421" t="s">
        <v>10071</v>
      </c>
    </row>
    <row r="1422" spans="1:13" x14ac:dyDescent="0.25">
      <c r="A1422" t="str">
        <f t="shared" si="22"/>
        <v>Cons_ANI_1008</v>
      </c>
      <c r="B1422" t="s">
        <v>5835</v>
      </c>
      <c r="C1422" t="s">
        <v>5814</v>
      </c>
      <c r="D1422">
        <v>1</v>
      </c>
      <c r="E1422" s="23">
        <v>45384</v>
      </c>
      <c r="F1422" s="23">
        <v>45385</v>
      </c>
      <c r="G1422" s="23">
        <v>45384</v>
      </c>
      <c r="H1422" s="23">
        <v>45385</v>
      </c>
      <c r="I1422" s="24">
        <v>0</v>
      </c>
      <c r="J1422" s="24">
        <v>0</v>
      </c>
      <c r="K1422" s="24">
        <v>141</v>
      </c>
      <c r="L1422" t="s">
        <v>10070</v>
      </c>
      <c r="M1422" t="s">
        <v>10071</v>
      </c>
    </row>
    <row r="1423" spans="1:13" x14ac:dyDescent="0.25">
      <c r="A1423" t="str">
        <f t="shared" si="22"/>
        <v>Cons_ANI_1018</v>
      </c>
      <c r="B1423" t="s">
        <v>5836</v>
      </c>
      <c r="C1423" t="s">
        <v>5816</v>
      </c>
      <c r="D1423">
        <v>4</v>
      </c>
      <c r="E1423" s="23">
        <v>45385</v>
      </c>
      <c r="F1423" s="23">
        <v>45390</v>
      </c>
      <c r="G1423" s="23">
        <v>45385</v>
      </c>
      <c r="H1423" s="23">
        <v>45390</v>
      </c>
      <c r="I1423" s="24">
        <v>0</v>
      </c>
      <c r="J1423" s="24">
        <v>0</v>
      </c>
      <c r="K1423" s="24">
        <v>141</v>
      </c>
      <c r="L1423" t="s">
        <v>10070</v>
      </c>
      <c r="M1423" t="s">
        <v>10071</v>
      </c>
    </row>
    <row r="1424" spans="1:13" x14ac:dyDescent="0.25">
      <c r="A1424" t="str">
        <f t="shared" si="22"/>
        <v>Cons_ANI_1028</v>
      </c>
      <c r="B1424" t="s">
        <v>5837</v>
      </c>
      <c r="C1424" t="s">
        <v>5838</v>
      </c>
      <c r="D1424">
        <v>6</v>
      </c>
      <c r="E1424" s="23">
        <v>45391</v>
      </c>
      <c r="F1424" s="23">
        <v>45399</v>
      </c>
      <c r="G1424" s="23">
        <v>45391</v>
      </c>
      <c r="H1424" s="23">
        <v>45399</v>
      </c>
      <c r="I1424" s="24">
        <v>0</v>
      </c>
      <c r="J1424" s="24">
        <v>0</v>
      </c>
      <c r="K1424" s="24">
        <v>140</v>
      </c>
      <c r="L1424" t="s">
        <v>10070</v>
      </c>
      <c r="M1424" t="s">
        <v>10071</v>
      </c>
    </row>
    <row r="1425" spans="1:13" x14ac:dyDescent="0.25">
      <c r="A1425" t="str">
        <f t="shared" si="22"/>
        <v>Construcción del Taller el Corzo / El Corzo Workshop Construction</v>
      </c>
      <c r="B1425" t="s">
        <v>1244</v>
      </c>
      <c r="D1425">
        <v>953</v>
      </c>
      <c r="E1425" s="23">
        <v>44858</v>
      </c>
      <c r="F1425" s="23">
        <v>46122</v>
      </c>
      <c r="G1425" s="23">
        <v>44858</v>
      </c>
      <c r="H1425" s="23">
        <v>46122</v>
      </c>
      <c r="I1425" s="24">
        <v>0</v>
      </c>
      <c r="J1425" s="24">
        <v>0</v>
      </c>
      <c r="K1425" s="24">
        <v>36</v>
      </c>
      <c r="M1425" t="s">
        <v>10071</v>
      </c>
    </row>
    <row r="1426" spans="1:13" x14ac:dyDescent="0.25">
      <c r="A1426" t="str">
        <f t="shared" si="22"/>
        <v>CTC-1</v>
      </c>
      <c r="B1426" t="s">
        <v>1245</v>
      </c>
      <c r="C1426" t="s">
        <v>5841</v>
      </c>
      <c r="D1426">
        <v>0</v>
      </c>
      <c r="E1426" s="23">
        <v>44858</v>
      </c>
      <c r="F1426" s="23"/>
      <c r="G1426" s="23">
        <v>44858</v>
      </c>
      <c r="H1426" s="23"/>
      <c r="I1426" s="24">
        <v>0</v>
      </c>
      <c r="J1426" s="24">
        <v>0</v>
      </c>
      <c r="K1426" s="24">
        <v>36</v>
      </c>
      <c r="L1426" t="s">
        <v>10070</v>
      </c>
      <c r="M1426" t="s">
        <v>10071</v>
      </c>
    </row>
    <row r="1427" spans="1:13" x14ac:dyDescent="0.25">
      <c r="A1427" t="str">
        <f t="shared" si="22"/>
        <v>CTC-2</v>
      </c>
      <c r="B1427" t="s">
        <v>1246</v>
      </c>
      <c r="C1427" t="s">
        <v>1247</v>
      </c>
      <c r="D1427">
        <v>0</v>
      </c>
      <c r="E1427" s="23">
        <v>44923</v>
      </c>
      <c r="F1427" s="23"/>
      <c r="G1427" s="23">
        <v>44923</v>
      </c>
      <c r="H1427" s="23"/>
      <c r="I1427" s="24">
        <v>0</v>
      </c>
      <c r="J1427" s="24">
        <v>0</v>
      </c>
      <c r="K1427" s="24">
        <v>36</v>
      </c>
      <c r="L1427" t="s">
        <v>10070</v>
      </c>
      <c r="M1427" t="s">
        <v>10071</v>
      </c>
    </row>
    <row r="1428" spans="1:13" x14ac:dyDescent="0.25">
      <c r="A1428" t="str">
        <f t="shared" si="22"/>
        <v>CTC-22</v>
      </c>
      <c r="B1428" t="s">
        <v>5842</v>
      </c>
      <c r="C1428" t="s">
        <v>5843</v>
      </c>
      <c r="D1428">
        <v>0</v>
      </c>
      <c r="E1428" s="23">
        <v>45079</v>
      </c>
      <c r="F1428" s="23"/>
      <c r="G1428" s="23">
        <v>45079</v>
      </c>
      <c r="H1428" s="23"/>
      <c r="I1428" s="24">
        <v>0</v>
      </c>
      <c r="J1428" s="24">
        <v>0</v>
      </c>
      <c r="K1428" s="24">
        <v>36</v>
      </c>
      <c r="L1428" t="s">
        <v>10070</v>
      </c>
      <c r="M1428" t="s">
        <v>10071</v>
      </c>
    </row>
    <row r="1429" spans="1:13" x14ac:dyDescent="0.25">
      <c r="A1429" t="str">
        <f t="shared" si="22"/>
        <v>CTC-3</v>
      </c>
      <c r="B1429" t="s">
        <v>1248</v>
      </c>
      <c r="C1429" t="s">
        <v>1249</v>
      </c>
      <c r="D1429">
        <v>0</v>
      </c>
      <c r="E1429" s="23"/>
      <c r="F1429" s="23">
        <v>46122</v>
      </c>
      <c r="G1429" s="23"/>
      <c r="H1429" s="23">
        <v>46122</v>
      </c>
      <c r="I1429" s="24">
        <v>0</v>
      </c>
      <c r="J1429" s="24">
        <v>0</v>
      </c>
      <c r="K1429" s="24">
        <v>36</v>
      </c>
      <c r="L1429" t="s">
        <v>10070</v>
      </c>
      <c r="M1429" t="s">
        <v>10071</v>
      </c>
    </row>
    <row r="1430" spans="1:13" x14ac:dyDescent="0.25">
      <c r="A1430" t="str">
        <f t="shared" si="22"/>
        <v>Preliminares Corzo</v>
      </c>
      <c r="B1430" t="s">
        <v>9908</v>
      </c>
      <c r="D1430">
        <v>100</v>
      </c>
      <c r="E1430" s="23">
        <v>44858</v>
      </c>
      <c r="F1430" s="23">
        <v>44995</v>
      </c>
      <c r="G1430" s="23">
        <v>44858</v>
      </c>
      <c r="H1430" s="23">
        <v>44995</v>
      </c>
      <c r="I1430" s="24">
        <v>0</v>
      </c>
      <c r="J1430" s="24">
        <v>0</v>
      </c>
      <c r="K1430" s="24">
        <v>50</v>
      </c>
      <c r="M1430" t="s">
        <v>10071</v>
      </c>
    </row>
    <row r="1431" spans="1:13" x14ac:dyDescent="0.25">
      <c r="A1431" t="str">
        <f t="shared" si="22"/>
        <v>CTC-5</v>
      </c>
      <c r="B1431" t="s">
        <v>1250</v>
      </c>
      <c r="C1431" t="s">
        <v>1251</v>
      </c>
      <c r="D1431">
        <v>53</v>
      </c>
      <c r="E1431" s="23">
        <v>44858</v>
      </c>
      <c r="F1431" s="23">
        <v>44937</v>
      </c>
      <c r="G1431" s="23">
        <v>44858</v>
      </c>
      <c r="H1431" s="23">
        <v>44937</v>
      </c>
      <c r="I1431" s="24">
        <v>0</v>
      </c>
      <c r="J1431" s="24">
        <v>0</v>
      </c>
      <c r="K1431" s="24">
        <v>52</v>
      </c>
      <c r="L1431" t="s">
        <v>10070</v>
      </c>
      <c r="M1431" t="s">
        <v>10071</v>
      </c>
    </row>
    <row r="1432" spans="1:13" x14ac:dyDescent="0.25">
      <c r="A1432" t="str">
        <f t="shared" si="22"/>
        <v>CTC-10</v>
      </c>
      <c r="B1432" t="s">
        <v>1252</v>
      </c>
      <c r="C1432" t="s">
        <v>1253</v>
      </c>
      <c r="D1432">
        <v>24</v>
      </c>
      <c r="E1432" s="23">
        <v>44939</v>
      </c>
      <c r="F1432" s="23">
        <v>44970</v>
      </c>
      <c r="G1432" s="23">
        <v>44939</v>
      </c>
      <c r="H1432" s="23">
        <v>44970</v>
      </c>
      <c r="I1432" s="24">
        <v>0</v>
      </c>
      <c r="J1432" s="24">
        <v>0</v>
      </c>
      <c r="K1432" s="24">
        <v>50</v>
      </c>
      <c r="L1432" t="s">
        <v>10070</v>
      </c>
      <c r="M1432" t="s">
        <v>10071</v>
      </c>
    </row>
    <row r="1433" spans="1:13" x14ac:dyDescent="0.25">
      <c r="A1433" t="str">
        <f t="shared" si="22"/>
        <v>CTC-15</v>
      </c>
      <c r="B1433" t="s">
        <v>1254</v>
      </c>
      <c r="C1433" t="s">
        <v>1255</v>
      </c>
      <c r="D1433">
        <v>32</v>
      </c>
      <c r="E1433" s="23">
        <v>44939</v>
      </c>
      <c r="F1433" s="23">
        <v>44979</v>
      </c>
      <c r="G1433" s="23">
        <v>44939</v>
      </c>
      <c r="H1433" s="23">
        <v>44979</v>
      </c>
      <c r="I1433" s="24">
        <v>0</v>
      </c>
      <c r="J1433" s="24">
        <v>0</v>
      </c>
      <c r="K1433" s="24">
        <v>50</v>
      </c>
      <c r="L1433" t="s">
        <v>10070</v>
      </c>
      <c r="M1433" t="s">
        <v>10071</v>
      </c>
    </row>
    <row r="1434" spans="1:13" x14ac:dyDescent="0.25">
      <c r="A1434" t="str">
        <f t="shared" si="22"/>
        <v>CTC-20</v>
      </c>
      <c r="B1434" t="s">
        <v>1256</v>
      </c>
      <c r="C1434" t="s">
        <v>1257</v>
      </c>
      <c r="D1434">
        <v>40</v>
      </c>
      <c r="E1434" s="23">
        <v>44946</v>
      </c>
      <c r="F1434" s="23">
        <v>44995</v>
      </c>
      <c r="G1434" s="23">
        <v>44946</v>
      </c>
      <c r="H1434" s="23">
        <v>44995</v>
      </c>
      <c r="I1434" s="24">
        <v>0</v>
      </c>
      <c r="J1434" s="24">
        <v>0</v>
      </c>
      <c r="K1434" s="24">
        <v>50</v>
      </c>
      <c r="L1434" t="s">
        <v>10070</v>
      </c>
      <c r="M1434" t="s">
        <v>10071</v>
      </c>
    </row>
    <row r="1435" spans="1:13" x14ac:dyDescent="0.25">
      <c r="A1435" t="str">
        <f t="shared" si="22"/>
        <v>TC-6 Movimiento de tierras TyC el Corzo / Earthworks</v>
      </c>
      <c r="B1435" t="s">
        <v>1258</v>
      </c>
      <c r="D1435">
        <v>163</v>
      </c>
      <c r="E1435" s="23">
        <v>45079</v>
      </c>
      <c r="F1435" s="23">
        <v>45300</v>
      </c>
      <c r="G1435" s="23">
        <v>45079</v>
      </c>
      <c r="H1435" s="23">
        <v>45300</v>
      </c>
      <c r="I1435" s="24">
        <v>0</v>
      </c>
      <c r="J1435" s="24">
        <v>0</v>
      </c>
      <c r="K1435" s="24">
        <v>36</v>
      </c>
      <c r="M1435" t="s">
        <v>10071</v>
      </c>
    </row>
    <row r="1436" spans="1:13" x14ac:dyDescent="0.25">
      <c r="A1436" t="str">
        <f t="shared" si="22"/>
        <v>Movimiento de Tierras / Earthworks</v>
      </c>
      <c r="B1436" t="s">
        <v>1259</v>
      </c>
      <c r="D1436">
        <v>163</v>
      </c>
      <c r="E1436" s="23">
        <v>45079</v>
      </c>
      <c r="F1436" s="23">
        <v>45300</v>
      </c>
      <c r="G1436" s="23">
        <v>45079</v>
      </c>
      <c r="H1436" s="23">
        <v>45300</v>
      </c>
      <c r="I1436" s="24">
        <v>0</v>
      </c>
      <c r="J1436" s="24">
        <v>0</v>
      </c>
      <c r="K1436" s="24">
        <v>36</v>
      </c>
      <c r="M1436" t="s">
        <v>10071</v>
      </c>
    </row>
    <row r="1437" spans="1:13" x14ac:dyDescent="0.25">
      <c r="A1437" t="str">
        <f t="shared" si="22"/>
        <v>CTC-30</v>
      </c>
      <c r="B1437" t="s">
        <v>1260</v>
      </c>
      <c r="C1437" t="s">
        <v>1261</v>
      </c>
      <c r="D1437">
        <v>100</v>
      </c>
      <c r="E1437" s="23">
        <v>45079</v>
      </c>
      <c r="F1437" s="23">
        <v>45210</v>
      </c>
      <c r="G1437" s="23">
        <v>45079</v>
      </c>
      <c r="H1437" s="23">
        <v>45210</v>
      </c>
      <c r="I1437" s="24">
        <v>0</v>
      </c>
      <c r="J1437" s="24">
        <v>0</v>
      </c>
      <c r="K1437" s="24">
        <v>36</v>
      </c>
      <c r="L1437" t="s">
        <v>10070</v>
      </c>
      <c r="M1437" t="s">
        <v>10071</v>
      </c>
    </row>
    <row r="1438" spans="1:13" x14ac:dyDescent="0.25">
      <c r="A1438" t="str">
        <f t="shared" si="22"/>
        <v>CTC-35</v>
      </c>
      <c r="B1438" t="s">
        <v>1262</v>
      </c>
      <c r="C1438" t="s">
        <v>887</v>
      </c>
      <c r="D1438">
        <v>100</v>
      </c>
      <c r="E1438" s="23">
        <v>45099</v>
      </c>
      <c r="F1438" s="23">
        <v>45229</v>
      </c>
      <c r="G1438" s="23">
        <v>45099</v>
      </c>
      <c r="H1438" s="23">
        <v>45229</v>
      </c>
      <c r="I1438" s="24">
        <v>0</v>
      </c>
      <c r="J1438" s="24">
        <v>0</v>
      </c>
      <c r="K1438" s="24">
        <v>36</v>
      </c>
      <c r="L1438" t="s">
        <v>10070</v>
      </c>
      <c r="M1438" t="s">
        <v>10071</v>
      </c>
    </row>
    <row r="1439" spans="1:13" x14ac:dyDescent="0.25">
      <c r="A1439" t="str">
        <f t="shared" si="22"/>
        <v>CTC-40</v>
      </c>
      <c r="B1439" t="s">
        <v>1263</v>
      </c>
      <c r="C1439" t="s">
        <v>1264</v>
      </c>
      <c r="D1439">
        <v>114</v>
      </c>
      <c r="E1439" s="23">
        <v>45118</v>
      </c>
      <c r="F1439" s="23">
        <v>45266</v>
      </c>
      <c r="G1439" s="23">
        <v>45118</v>
      </c>
      <c r="H1439" s="23">
        <v>45266</v>
      </c>
      <c r="I1439" s="24">
        <v>0</v>
      </c>
      <c r="J1439" s="24">
        <v>0</v>
      </c>
      <c r="K1439" s="24">
        <v>36</v>
      </c>
      <c r="L1439" t="s">
        <v>10070</v>
      </c>
      <c r="M1439" t="s">
        <v>10071</v>
      </c>
    </row>
    <row r="1440" spans="1:13" x14ac:dyDescent="0.25">
      <c r="A1440" t="str">
        <f t="shared" si="22"/>
        <v>CTC-45</v>
      </c>
      <c r="B1440" t="s">
        <v>1265</v>
      </c>
      <c r="C1440" t="s">
        <v>1266</v>
      </c>
      <c r="D1440">
        <v>105</v>
      </c>
      <c r="E1440" s="23">
        <v>45157</v>
      </c>
      <c r="F1440" s="23">
        <v>45300</v>
      </c>
      <c r="G1440" s="23">
        <v>45157</v>
      </c>
      <c r="H1440" s="23">
        <v>45300</v>
      </c>
      <c r="I1440" s="24">
        <v>0</v>
      </c>
      <c r="J1440" s="24">
        <v>0</v>
      </c>
      <c r="K1440" s="24">
        <v>36</v>
      </c>
      <c r="L1440" t="s">
        <v>10070</v>
      </c>
      <c r="M1440" t="s">
        <v>10071</v>
      </c>
    </row>
    <row r="1441" spans="1:13" x14ac:dyDescent="0.25">
      <c r="A1441" t="str">
        <f t="shared" si="22"/>
        <v>TC-7 superestructura de vía TyC el Corzo / Trackworks</v>
      </c>
      <c r="B1441" t="s">
        <v>1267</v>
      </c>
      <c r="D1441">
        <v>623</v>
      </c>
      <c r="E1441" s="23">
        <v>45300</v>
      </c>
      <c r="F1441" s="23">
        <v>46119</v>
      </c>
      <c r="G1441" s="23">
        <v>45300</v>
      </c>
      <c r="H1441" s="23">
        <v>46119</v>
      </c>
      <c r="I1441" s="24">
        <v>0</v>
      </c>
      <c r="J1441" s="24">
        <v>0</v>
      </c>
      <c r="K1441" s="24">
        <v>39</v>
      </c>
      <c r="M1441" t="s">
        <v>10071</v>
      </c>
    </row>
    <row r="1442" spans="1:13" x14ac:dyDescent="0.25">
      <c r="A1442" t="str">
        <f t="shared" si="22"/>
        <v>Instalacion de Vías Férreas / Trackworks Installation</v>
      </c>
      <c r="B1442" t="s">
        <v>1268</v>
      </c>
      <c r="D1442">
        <v>484</v>
      </c>
      <c r="E1442" s="23">
        <v>45317</v>
      </c>
      <c r="F1442" s="23">
        <v>45953</v>
      </c>
      <c r="G1442" s="23">
        <v>45317</v>
      </c>
      <c r="H1442" s="23">
        <v>45953</v>
      </c>
      <c r="I1442" s="24">
        <v>0</v>
      </c>
      <c r="J1442" s="24">
        <v>0</v>
      </c>
      <c r="K1442" s="24">
        <v>164</v>
      </c>
      <c r="M1442" t="s">
        <v>10071</v>
      </c>
    </row>
    <row r="1443" spans="1:13" x14ac:dyDescent="0.25">
      <c r="A1443" t="str">
        <f t="shared" si="22"/>
        <v>CTC-65</v>
      </c>
      <c r="B1443" t="s">
        <v>1269</v>
      </c>
      <c r="C1443" t="s">
        <v>1270</v>
      </c>
      <c r="D1443">
        <v>0</v>
      </c>
      <c r="E1443" s="23"/>
      <c r="F1443" s="23">
        <v>45915</v>
      </c>
      <c r="G1443" s="23"/>
      <c r="H1443" s="23">
        <v>45915</v>
      </c>
      <c r="I1443" s="24">
        <v>0</v>
      </c>
      <c r="J1443" s="24">
        <v>0</v>
      </c>
      <c r="K1443" s="24">
        <v>124</v>
      </c>
      <c r="L1443" t="s">
        <v>10070</v>
      </c>
      <c r="M1443" t="s">
        <v>10071</v>
      </c>
    </row>
    <row r="1444" spans="1:13" x14ac:dyDescent="0.25">
      <c r="A1444" t="str">
        <f t="shared" si="22"/>
        <v>CTC-70</v>
      </c>
      <c r="B1444" t="s">
        <v>1271</v>
      </c>
      <c r="C1444" t="s">
        <v>1272</v>
      </c>
      <c r="D1444">
        <v>0</v>
      </c>
      <c r="E1444" s="23"/>
      <c r="F1444" s="23">
        <v>45915</v>
      </c>
      <c r="G1444" s="23"/>
      <c r="H1444" s="23">
        <v>45915</v>
      </c>
      <c r="I1444" s="24">
        <v>0</v>
      </c>
      <c r="J1444" s="24">
        <v>0</v>
      </c>
      <c r="K1444" s="24">
        <v>124</v>
      </c>
      <c r="L1444" t="s">
        <v>10070</v>
      </c>
      <c r="M1444" t="s">
        <v>10071</v>
      </c>
    </row>
    <row r="1445" spans="1:13" x14ac:dyDescent="0.25">
      <c r="A1445" t="str">
        <f t="shared" si="22"/>
        <v>Colocación de Rieles Aparatos de vía y Cambiavias - Vía Férrea en Balasto / Railroad Ballast</v>
      </c>
      <c r="B1445" t="s">
        <v>1273</v>
      </c>
      <c r="D1445">
        <v>303</v>
      </c>
      <c r="E1445" s="23">
        <v>45317</v>
      </c>
      <c r="F1445" s="23">
        <v>45716</v>
      </c>
      <c r="G1445" s="23">
        <v>45317</v>
      </c>
      <c r="H1445" s="23">
        <v>45716</v>
      </c>
      <c r="I1445" s="24">
        <v>0</v>
      </c>
      <c r="J1445" s="24">
        <v>0</v>
      </c>
      <c r="K1445" s="24">
        <v>124</v>
      </c>
      <c r="M1445" t="s">
        <v>10071</v>
      </c>
    </row>
    <row r="1446" spans="1:13" x14ac:dyDescent="0.25">
      <c r="A1446" t="str">
        <f t="shared" si="22"/>
        <v>CTC-75</v>
      </c>
      <c r="B1446" t="s">
        <v>1274</v>
      </c>
      <c r="C1446" t="s">
        <v>1275</v>
      </c>
      <c r="D1446">
        <v>47</v>
      </c>
      <c r="E1446" s="23">
        <v>45317</v>
      </c>
      <c r="F1446" s="23">
        <v>45377</v>
      </c>
      <c r="G1446" s="23">
        <v>45317</v>
      </c>
      <c r="H1446" s="23">
        <v>45377</v>
      </c>
      <c r="I1446" s="24">
        <v>0</v>
      </c>
      <c r="J1446" s="24">
        <v>0</v>
      </c>
      <c r="K1446" s="24">
        <v>73</v>
      </c>
      <c r="L1446" t="s">
        <v>10070</v>
      </c>
      <c r="M1446" t="s">
        <v>10071</v>
      </c>
    </row>
    <row r="1447" spans="1:13" x14ac:dyDescent="0.25">
      <c r="A1447" t="str">
        <f t="shared" si="22"/>
        <v>CTC-85</v>
      </c>
      <c r="B1447" t="s">
        <v>1276</v>
      </c>
      <c r="C1447" t="s">
        <v>1277</v>
      </c>
      <c r="D1447">
        <v>47</v>
      </c>
      <c r="E1447" s="23">
        <v>45433</v>
      </c>
      <c r="F1447" s="23">
        <v>45495</v>
      </c>
      <c r="G1447" s="23">
        <v>45433</v>
      </c>
      <c r="H1447" s="23">
        <v>45495</v>
      </c>
      <c r="I1447" s="24">
        <v>0</v>
      </c>
      <c r="J1447" s="24">
        <v>0</v>
      </c>
      <c r="K1447" s="24">
        <v>39</v>
      </c>
      <c r="L1447" t="s">
        <v>10070</v>
      </c>
      <c r="M1447" t="s">
        <v>10071</v>
      </c>
    </row>
    <row r="1448" spans="1:13" x14ac:dyDescent="0.25">
      <c r="A1448" t="str">
        <f t="shared" si="22"/>
        <v>CTC-90</v>
      </c>
      <c r="B1448" t="s">
        <v>1278</v>
      </c>
      <c r="C1448" t="s">
        <v>1279</v>
      </c>
      <c r="D1448">
        <v>36</v>
      </c>
      <c r="E1448" s="23">
        <v>45471</v>
      </c>
      <c r="F1448" s="23">
        <v>45519</v>
      </c>
      <c r="G1448" s="23">
        <v>45471</v>
      </c>
      <c r="H1448" s="23">
        <v>45519</v>
      </c>
      <c r="I1448" s="24">
        <v>0</v>
      </c>
      <c r="J1448" s="24">
        <v>0</v>
      </c>
      <c r="K1448" s="24">
        <v>124</v>
      </c>
      <c r="L1448" t="s">
        <v>10070</v>
      </c>
      <c r="M1448" t="s">
        <v>10071</v>
      </c>
    </row>
    <row r="1449" spans="1:13" x14ac:dyDescent="0.25">
      <c r="A1449" t="str">
        <f t="shared" si="22"/>
        <v>CTC-95</v>
      </c>
      <c r="B1449" t="s">
        <v>1280</v>
      </c>
      <c r="C1449" t="s">
        <v>1281</v>
      </c>
      <c r="D1449">
        <v>24</v>
      </c>
      <c r="E1449" s="23">
        <v>45520</v>
      </c>
      <c r="F1449" s="23">
        <v>45551</v>
      </c>
      <c r="G1449" s="23">
        <v>45520</v>
      </c>
      <c r="H1449" s="23">
        <v>45551</v>
      </c>
      <c r="I1449" s="24">
        <v>0</v>
      </c>
      <c r="J1449" s="24">
        <v>0</v>
      </c>
      <c r="K1449" s="24">
        <v>124</v>
      </c>
      <c r="L1449" t="s">
        <v>10070</v>
      </c>
      <c r="M1449" t="s">
        <v>10071</v>
      </c>
    </row>
    <row r="1450" spans="1:13" x14ac:dyDescent="0.25">
      <c r="A1450" t="str">
        <f t="shared" si="22"/>
        <v>CTC-100</v>
      </c>
      <c r="B1450" t="s">
        <v>1282</v>
      </c>
      <c r="C1450" t="s">
        <v>1283</v>
      </c>
      <c r="D1450">
        <v>48</v>
      </c>
      <c r="E1450" s="23">
        <v>45551</v>
      </c>
      <c r="F1450" s="23">
        <v>45614</v>
      </c>
      <c r="G1450" s="23">
        <v>45551</v>
      </c>
      <c r="H1450" s="23">
        <v>45614</v>
      </c>
      <c r="I1450" s="24">
        <v>0</v>
      </c>
      <c r="J1450" s="24">
        <v>0</v>
      </c>
      <c r="K1450" s="24">
        <v>124</v>
      </c>
      <c r="L1450" t="s">
        <v>10070</v>
      </c>
      <c r="M1450" t="s">
        <v>10071</v>
      </c>
    </row>
    <row r="1451" spans="1:13" x14ac:dyDescent="0.25">
      <c r="A1451" t="str">
        <f t="shared" si="22"/>
        <v>CTC-105</v>
      </c>
      <c r="B1451" t="s">
        <v>1284</v>
      </c>
      <c r="C1451" t="s">
        <v>1285</v>
      </c>
      <c r="D1451">
        <v>26</v>
      </c>
      <c r="E1451" s="23">
        <v>45614</v>
      </c>
      <c r="F1451" s="23">
        <v>45646</v>
      </c>
      <c r="G1451" s="23">
        <v>45614</v>
      </c>
      <c r="H1451" s="23">
        <v>45646</v>
      </c>
      <c r="I1451" s="24">
        <v>0</v>
      </c>
      <c r="J1451" s="24">
        <v>0</v>
      </c>
      <c r="K1451" s="24">
        <v>124</v>
      </c>
      <c r="L1451" t="s">
        <v>10070</v>
      </c>
      <c r="M1451" t="s">
        <v>10071</v>
      </c>
    </row>
    <row r="1452" spans="1:13" x14ac:dyDescent="0.25">
      <c r="A1452" t="str">
        <f t="shared" si="22"/>
        <v>CTC-110</v>
      </c>
      <c r="B1452" t="s">
        <v>1286</v>
      </c>
      <c r="C1452" t="s">
        <v>1287</v>
      </c>
      <c r="D1452">
        <v>27</v>
      </c>
      <c r="E1452" s="23">
        <v>45646</v>
      </c>
      <c r="F1452" s="23">
        <v>45688</v>
      </c>
      <c r="G1452" s="23">
        <v>45646</v>
      </c>
      <c r="H1452" s="23">
        <v>45688</v>
      </c>
      <c r="I1452" s="24">
        <v>0</v>
      </c>
      <c r="J1452" s="24">
        <v>0</v>
      </c>
      <c r="K1452" s="24">
        <v>124</v>
      </c>
      <c r="L1452" t="s">
        <v>10070</v>
      </c>
      <c r="M1452" t="s">
        <v>10071</v>
      </c>
    </row>
    <row r="1453" spans="1:13" x14ac:dyDescent="0.25">
      <c r="A1453" t="str">
        <f t="shared" si="22"/>
        <v>CTC-115</v>
      </c>
      <c r="B1453" t="s">
        <v>1288</v>
      </c>
      <c r="C1453" t="s">
        <v>1289</v>
      </c>
      <c r="D1453">
        <v>39</v>
      </c>
      <c r="E1453" s="23">
        <v>45667</v>
      </c>
      <c r="F1453" s="23">
        <v>45716</v>
      </c>
      <c r="G1453" s="23">
        <v>45667</v>
      </c>
      <c r="H1453" s="23">
        <v>45716</v>
      </c>
      <c r="I1453" s="24">
        <v>0</v>
      </c>
      <c r="J1453" s="24">
        <v>0</v>
      </c>
      <c r="K1453" s="24">
        <v>124</v>
      </c>
      <c r="L1453" t="s">
        <v>10070</v>
      </c>
      <c r="M1453" t="s">
        <v>10071</v>
      </c>
    </row>
    <row r="1454" spans="1:13" x14ac:dyDescent="0.25">
      <c r="A1454" t="str">
        <f t="shared" si="22"/>
        <v>Colocación de Rieles Aparatos de vía y Cambiavias - Vía en Placa / RailRoad in Slab</v>
      </c>
      <c r="B1454" t="s">
        <v>1290</v>
      </c>
      <c r="D1454">
        <v>319</v>
      </c>
      <c r="E1454" s="23">
        <v>45495</v>
      </c>
      <c r="F1454" s="23">
        <v>45915</v>
      </c>
      <c r="G1454" s="23">
        <v>45495</v>
      </c>
      <c r="H1454" s="23">
        <v>45915</v>
      </c>
      <c r="I1454" s="24">
        <v>0</v>
      </c>
      <c r="J1454" s="24">
        <v>0</v>
      </c>
      <c r="K1454" s="24">
        <v>124</v>
      </c>
      <c r="M1454" t="s">
        <v>10071</v>
      </c>
    </row>
    <row r="1455" spans="1:13" x14ac:dyDescent="0.25">
      <c r="A1455" t="str">
        <f t="shared" si="22"/>
        <v>CTC-120</v>
      </c>
      <c r="B1455" t="s">
        <v>1291</v>
      </c>
      <c r="C1455" t="s">
        <v>1292</v>
      </c>
      <c r="D1455">
        <v>23</v>
      </c>
      <c r="E1455" s="23">
        <v>45495</v>
      </c>
      <c r="F1455" s="23">
        <v>45525</v>
      </c>
      <c r="G1455" s="23">
        <v>45495</v>
      </c>
      <c r="H1455" s="23">
        <v>45525</v>
      </c>
      <c r="I1455" s="24">
        <v>0</v>
      </c>
      <c r="J1455" s="24">
        <v>0</v>
      </c>
      <c r="K1455" s="24">
        <v>39</v>
      </c>
      <c r="L1455" t="s">
        <v>10070</v>
      </c>
      <c r="M1455" t="s">
        <v>10071</v>
      </c>
    </row>
    <row r="1456" spans="1:13" x14ac:dyDescent="0.25">
      <c r="A1456" t="str">
        <f t="shared" si="22"/>
        <v>CTC-130</v>
      </c>
      <c r="B1456" t="s">
        <v>1293</v>
      </c>
      <c r="C1456" t="s">
        <v>1294</v>
      </c>
      <c r="D1456">
        <v>45</v>
      </c>
      <c r="E1456" s="23">
        <v>45614</v>
      </c>
      <c r="F1456" s="23">
        <v>45678</v>
      </c>
      <c r="G1456" s="23">
        <v>45614</v>
      </c>
      <c r="H1456" s="23">
        <v>45678</v>
      </c>
      <c r="I1456" s="24">
        <v>0</v>
      </c>
      <c r="J1456" s="24">
        <v>0</v>
      </c>
      <c r="K1456" s="24">
        <v>143</v>
      </c>
      <c r="L1456" t="s">
        <v>10070</v>
      </c>
      <c r="M1456" t="s">
        <v>10071</v>
      </c>
    </row>
    <row r="1457" spans="1:13" x14ac:dyDescent="0.25">
      <c r="A1457" t="str">
        <f t="shared" si="22"/>
        <v>CTC-135</v>
      </c>
      <c r="B1457" t="s">
        <v>1295</v>
      </c>
      <c r="C1457" t="s">
        <v>1281</v>
      </c>
      <c r="D1457">
        <v>21</v>
      </c>
      <c r="E1457" s="23">
        <v>45717</v>
      </c>
      <c r="F1457" s="23">
        <v>45744</v>
      </c>
      <c r="G1457" s="23">
        <v>45717</v>
      </c>
      <c r="H1457" s="23">
        <v>45744</v>
      </c>
      <c r="I1457" s="24">
        <v>0</v>
      </c>
      <c r="J1457" s="24">
        <v>0</v>
      </c>
      <c r="K1457" s="24">
        <v>124</v>
      </c>
      <c r="L1457" t="s">
        <v>10070</v>
      </c>
      <c r="M1457" t="s">
        <v>10071</v>
      </c>
    </row>
    <row r="1458" spans="1:13" x14ac:dyDescent="0.25">
      <c r="A1458" t="str">
        <f t="shared" si="22"/>
        <v>CTC-140</v>
      </c>
      <c r="B1458" t="s">
        <v>1296</v>
      </c>
      <c r="C1458" t="s">
        <v>1297</v>
      </c>
      <c r="D1458">
        <v>64</v>
      </c>
      <c r="E1458" s="23">
        <v>45749</v>
      </c>
      <c r="F1458" s="23">
        <v>45835</v>
      </c>
      <c r="G1458" s="23">
        <v>45749</v>
      </c>
      <c r="H1458" s="23">
        <v>45835</v>
      </c>
      <c r="I1458" s="24">
        <v>0</v>
      </c>
      <c r="J1458" s="24">
        <v>0</v>
      </c>
      <c r="K1458" s="24">
        <v>124</v>
      </c>
      <c r="L1458" t="s">
        <v>10070</v>
      </c>
      <c r="M1458" t="s">
        <v>10071</v>
      </c>
    </row>
    <row r="1459" spans="1:13" x14ac:dyDescent="0.25">
      <c r="A1459" t="str">
        <f t="shared" si="22"/>
        <v>CTC-145</v>
      </c>
      <c r="B1459" t="s">
        <v>1298</v>
      </c>
      <c r="C1459" t="s">
        <v>1299</v>
      </c>
      <c r="D1459">
        <v>53</v>
      </c>
      <c r="E1459" s="23">
        <v>45819</v>
      </c>
      <c r="F1459" s="23">
        <v>45888</v>
      </c>
      <c r="G1459" s="23">
        <v>45819</v>
      </c>
      <c r="H1459" s="23">
        <v>45888</v>
      </c>
      <c r="I1459" s="24">
        <v>0</v>
      </c>
      <c r="J1459" s="24">
        <v>0</v>
      </c>
      <c r="K1459" s="24">
        <v>124</v>
      </c>
      <c r="L1459" t="s">
        <v>10070</v>
      </c>
      <c r="M1459" t="s">
        <v>10071</v>
      </c>
    </row>
    <row r="1460" spans="1:13" x14ac:dyDescent="0.25">
      <c r="A1460" t="str">
        <f t="shared" si="22"/>
        <v>CTC-150</v>
      </c>
      <c r="B1460" t="s">
        <v>1300</v>
      </c>
      <c r="C1460" t="s">
        <v>1287</v>
      </c>
      <c r="D1460">
        <v>22</v>
      </c>
      <c r="E1460" s="23">
        <v>45889</v>
      </c>
      <c r="F1460" s="23">
        <v>45915</v>
      </c>
      <c r="G1460" s="23">
        <v>45889</v>
      </c>
      <c r="H1460" s="23">
        <v>45915</v>
      </c>
      <c r="I1460" s="24">
        <v>0</v>
      </c>
      <c r="J1460" s="24">
        <v>0</v>
      </c>
      <c r="K1460" s="24">
        <v>124</v>
      </c>
      <c r="L1460" t="s">
        <v>10070</v>
      </c>
      <c r="M1460" t="s">
        <v>10071</v>
      </c>
    </row>
    <row r="1461" spans="1:13" x14ac:dyDescent="0.25">
      <c r="A1461" t="str">
        <f t="shared" si="22"/>
        <v>Colocación de Rieles Aparatos de vía y Cambiavias - Vía en Foso / Railroad PIT</v>
      </c>
      <c r="B1461" t="s">
        <v>1301</v>
      </c>
      <c r="D1461">
        <v>325</v>
      </c>
      <c r="E1461" s="23">
        <v>45525</v>
      </c>
      <c r="F1461" s="23">
        <v>45953</v>
      </c>
      <c r="G1461" s="23">
        <v>45525</v>
      </c>
      <c r="H1461" s="23">
        <v>45953</v>
      </c>
      <c r="I1461" s="24">
        <v>0</v>
      </c>
      <c r="J1461" s="24">
        <v>0</v>
      </c>
      <c r="K1461" s="24">
        <v>164</v>
      </c>
      <c r="M1461" t="s">
        <v>10071</v>
      </c>
    </row>
    <row r="1462" spans="1:13" x14ac:dyDescent="0.25">
      <c r="A1462" t="str">
        <f t="shared" si="22"/>
        <v>CTC-155</v>
      </c>
      <c r="B1462" t="s">
        <v>1302</v>
      </c>
      <c r="C1462" t="s">
        <v>1303</v>
      </c>
      <c r="D1462">
        <v>38</v>
      </c>
      <c r="E1462" s="23">
        <v>45525</v>
      </c>
      <c r="F1462" s="23">
        <v>45573</v>
      </c>
      <c r="G1462" s="23">
        <v>45525</v>
      </c>
      <c r="H1462" s="23">
        <v>45573</v>
      </c>
      <c r="I1462" s="24">
        <v>0</v>
      </c>
      <c r="J1462" s="24">
        <v>0</v>
      </c>
      <c r="K1462" s="24">
        <v>39</v>
      </c>
      <c r="L1462" t="s">
        <v>10070</v>
      </c>
      <c r="M1462" t="s">
        <v>10071</v>
      </c>
    </row>
    <row r="1463" spans="1:13" x14ac:dyDescent="0.25">
      <c r="A1463" t="str">
        <f t="shared" si="22"/>
        <v>CTC-165</v>
      </c>
      <c r="B1463" t="s">
        <v>1304</v>
      </c>
      <c r="C1463" t="s">
        <v>1305</v>
      </c>
      <c r="D1463">
        <v>66</v>
      </c>
      <c r="E1463" s="23">
        <v>45596</v>
      </c>
      <c r="F1463" s="23">
        <v>45688</v>
      </c>
      <c r="G1463" s="23">
        <v>45596</v>
      </c>
      <c r="H1463" s="23">
        <v>45688</v>
      </c>
      <c r="I1463" s="24">
        <v>0</v>
      </c>
      <c r="J1463" s="24">
        <v>0</v>
      </c>
      <c r="K1463" s="24">
        <v>129</v>
      </c>
      <c r="L1463" t="s">
        <v>10070</v>
      </c>
      <c r="M1463" t="s">
        <v>10071</v>
      </c>
    </row>
    <row r="1464" spans="1:13" x14ac:dyDescent="0.25">
      <c r="A1464" t="str">
        <f t="shared" si="22"/>
        <v>CTC-170</v>
      </c>
      <c r="B1464" t="s">
        <v>1306</v>
      </c>
      <c r="C1464" t="s">
        <v>996</v>
      </c>
      <c r="D1464">
        <v>69</v>
      </c>
      <c r="E1464" s="23">
        <v>45688</v>
      </c>
      <c r="F1464" s="23">
        <v>45779</v>
      </c>
      <c r="G1464" s="23">
        <v>45688</v>
      </c>
      <c r="H1464" s="23">
        <v>45779</v>
      </c>
      <c r="I1464" s="24">
        <v>0</v>
      </c>
      <c r="J1464" s="24">
        <v>0</v>
      </c>
      <c r="K1464" s="24">
        <v>129</v>
      </c>
      <c r="L1464" t="s">
        <v>10070</v>
      </c>
      <c r="M1464" t="s">
        <v>10071</v>
      </c>
    </row>
    <row r="1465" spans="1:13" x14ac:dyDescent="0.25">
      <c r="A1465" t="str">
        <f t="shared" si="22"/>
        <v>CTC-175</v>
      </c>
      <c r="B1465" t="s">
        <v>1307</v>
      </c>
      <c r="C1465" t="s">
        <v>1308</v>
      </c>
      <c r="D1465">
        <v>46</v>
      </c>
      <c r="E1465" s="23">
        <v>45779</v>
      </c>
      <c r="F1465" s="23">
        <v>45840</v>
      </c>
      <c r="G1465" s="23">
        <v>45779</v>
      </c>
      <c r="H1465" s="23">
        <v>45840</v>
      </c>
      <c r="I1465" s="24">
        <v>0</v>
      </c>
      <c r="J1465" s="24">
        <v>0</v>
      </c>
      <c r="K1465" s="24">
        <v>129</v>
      </c>
      <c r="L1465" t="s">
        <v>10070</v>
      </c>
      <c r="M1465" t="s">
        <v>10071</v>
      </c>
    </row>
    <row r="1466" spans="1:13" x14ac:dyDescent="0.25">
      <c r="A1466" t="str">
        <f t="shared" si="22"/>
        <v>CTC-180</v>
      </c>
      <c r="B1466" t="s">
        <v>1309</v>
      </c>
      <c r="C1466" t="s">
        <v>1310</v>
      </c>
      <c r="D1466">
        <v>30</v>
      </c>
      <c r="E1466" s="23">
        <v>45915</v>
      </c>
      <c r="F1466" s="23">
        <v>45953</v>
      </c>
      <c r="G1466" s="23">
        <v>45915</v>
      </c>
      <c r="H1466" s="23">
        <v>45953</v>
      </c>
      <c r="I1466" s="24">
        <v>0</v>
      </c>
      <c r="J1466" s="24">
        <v>0</v>
      </c>
      <c r="K1466" s="24">
        <v>164</v>
      </c>
      <c r="L1466" t="s">
        <v>10070</v>
      </c>
      <c r="M1466" t="s">
        <v>10071</v>
      </c>
    </row>
    <row r="1467" spans="1:13" x14ac:dyDescent="0.25">
      <c r="A1467" t="str">
        <f t="shared" si="22"/>
        <v>Colocación de Rieles Aparatos de vía y Cambiavias - Vía en Pilarillos / Railroad over Pillars</v>
      </c>
      <c r="B1467" t="s">
        <v>1311</v>
      </c>
      <c r="D1467">
        <v>231</v>
      </c>
      <c r="E1467" s="23">
        <v>45573</v>
      </c>
      <c r="F1467" s="23">
        <v>45881</v>
      </c>
      <c r="G1467" s="23">
        <v>45573</v>
      </c>
      <c r="H1467" s="23">
        <v>45881</v>
      </c>
      <c r="I1467" s="24">
        <v>0</v>
      </c>
      <c r="J1467" s="24">
        <v>0</v>
      </c>
      <c r="K1467" s="24">
        <v>129</v>
      </c>
      <c r="M1467" t="s">
        <v>10071</v>
      </c>
    </row>
    <row r="1468" spans="1:13" x14ac:dyDescent="0.25">
      <c r="A1468" t="str">
        <f t="shared" si="22"/>
        <v>CTC-185</v>
      </c>
      <c r="B1468" t="s">
        <v>1312</v>
      </c>
      <c r="C1468" t="s">
        <v>1313</v>
      </c>
      <c r="D1468">
        <v>23</v>
      </c>
      <c r="E1468" s="23">
        <v>45573</v>
      </c>
      <c r="F1468" s="23">
        <v>45603</v>
      </c>
      <c r="G1468" s="23">
        <v>45573</v>
      </c>
      <c r="H1468" s="23">
        <v>45603</v>
      </c>
      <c r="I1468" s="24">
        <v>0</v>
      </c>
      <c r="J1468" s="24">
        <v>0</v>
      </c>
      <c r="K1468" s="24">
        <v>39</v>
      </c>
      <c r="L1468" t="s">
        <v>10070</v>
      </c>
      <c r="M1468" t="s">
        <v>10071</v>
      </c>
    </row>
    <row r="1469" spans="1:13" x14ac:dyDescent="0.25">
      <c r="A1469" t="str">
        <f t="shared" si="22"/>
        <v>CTC-195</v>
      </c>
      <c r="B1469" t="s">
        <v>1314</v>
      </c>
      <c r="C1469" t="s">
        <v>1315</v>
      </c>
      <c r="D1469">
        <v>77</v>
      </c>
      <c r="E1469" s="23">
        <v>45596</v>
      </c>
      <c r="F1469" s="23">
        <v>45702</v>
      </c>
      <c r="G1469" s="23">
        <v>45596</v>
      </c>
      <c r="H1469" s="23">
        <v>45702</v>
      </c>
      <c r="I1469" s="24">
        <v>0</v>
      </c>
      <c r="J1469" s="24">
        <v>0</v>
      </c>
      <c r="K1469" s="24">
        <v>39</v>
      </c>
      <c r="L1469" t="s">
        <v>10070</v>
      </c>
      <c r="M1469" t="s">
        <v>10071</v>
      </c>
    </row>
    <row r="1470" spans="1:13" x14ac:dyDescent="0.25">
      <c r="A1470" t="str">
        <f t="shared" si="22"/>
        <v>CTC-205</v>
      </c>
      <c r="B1470" t="s">
        <v>1317</v>
      </c>
      <c r="C1470" t="s">
        <v>1318</v>
      </c>
      <c r="D1470">
        <v>73</v>
      </c>
      <c r="E1470" s="23">
        <v>45702</v>
      </c>
      <c r="F1470" s="23">
        <v>45798</v>
      </c>
      <c r="G1470" s="23">
        <v>45702</v>
      </c>
      <c r="H1470" s="23">
        <v>45798</v>
      </c>
      <c r="I1470" s="24">
        <v>0</v>
      </c>
      <c r="J1470" s="24">
        <v>0</v>
      </c>
      <c r="K1470" s="24">
        <v>39</v>
      </c>
      <c r="L1470" t="s">
        <v>10070</v>
      </c>
      <c r="M1470" t="s">
        <v>10071</v>
      </c>
    </row>
    <row r="1471" spans="1:13" x14ac:dyDescent="0.25">
      <c r="A1471" t="str">
        <f t="shared" si="22"/>
        <v>CTC-200</v>
      </c>
      <c r="B1471" t="s">
        <v>1316</v>
      </c>
      <c r="C1471" t="s">
        <v>996</v>
      </c>
      <c r="D1471">
        <v>42</v>
      </c>
      <c r="E1471" s="23">
        <v>45779</v>
      </c>
      <c r="F1471" s="23">
        <v>45833</v>
      </c>
      <c r="G1471" s="23">
        <v>45779</v>
      </c>
      <c r="H1471" s="23">
        <v>45833</v>
      </c>
      <c r="I1471" s="24">
        <v>0</v>
      </c>
      <c r="J1471" s="24">
        <v>0</v>
      </c>
      <c r="K1471" s="24">
        <v>133</v>
      </c>
      <c r="L1471" t="s">
        <v>10070</v>
      </c>
      <c r="M1471" t="s">
        <v>10071</v>
      </c>
    </row>
    <row r="1472" spans="1:13" x14ac:dyDescent="0.25">
      <c r="A1472" t="str">
        <f t="shared" si="22"/>
        <v>CTC-210</v>
      </c>
      <c r="B1472" t="s">
        <v>1319</v>
      </c>
      <c r="C1472" t="s">
        <v>1308</v>
      </c>
      <c r="D1472">
        <v>21</v>
      </c>
      <c r="E1472" s="23">
        <v>45840</v>
      </c>
      <c r="F1472" s="23">
        <v>45867</v>
      </c>
      <c r="G1472" s="23">
        <v>45840</v>
      </c>
      <c r="H1472" s="23">
        <v>45867</v>
      </c>
      <c r="I1472" s="24">
        <v>0</v>
      </c>
      <c r="J1472" s="24">
        <v>0</v>
      </c>
      <c r="K1472" s="24">
        <v>129</v>
      </c>
      <c r="L1472" t="s">
        <v>10070</v>
      </c>
      <c r="M1472" t="s">
        <v>10071</v>
      </c>
    </row>
    <row r="1473" spans="1:13" x14ac:dyDescent="0.25">
      <c r="A1473" t="str">
        <f t="shared" si="22"/>
        <v>CTC-215</v>
      </c>
      <c r="B1473" t="s">
        <v>1320</v>
      </c>
      <c r="C1473" t="s">
        <v>1321</v>
      </c>
      <c r="D1473">
        <v>11</v>
      </c>
      <c r="E1473" s="23">
        <v>45867</v>
      </c>
      <c r="F1473" s="23">
        <v>45881</v>
      </c>
      <c r="G1473" s="23">
        <v>45867</v>
      </c>
      <c r="H1473" s="23">
        <v>45881</v>
      </c>
      <c r="I1473" s="24">
        <v>0</v>
      </c>
      <c r="J1473" s="24">
        <v>0</v>
      </c>
      <c r="K1473" s="24">
        <v>129</v>
      </c>
      <c r="L1473" t="s">
        <v>10070</v>
      </c>
      <c r="M1473" t="s">
        <v>10071</v>
      </c>
    </row>
    <row r="1474" spans="1:13" x14ac:dyDescent="0.25">
      <c r="A1474" t="str">
        <f t="shared" si="22"/>
        <v>Colocación de Rieles Aparatos de vía y Cambiavias - Vía en Foso para Torno / Railroad over PIT</v>
      </c>
      <c r="B1474" t="s">
        <v>1322</v>
      </c>
      <c r="D1474">
        <v>177</v>
      </c>
      <c r="E1474" s="23">
        <v>45597</v>
      </c>
      <c r="F1474" s="23">
        <v>45835</v>
      </c>
      <c r="G1474" s="23">
        <v>45597</v>
      </c>
      <c r="H1474" s="23">
        <v>45835</v>
      </c>
      <c r="I1474" s="24">
        <v>0</v>
      </c>
      <c r="J1474" s="24">
        <v>0</v>
      </c>
      <c r="K1474" s="24">
        <v>39</v>
      </c>
      <c r="M1474" t="s">
        <v>10071</v>
      </c>
    </row>
    <row r="1475" spans="1:13" x14ac:dyDescent="0.25">
      <c r="A1475" t="str">
        <f t="shared" ref="A1475:A1538" si="23">TRIM(B1475)</f>
        <v>CTC-220</v>
      </c>
      <c r="B1475" t="s">
        <v>1323</v>
      </c>
      <c r="C1475" t="s">
        <v>1303</v>
      </c>
      <c r="D1475">
        <v>34</v>
      </c>
      <c r="E1475" s="23">
        <v>45597</v>
      </c>
      <c r="F1475" s="23">
        <v>45642</v>
      </c>
      <c r="G1475" s="23">
        <v>45597</v>
      </c>
      <c r="H1475" s="23">
        <v>45642</v>
      </c>
      <c r="I1475" s="24">
        <v>0</v>
      </c>
      <c r="J1475" s="24">
        <v>0</v>
      </c>
      <c r="K1475" s="24">
        <v>49</v>
      </c>
      <c r="L1475" t="s">
        <v>10070</v>
      </c>
      <c r="M1475" t="s">
        <v>10071</v>
      </c>
    </row>
    <row r="1476" spans="1:13" x14ac:dyDescent="0.25">
      <c r="A1476" t="str">
        <f t="shared" si="23"/>
        <v>CTC-230</v>
      </c>
      <c r="B1476" t="s">
        <v>1324</v>
      </c>
      <c r="C1476" t="s">
        <v>1325</v>
      </c>
      <c r="D1476">
        <v>52</v>
      </c>
      <c r="E1476" s="23">
        <v>45631</v>
      </c>
      <c r="F1476" s="23">
        <v>45702</v>
      </c>
      <c r="G1476" s="23">
        <v>45631</v>
      </c>
      <c r="H1476" s="23">
        <v>45702</v>
      </c>
      <c r="I1476" s="24">
        <v>0</v>
      </c>
      <c r="J1476" s="24">
        <v>0</v>
      </c>
      <c r="K1476" s="24">
        <v>49</v>
      </c>
      <c r="L1476" t="s">
        <v>10070</v>
      </c>
      <c r="M1476" t="s">
        <v>10071</v>
      </c>
    </row>
    <row r="1477" spans="1:13" x14ac:dyDescent="0.25">
      <c r="A1477" t="str">
        <f t="shared" si="23"/>
        <v>CTC-235</v>
      </c>
      <c r="B1477" t="s">
        <v>1326</v>
      </c>
      <c r="C1477" t="s">
        <v>1327</v>
      </c>
      <c r="D1477">
        <v>69</v>
      </c>
      <c r="E1477" s="23">
        <v>45694</v>
      </c>
      <c r="F1477" s="23">
        <v>45786</v>
      </c>
      <c r="G1477" s="23">
        <v>45694</v>
      </c>
      <c r="H1477" s="23">
        <v>45786</v>
      </c>
      <c r="I1477" s="24">
        <v>0</v>
      </c>
      <c r="J1477" s="24">
        <v>0</v>
      </c>
      <c r="K1477" s="24">
        <v>49</v>
      </c>
      <c r="L1477" t="s">
        <v>10070</v>
      </c>
      <c r="M1477" t="s">
        <v>10071</v>
      </c>
    </row>
    <row r="1478" spans="1:13" x14ac:dyDescent="0.25">
      <c r="A1478" t="str">
        <f t="shared" si="23"/>
        <v>CTC-240</v>
      </c>
      <c r="B1478" t="s">
        <v>1328</v>
      </c>
      <c r="C1478" t="s">
        <v>1329</v>
      </c>
      <c r="D1478">
        <v>28</v>
      </c>
      <c r="E1478" s="23">
        <v>45798</v>
      </c>
      <c r="F1478" s="23">
        <v>45835</v>
      </c>
      <c r="G1478" s="23">
        <v>45798</v>
      </c>
      <c r="H1478" s="23">
        <v>45835</v>
      </c>
      <c r="I1478" s="24">
        <v>0</v>
      </c>
      <c r="J1478" s="24">
        <v>0</v>
      </c>
      <c r="K1478" s="24">
        <v>39</v>
      </c>
      <c r="L1478" t="s">
        <v>10070</v>
      </c>
      <c r="M1478" t="s">
        <v>10071</v>
      </c>
    </row>
    <row r="1479" spans="1:13" x14ac:dyDescent="0.25">
      <c r="A1479" t="str">
        <f t="shared" si="23"/>
        <v>Sistema de Comunicaciones / Communications System</v>
      </c>
      <c r="B1479" t="s">
        <v>1330</v>
      </c>
      <c r="D1479">
        <v>157</v>
      </c>
      <c r="E1479" s="23">
        <v>45835</v>
      </c>
      <c r="F1479" s="23">
        <v>46044</v>
      </c>
      <c r="G1479" s="23">
        <v>45835</v>
      </c>
      <c r="H1479" s="23">
        <v>46044</v>
      </c>
      <c r="I1479" s="24">
        <v>0</v>
      </c>
      <c r="J1479" s="24">
        <v>0</v>
      </c>
      <c r="K1479" s="24">
        <v>39</v>
      </c>
      <c r="M1479" t="s">
        <v>10071</v>
      </c>
    </row>
    <row r="1480" spans="1:13" x14ac:dyDescent="0.25">
      <c r="A1480" t="str">
        <f t="shared" si="23"/>
        <v>CTC-320</v>
      </c>
      <c r="B1480" t="s">
        <v>1331</v>
      </c>
      <c r="C1480" t="s">
        <v>1332</v>
      </c>
      <c r="D1480">
        <v>6</v>
      </c>
      <c r="E1480" s="23">
        <v>45835</v>
      </c>
      <c r="F1480" s="23">
        <v>45845</v>
      </c>
      <c r="G1480" s="23">
        <v>45835</v>
      </c>
      <c r="H1480" s="23">
        <v>45845</v>
      </c>
      <c r="I1480" s="24">
        <v>0</v>
      </c>
      <c r="J1480" s="24">
        <v>0</v>
      </c>
      <c r="K1480" s="24">
        <v>39</v>
      </c>
      <c r="L1480" t="s">
        <v>10070</v>
      </c>
      <c r="M1480" t="s">
        <v>10071</v>
      </c>
    </row>
    <row r="1481" spans="1:13" x14ac:dyDescent="0.25">
      <c r="A1481" t="str">
        <f t="shared" si="23"/>
        <v>CTC-325</v>
      </c>
      <c r="B1481" t="s">
        <v>1333</v>
      </c>
      <c r="C1481" t="s">
        <v>1334</v>
      </c>
      <c r="D1481">
        <v>100</v>
      </c>
      <c r="E1481" s="23">
        <v>45845</v>
      </c>
      <c r="F1481" s="23">
        <v>45973</v>
      </c>
      <c r="G1481" s="23">
        <v>45845</v>
      </c>
      <c r="H1481" s="23">
        <v>45973</v>
      </c>
      <c r="I1481" s="24">
        <v>0</v>
      </c>
      <c r="J1481" s="24">
        <v>0</v>
      </c>
      <c r="K1481" s="24">
        <v>39</v>
      </c>
      <c r="L1481" t="s">
        <v>10070</v>
      </c>
      <c r="M1481" t="s">
        <v>10071</v>
      </c>
    </row>
    <row r="1482" spans="1:13" x14ac:dyDescent="0.25">
      <c r="A1482" t="str">
        <f t="shared" si="23"/>
        <v>CTC-340</v>
      </c>
      <c r="B1482" t="s">
        <v>1339</v>
      </c>
      <c r="C1482" t="s">
        <v>1340</v>
      </c>
      <c r="D1482">
        <v>100</v>
      </c>
      <c r="E1482" s="23">
        <v>45845</v>
      </c>
      <c r="F1482" s="23">
        <v>45973</v>
      </c>
      <c r="G1482" s="23">
        <v>45845</v>
      </c>
      <c r="H1482" s="23">
        <v>45973</v>
      </c>
      <c r="I1482" s="24">
        <v>0</v>
      </c>
      <c r="J1482" s="24">
        <v>0</v>
      </c>
      <c r="K1482" s="24">
        <v>44</v>
      </c>
      <c r="L1482" t="s">
        <v>10070</v>
      </c>
      <c r="M1482" t="s">
        <v>10071</v>
      </c>
    </row>
    <row r="1483" spans="1:13" x14ac:dyDescent="0.25">
      <c r="A1483" t="str">
        <f t="shared" si="23"/>
        <v>CTC-330</v>
      </c>
      <c r="B1483" t="s">
        <v>1335</v>
      </c>
      <c r="C1483" t="s">
        <v>1336</v>
      </c>
      <c r="D1483">
        <v>100</v>
      </c>
      <c r="E1483" s="23">
        <v>45870</v>
      </c>
      <c r="F1483" s="23">
        <v>46001</v>
      </c>
      <c r="G1483" s="23">
        <v>45870</v>
      </c>
      <c r="H1483" s="23">
        <v>46001</v>
      </c>
      <c r="I1483" s="24">
        <v>0</v>
      </c>
      <c r="J1483" s="24">
        <v>0</v>
      </c>
      <c r="K1483" s="24">
        <v>39</v>
      </c>
      <c r="L1483" t="s">
        <v>10070</v>
      </c>
      <c r="M1483" t="s">
        <v>10071</v>
      </c>
    </row>
    <row r="1484" spans="1:13" x14ac:dyDescent="0.25">
      <c r="A1484" t="str">
        <f t="shared" si="23"/>
        <v>CTC-345</v>
      </c>
      <c r="B1484" t="s">
        <v>1341</v>
      </c>
      <c r="C1484" t="s">
        <v>1342</v>
      </c>
      <c r="D1484">
        <v>90</v>
      </c>
      <c r="E1484" s="23">
        <v>45882</v>
      </c>
      <c r="F1484" s="23">
        <v>46000</v>
      </c>
      <c r="G1484" s="23">
        <v>45882</v>
      </c>
      <c r="H1484" s="23">
        <v>46000</v>
      </c>
      <c r="I1484" s="24">
        <v>0</v>
      </c>
      <c r="J1484" s="24">
        <v>0</v>
      </c>
      <c r="K1484" s="24">
        <v>61</v>
      </c>
      <c r="L1484" t="s">
        <v>10070</v>
      </c>
      <c r="M1484" t="s">
        <v>10071</v>
      </c>
    </row>
    <row r="1485" spans="1:13" x14ac:dyDescent="0.25">
      <c r="A1485" t="str">
        <f t="shared" si="23"/>
        <v>CTC-335</v>
      </c>
      <c r="B1485" t="s">
        <v>1337</v>
      </c>
      <c r="C1485" t="s">
        <v>1338</v>
      </c>
      <c r="D1485">
        <v>100</v>
      </c>
      <c r="E1485" s="23">
        <v>45898</v>
      </c>
      <c r="F1485" s="23">
        <v>46034</v>
      </c>
      <c r="G1485" s="23">
        <v>45898</v>
      </c>
      <c r="H1485" s="23">
        <v>46034</v>
      </c>
      <c r="I1485" s="24">
        <v>0</v>
      </c>
      <c r="J1485" s="24">
        <v>0</v>
      </c>
      <c r="K1485" s="24">
        <v>39</v>
      </c>
      <c r="L1485" t="s">
        <v>10070</v>
      </c>
      <c r="M1485" t="s">
        <v>10071</v>
      </c>
    </row>
    <row r="1486" spans="1:13" x14ac:dyDescent="0.25">
      <c r="A1486" t="str">
        <f t="shared" si="23"/>
        <v>CTC-350</v>
      </c>
      <c r="B1486" t="s">
        <v>1343</v>
      </c>
      <c r="C1486" t="s">
        <v>1344</v>
      </c>
      <c r="D1486">
        <v>100</v>
      </c>
      <c r="E1486" s="23">
        <v>45902</v>
      </c>
      <c r="F1486" s="23">
        <v>46037</v>
      </c>
      <c r="G1486" s="23">
        <v>45902</v>
      </c>
      <c r="H1486" s="23">
        <v>46037</v>
      </c>
      <c r="I1486" s="24">
        <v>0</v>
      </c>
      <c r="J1486" s="24">
        <v>0</v>
      </c>
      <c r="K1486" s="24">
        <v>44</v>
      </c>
      <c r="L1486" t="s">
        <v>10070</v>
      </c>
      <c r="M1486" t="s">
        <v>10071</v>
      </c>
    </row>
    <row r="1487" spans="1:13" x14ac:dyDescent="0.25">
      <c r="A1487" t="str">
        <f t="shared" si="23"/>
        <v>CTC-355</v>
      </c>
      <c r="B1487" t="s">
        <v>1345</v>
      </c>
      <c r="C1487" t="s">
        <v>1346</v>
      </c>
      <c r="D1487">
        <v>4</v>
      </c>
      <c r="E1487" s="23">
        <v>46035</v>
      </c>
      <c r="F1487" s="23">
        <v>46038</v>
      </c>
      <c r="G1487" s="23">
        <v>46035</v>
      </c>
      <c r="H1487" s="23">
        <v>46038</v>
      </c>
      <c r="I1487" s="24">
        <v>0</v>
      </c>
      <c r="J1487" s="24">
        <v>0</v>
      </c>
      <c r="K1487" s="24">
        <v>39</v>
      </c>
      <c r="L1487" t="s">
        <v>10070</v>
      </c>
      <c r="M1487" t="s">
        <v>10071</v>
      </c>
    </row>
    <row r="1488" spans="1:13" x14ac:dyDescent="0.25">
      <c r="A1488" t="str">
        <f t="shared" si="23"/>
        <v>CTC-360</v>
      </c>
      <c r="B1488" t="s">
        <v>1347</v>
      </c>
      <c r="C1488" t="s">
        <v>1348</v>
      </c>
      <c r="D1488">
        <v>4</v>
      </c>
      <c r="E1488" s="23">
        <v>46038</v>
      </c>
      <c r="F1488" s="23">
        <v>46044</v>
      </c>
      <c r="G1488" s="23">
        <v>46038</v>
      </c>
      <c r="H1488" s="23">
        <v>46044</v>
      </c>
      <c r="I1488" s="24">
        <v>0</v>
      </c>
      <c r="J1488" s="24">
        <v>0</v>
      </c>
      <c r="K1488" s="24">
        <v>39</v>
      </c>
      <c r="L1488" t="s">
        <v>10070</v>
      </c>
      <c r="M1488" t="s">
        <v>10071</v>
      </c>
    </row>
    <row r="1489" spans="1:13" x14ac:dyDescent="0.25">
      <c r="A1489" t="str">
        <f t="shared" si="23"/>
        <v>Sistema de Catenaria / Catenary System</v>
      </c>
      <c r="B1489" t="s">
        <v>1349</v>
      </c>
      <c r="D1489">
        <v>365</v>
      </c>
      <c r="E1489" s="23">
        <v>45300</v>
      </c>
      <c r="F1489" s="23">
        <v>45782</v>
      </c>
      <c r="G1489" s="23">
        <v>45300</v>
      </c>
      <c r="H1489" s="23">
        <v>45782</v>
      </c>
      <c r="I1489" s="24">
        <v>0</v>
      </c>
      <c r="J1489" s="24">
        <v>0</v>
      </c>
      <c r="K1489" s="24">
        <v>182</v>
      </c>
      <c r="M1489" t="s">
        <v>10071</v>
      </c>
    </row>
    <row r="1490" spans="1:13" x14ac:dyDescent="0.25">
      <c r="A1490" t="str">
        <f t="shared" si="23"/>
        <v>CTC-245</v>
      </c>
      <c r="B1490" t="s">
        <v>1350</v>
      </c>
      <c r="C1490" t="s">
        <v>1351</v>
      </c>
      <c r="D1490">
        <v>21</v>
      </c>
      <c r="E1490" s="23">
        <v>45300</v>
      </c>
      <c r="F1490" s="23">
        <v>45327</v>
      </c>
      <c r="G1490" s="23">
        <v>45300</v>
      </c>
      <c r="H1490" s="23">
        <v>45327</v>
      </c>
      <c r="I1490" s="24">
        <v>0</v>
      </c>
      <c r="J1490" s="24">
        <v>0</v>
      </c>
      <c r="K1490" s="24">
        <v>182</v>
      </c>
      <c r="L1490" t="s">
        <v>10070</v>
      </c>
      <c r="M1490" t="s">
        <v>10071</v>
      </c>
    </row>
    <row r="1491" spans="1:13" x14ac:dyDescent="0.25">
      <c r="A1491" t="str">
        <f t="shared" si="23"/>
        <v>CTC-250</v>
      </c>
      <c r="B1491" t="s">
        <v>1352</v>
      </c>
      <c r="C1491" t="s">
        <v>5844</v>
      </c>
      <c r="D1491">
        <v>140</v>
      </c>
      <c r="E1491" s="23">
        <v>45327</v>
      </c>
      <c r="F1491" s="23">
        <v>45509</v>
      </c>
      <c r="G1491" s="23">
        <v>45327</v>
      </c>
      <c r="H1491" s="23">
        <v>45509</v>
      </c>
      <c r="I1491" s="24">
        <v>0</v>
      </c>
      <c r="J1491" s="24">
        <v>0</v>
      </c>
      <c r="K1491" s="24">
        <v>182</v>
      </c>
      <c r="L1491" t="s">
        <v>10070</v>
      </c>
      <c r="M1491" t="s">
        <v>10071</v>
      </c>
    </row>
    <row r="1492" spans="1:13" x14ac:dyDescent="0.25">
      <c r="A1492" t="str">
        <f t="shared" si="23"/>
        <v>CTC-260</v>
      </c>
      <c r="B1492" t="s">
        <v>1356</v>
      </c>
      <c r="C1492" t="s">
        <v>5845</v>
      </c>
      <c r="D1492">
        <v>60</v>
      </c>
      <c r="E1492" s="23">
        <v>45672</v>
      </c>
      <c r="F1492" s="23">
        <v>45748</v>
      </c>
      <c r="G1492" s="23">
        <v>45672</v>
      </c>
      <c r="H1492" s="23">
        <v>45748</v>
      </c>
      <c r="I1492" s="24">
        <v>0</v>
      </c>
      <c r="J1492" s="24">
        <v>0</v>
      </c>
      <c r="K1492" s="24">
        <v>182</v>
      </c>
      <c r="L1492" t="s">
        <v>10070</v>
      </c>
      <c r="M1492" t="s">
        <v>10071</v>
      </c>
    </row>
    <row r="1493" spans="1:13" x14ac:dyDescent="0.25">
      <c r="A1493" t="str">
        <f t="shared" si="23"/>
        <v>CTC-255</v>
      </c>
      <c r="B1493" t="s">
        <v>1354</v>
      </c>
      <c r="C1493" t="s">
        <v>5846</v>
      </c>
      <c r="D1493">
        <v>24</v>
      </c>
      <c r="E1493" s="23">
        <v>45748</v>
      </c>
      <c r="F1493" s="23">
        <v>45782</v>
      </c>
      <c r="G1493" s="23">
        <v>45748</v>
      </c>
      <c r="H1493" s="23">
        <v>45782</v>
      </c>
      <c r="I1493" s="24">
        <v>0</v>
      </c>
      <c r="J1493" s="24">
        <v>0</v>
      </c>
      <c r="K1493" s="24">
        <v>182</v>
      </c>
      <c r="L1493" t="s">
        <v>10070</v>
      </c>
      <c r="M1493" t="s">
        <v>10071</v>
      </c>
    </row>
    <row r="1494" spans="1:13" x14ac:dyDescent="0.25">
      <c r="A1494" t="str">
        <f t="shared" si="23"/>
        <v>Redes Energia del tramo (Cable de Media) / MV System</v>
      </c>
      <c r="B1494" t="s">
        <v>9909</v>
      </c>
      <c r="D1494">
        <v>340</v>
      </c>
      <c r="E1494" s="23">
        <v>45519</v>
      </c>
      <c r="F1494" s="23">
        <v>45966</v>
      </c>
      <c r="G1494" s="23">
        <v>45519</v>
      </c>
      <c r="H1494" s="23">
        <v>45966</v>
      </c>
      <c r="I1494" s="24">
        <v>0</v>
      </c>
      <c r="J1494" s="24">
        <v>0</v>
      </c>
      <c r="K1494" s="24">
        <v>84</v>
      </c>
      <c r="M1494" t="s">
        <v>10071</v>
      </c>
    </row>
    <row r="1495" spans="1:13" x14ac:dyDescent="0.25">
      <c r="A1495" t="str">
        <f t="shared" si="23"/>
        <v>CTC-290</v>
      </c>
      <c r="B1495" t="s">
        <v>1361</v>
      </c>
      <c r="C1495" t="s">
        <v>1362</v>
      </c>
      <c r="D1495">
        <v>90</v>
      </c>
      <c r="E1495" s="23">
        <v>45519</v>
      </c>
      <c r="F1495" s="23">
        <v>45635</v>
      </c>
      <c r="G1495" s="23">
        <v>45519</v>
      </c>
      <c r="H1495" s="23">
        <v>45635</v>
      </c>
      <c r="I1495" s="24">
        <v>0</v>
      </c>
      <c r="J1495" s="24">
        <v>0</v>
      </c>
      <c r="K1495" s="24">
        <v>84</v>
      </c>
      <c r="L1495" t="s">
        <v>10070</v>
      </c>
      <c r="M1495" t="s">
        <v>10071</v>
      </c>
    </row>
    <row r="1496" spans="1:13" x14ac:dyDescent="0.25">
      <c r="A1496" t="str">
        <f t="shared" si="23"/>
        <v>CTC-285</v>
      </c>
      <c r="B1496" t="s">
        <v>1359</v>
      </c>
      <c r="C1496" t="s">
        <v>1360</v>
      </c>
      <c r="D1496">
        <v>70</v>
      </c>
      <c r="E1496" s="23">
        <v>45635</v>
      </c>
      <c r="F1496" s="23">
        <v>45730</v>
      </c>
      <c r="G1496" s="23">
        <v>45635</v>
      </c>
      <c r="H1496" s="23">
        <v>45730</v>
      </c>
      <c r="I1496" s="24">
        <v>0</v>
      </c>
      <c r="J1496" s="24">
        <v>0</v>
      </c>
      <c r="K1496" s="24">
        <v>104</v>
      </c>
      <c r="L1496" t="s">
        <v>10070</v>
      </c>
      <c r="M1496" t="s">
        <v>10071</v>
      </c>
    </row>
    <row r="1497" spans="1:13" x14ac:dyDescent="0.25">
      <c r="A1497" t="str">
        <f t="shared" si="23"/>
        <v>CTC-295</v>
      </c>
      <c r="B1497" t="s">
        <v>1363</v>
      </c>
      <c r="C1497" t="s">
        <v>9910</v>
      </c>
      <c r="D1497">
        <v>90</v>
      </c>
      <c r="E1497" s="23">
        <v>45635</v>
      </c>
      <c r="F1497" s="23">
        <v>45756</v>
      </c>
      <c r="G1497" s="23">
        <v>45635</v>
      </c>
      <c r="H1497" s="23">
        <v>45756</v>
      </c>
      <c r="I1497" s="24">
        <v>0</v>
      </c>
      <c r="J1497" s="24">
        <v>0</v>
      </c>
      <c r="K1497" s="24">
        <v>84</v>
      </c>
      <c r="L1497" t="s">
        <v>10070</v>
      </c>
      <c r="M1497" t="s">
        <v>10071</v>
      </c>
    </row>
    <row r="1498" spans="1:13" x14ac:dyDescent="0.25">
      <c r="A1498" t="str">
        <f t="shared" si="23"/>
        <v>CTC-300</v>
      </c>
      <c r="B1498" t="s">
        <v>1364</v>
      </c>
      <c r="C1498" t="s">
        <v>1365</v>
      </c>
      <c r="D1498">
        <v>45</v>
      </c>
      <c r="E1498" s="23">
        <v>45757</v>
      </c>
      <c r="F1498" s="23">
        <v>45817</v>
      </c>
      <c r="G1498" s="23">
        <v>45757</v>
      </c>
      <c r="H1498" s="23">
        <v>45817</v>
      </c>
      <c r="I1498" s="24">
        <v>0</v>
      </c>
      <c r="J1498" s="24">
        <v>0</v>
      </c>
      <c r="K1498" s="24">
        <v>84</v>
      </c>
      <c r="L1498" t="s">
        <v>10070</v>
      </c>
      <c r="M1498" t="s">
        <v>10071</v>
      </c>
    </row>
    <row r="1499" spans="1:13" x14ac:dyDescent="0.25">
      <c r="A1499" t="str">
        <f t="shared" si="23"/>
        <v>CTC-305</v>
      </c>
      <c r="B1499" t="s">
        <v>1366</v>
      </c>
      <c r="C1499" t="s">
        <v>1367</v>
      </c>
      <c r="D1499">
        <v>70</v>
      </c>
      <c r="E1499" s="23">
        <v>45818</v>
      </c>
      <c r="F1499" s="23">
        <v>45909</v>
      </c>
      <c r="G1499" s="23">
        <v>45818</v>
      </c>
      <c r="H1499" s="23">
        <v>45909</v>
      </c>
      <c r="I1499" s="24">
        <v>0</v>
      </c>
      <c r="J1499" s="24">
        <v>0</v>
      </c>
      <c r="K1499" s="24">
        <v>84</v>
      </c>
      <c r="L1499" t="s">
        <v>10070</v>
      </c>
      <c r="M1499" t="s">
        <v>10071</v>
      </c>
    </row>
    <row r="1500" spans="1:13" x14ac:dyDescent="0.25">
      <c r="A1500" t="str">
        <f t="shared" si="23"/>
        <v>CTC-310</v>
      </c>
      <c r="B1500" t="s">
        <v>1368</v>
      </c>
      <c r="C1500" t="s">
        <v>1369</v>
      </c>
      <c r="D1500">
        <v>70</v>
      </c>
      <c r="E1500" s="23">
        <v>45818</v>
      </c>
      <c r="F1500" s="23">
        <v>45909</v>
      </c>
      <c r="G1500" s="23">
        <v>45818</v>
      </c>
      <c r="H1500" s="23">
        <v>45909</v>
      </c>
      <c r="I1500" s="24">
        <v>0</v>
      </c>
      <c r="J1500" s="24">
        <v>0</v>
      </c>
      <c r="K1500" s="24">
        <v>84</v>
      </c>
      <c r="L1500" t="s">
        <v>10070</v>
      </c>
      <c r="M1500" t="s">
        <v>10071</v>
      </c>
    </row>
    <row r="1501" spans="1:13" x14ac:dyDescent="0.25">
      <c r="A1501" t="str">
        <f t="shared" si="23"/>
        <v>CTC-315</v>
      </c>
      <c r="B1501" t="s">
        <v>1370</v>
      </c>
      <c r="C1501" t="s">
        <v>1371</v>
      </c>
      <c r="D1501">
        <v>45</v>
      </c>
      <c r="E1501" s="23">
        <v>45909</v>
      </c>
      <c r="F1501" s="23">
        <v>45966</v>
      </c>
      <c r="G1501" s="23">
        <v>45909</v>
      </c>
      <c r="H1501" s="23">
        <v>45966</v>
      </c>
      <c r="I1501" s="24">
        <v>0</v>
      </c>
      <c r="J1501" s="24">
        <v>0</v>
      </c>
      <c r="K1501" s="24">
        <v>84</v>
      </c>
      <c r="L1501" t="s">
        <v>10070</v>
      </c>
      <c r="M1501" t="s">
        <v>10071</v>
      </c>
    </row>
    <row r="1502" spans="1:13" x14ac:dyDescent="0.25">
      <c r="A1502" t="str">
        <f t="shared" si="23"/>
        <v>Sistema de Señalización en vía e Intersecciones / Signaling and Control System</v>
      </c>
      <c r="B1502" t="s">
        <v>1372</v>
      </c>
      <c r="D1502">
        <v>189</v>
      </c>
      <c r="E1502" s="23">
        <v>45790</v>
      </c>
      <c r="F1502" s="23">
        <v>46041</v>
      </c>
      <c r="G1502" s="23">
        <v>45790</v>
      </c>
      <c r="H1502" s="23">
        <v>46041</v>
      </c>
      <c r="I1502" s="24">
        <v>0</v>
      </c>
      <c r="J1502" s="24">
        <v>0</v>
      </c>
      <c r="K1502" s="24">
        <v>42</v>
      </c>
      <c r="M1502" t="s">
        <v>10071</v>
      </c>
    </row>
    <row r="1503" spans="1:13" x14ac:dyDescent="0.25">
      <c r="A1503" t="str">
        <f t="shared" si="23"/>
        <v>CTC-365</v>
      </c>
      <c r="B1503" t="s">
        <v>1373</v>
      </c>
      <c r="C1503" t="s">
        <v>1374</v>
      </c>
      <c r="D1503">
        <v>14</v>
      </c>
      <c r="E1503" s="23">
        <v>45790</v>
      </c>
      <c r="F1503" s="23">
        <v>45806</v>
      </c>
      <c r="G1503" s="23">
        <v>45790</v>
      </c>
      <c r="H1503" s="23">
        <v>45806</v>
      </c>
      <c r="I1503" s="24">
        <v>0</v>
      </c>
      <c r="J1503" s="24">
        <v>0</v>
      </c>
      <c r="K1503" s="24">
        <v>111</v>
      </c>
      <c r="L1503" t="s">
        <v>10070</v>
      </c>
      <c r="M1503" t="s">
        <v>10071</v>
      </c>
    </row>
    <row r="1504" spans="1:13" x14ac:dyDescent="0.25">
      <c r="A1504" t="str">
        <f t="shared" si="23"/>
        <v>CTC-390</v>
      </c>
      <c r="B1504" t="s">
        <v>1383</v>
      </c>
      <c r="C1504" t="s">
        <v>1384</v>
      </c>
      <c r="D1504">
        <v>97</v>
      </c>
      <c r="E1504" s="23">
        <v>45806</v>
      </c>
      <c r="F1504" s="23">
        <v>45933</v>
      </c>
      <c r="G1504" s="23">
        <v>45806</v>
      </c>
      <c r="H1504" s="23">
        <v>45933</v>
      </c>
      <c r="I1504" s="24">
        <v>0</v>
      </c>
      <c r="J1504" s="24">
        <v>0</v>
      </c>
      <c r="K1504" s="24">
        <v>111</v>
      </c>
      <c r="L1504" t="s">
        <v>10070</v>
      </c>
      <c r="M1504" t="s">
        <v>10071</v>
      </c>
    </row>
    <row r="1505" spans="1:13" x14ac:dyDescent="0.25">
      <c r="A1505" t="str">
        <f t="shared" si="23"/>
        <v>CTC-370</v>
      </c>
      <c r="B1505" t="s">
        <v>1375</v>
      </c>
      <c r="C1505" t="s">
        <v>1376</v>
      </c>
      <c r="D1505">
        <v>97</v>
      </c>
      <c r="E1505" s="23">
        <v>45898</v>
      </c>
      <c r="F1505" s="23">
        <v>46031</v>
      </c>
      <c r="G1505" s="23">
        <v>45898</v>
      </c>
      <c r="H1505" s="23">
        <v>46031</v>
      </c>
      <c r="I1505" s="24">
        <v>0</v>
      </c>
      <c r="J1505" s="24">
        <v>0</v>
      </c>
      <c r="K1505" s="24">
        <v>42</v>
      </c>
      <c r="L1505" t="s">
        <v>10070</v>
      </c>
      <c r="M1505" t="s">
        <v>10071</v>
      </c>
    </row>
    <row r="1506" spans="1:13" x14ac:dyDescent="0.25">
      <c r="A1506" t="str">
        <f t="shared" si="23"/>
        <v>CTC-375</v>
      </c>
      <c r="B1506" t="s">
        <v>1377</v>
      </c>
      <c r="C1506" t="s">
        <v>1378</v>
      </c>
      <c r="D1506">
        <v>97</v>
      </c>
      <c r="E1506" s="23">
        <v>45898</v>
      </c>
      <c r="F1506" s="23">
        <v>46031</v>
      </c>
      <c r="G1506" s="23">
        <v>45898</v>
      </c>
      <c r="H1506" s="23">
        <v>46031</v>
      </c>
      <c r="I1506" s="24">
        <v>0</v>
      </c>
      <c r="J1506" s="24">
        <v>0</v>
      </c>
      <c r="K1506" s="24">
        <v>42</v>
      </c>
      <c r="L1506" t="s">
        <v>10070</v>
      </c>
      <c r="M1506" t="s">
        <v>10071</v>
      </c>
    </row>
    <row r="1507" spans="1:13" x14ac:dyDescent="0.25">
      <c r="A1507" t="str">
        <f t="shared" si="23"/>
        <v>CTC-380</v>
      </c>
      <c r="B1507" t="s">
        <v>1379</v>
      </c>
      <c r="C1507" t="s">
        <v>1380</v>
      </c>
      <c r="D1507">
        <v>97</v>
      </c>
      <c r="E1507" s="23">
        <v>45898</v>
      </c>
      <c r="F1507" s="23">
        <v>46031</v>
      </c>
      <c r="G1507" s="23">
        <v>45898</v>
      </c>
      <c r="H1507" s="23">
        <v>46031</v>
      </c>
      <c r="I1507" s="24">
        <v>0</v>
      </c>
      <c r="J1507" s="24">
        <v>0</v>
      </c>
      <c r="K1507" s="24">
        <v>42</v>
      </c>
      <c r="L1507" t="s">
        <v>10070</v>
      </c>
      <c r="M1507" t="s">
        <v>10071</v>
      </c>
    </row>
    <row r="1508" spans="1:13" x14ac:dyDescent="0.25">
      <c r="A1508" t="str">
        <f t="shared" si="23"/>
        <v>CTC-385</v>
      </c>
      <c r="B1508" t="s">
        <v>1381</v>
      </c>
      <c r="C1508" t="s">
        <v>1382</v>
      </c>
      <c r="D1508">
        <v>97</v>
      </c>
      <c r="E1508" s="23">
        <v>45898</v>
      </c>
      <c r="F1508" s="23">
        <v>46031</v>
      </c>
      <c r="G1508" s="23">
        <v>45898</v>
      </c>
      <c r="H1508" s="23">
        <v>46031</v>
      </c>
      <c r="I1508" s="24">
        <v>0</v>
      </c>
      <c r="J1508" s="24">
        <v>0</v>
      </c>
      <c r="K1508" s="24">
        <v>42</v>
      </c>
      <c r="L1508" t="s">
        <v>10070</v>
      </c>
      <c r="M1508" t="s">
        <v>10071</v>
      </c>
    </row>
    <row r="1509" spans="1:13" x14ac:dyDescent="0.25">
      <c r="A1509" t="str">
        <f t="shared" si="23"/>
        <v>CTC-395</v>
      </c>
      <c r="B1509" t="s">
        <v>1385</v>
      </c>
      <c r="C1509" t="s">
        <v>1386</v>
      </c>
      <c r="D1509">
        <v>93</v>
      </c>
      <c r="E1509" s="23">
        <v>45903</v>
      </c>
      <c r="F1509" s="23">
        <v>46031</v>
      </c>
      <c r="G1509" s="23">
        <v>45903</v>
      </c>
      <c r="H1509" s="23">
        <v>46031</v>
      </c>
      <c r="I1509" s="24">
        <v>0</v>
      </c>
      <c r="J1509" s="24">
        <v>0</v>
      </c>
      <c r="K1509" s="24">
        <v>50</v>
      </c>
      <c r="L1509" t="s">
        <v>10070</v>
      </c>
      <c r="M1509" t="s">
        <v>10071</v>
      </c>
    </row>
    <row r="1510" spans="1:13" x14ac:dyDescent="0.25">
      <c r="A1510" t="str">
        <f t="shared" si="23"/>
        <v>CTC-400</v>
      </c>
      <c r="B1510" t="s">
        <v>1387</v>
      </c>
      <c r="C1510" t="s">
        <v>1346</v>
      </c>
      <c r="D1510">
        <v>4</v>
      </c>
      <c r="E1510" s="23">
        <v>46031</v>
      </c>
      <c r="F1510" s="23">
        <v>46035</v>
      </c>
      <c r="G1510" s="23">
        <v>46031</v>
      </c>
      <c r="H1510" s="23">
        <v>46035</v>
      </c>
      <c r="I1510" s="24">
        <v>0</v>
      </c>
      <c r="J1510" s="24">
        <v>0</v>
      </c>
      <c r="K1510" s="24">
        <v>42</v>
      </c>
      <c r="L1510" t="s">
        <v>10070</v>
      </c>
      <c r="M1510" t="s">
        <v>10071</v>
      </c>
    </row>
    <row r="1511" spans="1:13" x14ac:dyDescent="0.25">
      <c r="A1511" t="str">
        <f t="shared" si="23"/>
        <v>CTC-405</v>
      </c>
      <c r="B1511" t="s">
        <v>1388</v>
      </c>
      <c r="C1511" t="s">
        <v>1348</v>
      </c>
      <c r="D1511">
        <v>4</v>
      </c>
      <c r="E1511" s="23">
        <v>46036</v>
      </c>
      <c r="F1511" s="23">
        <v>46041</v>
      </c>
      <c r="G1511" s="23">
        <v>46036</v>
      </c>
      <c r="H1511" s="23">
        <v>46041</v>
      </c>
      <c r="I1511" s="24">
        <v>0</v>
      </c>
      <c r="J1511" s="24">
        <v>0</v>
      </c>
      <c r="K1511" s="24">
        <v>42</v>
      </c>
      <c r="L1511" t="s">
        <v>10070</v>
      </c>
      <c r="M1511" t="s">
        <v>10071</v>
      </c>
    </row>
    <row r="1512" spans="1:13" x14ac:dyDescent="0.25">
      <c r="A1512" t="str">
        <f t="shared" si="23"/>
        <v>Comisionamiento / Commisioning</v>
      </c>
      <c r="B1512" t="s">
        <v>1389</v>
      </c>
      <c r="D1512">
        <v>155</v>
      </c>
      <c r="E1512" s="23">
        <v>45915</v>
      </c>
      <c r="F1512" s="23">
        <v>46119</v>
      </c>
      <c r="G1512" s="23">
        <v>45915</v>
      </c>
      <c r="H1512" s="23">
        <v>46119</v>
      </c>
      <c r="I1512" s="24">
        <v>0</v>
      </c>
      <c r="J1512" s="24">
        <v>0</v>
      </c>
      <c r="K1512" s="24">
        <v>39</v>
      </c>
      <c r="M1512" t="s">
        <v>10071</v>
      </c>
    </row>
    <row r="1513" spans="1:13" x14ac:dyDescent="0.25">
      <c r="A1513" t="str">
        <f t="shared" si="23"/>
        <v>Sistema de Catenaria / Catenary System Commisioning</v>
      </c>
      <c r="B1513" t="s">
        <v>1390</v>
      </c>
      <c r="D1513">
        <v>70</v>
      </c>
      <c r="E1513" s="23">
        <v>45915</v>
      </c>
      <c r="F1513" s="23">
        <v>46007</v>
      </c>
      <c r="G1513" s="23">
        <v>45915</v>
      </c>
      <c r="H1513" s="23">
        <v>46007</v>
      </c>
      <c r="I1513" s="24">
        <v>0</v>
      </c>
      <c r="J1513" s="24">
        <v>0</v>
      </c>
      <c r="K1513" s="24">
        <v>124</v>
      </c>
      <c r="M1513" t="s">
        <v>10071</v>
      </c>
    </row>
    <row r="1514" spans="1:13" x14ac:dyDescent="0.25">
      <c r="A1514" t="str">
        <f t="shared" si="23"/>
        <v>CTC-410</v>
      </c>
      <c r="B1514" t="s">
        <v>1391</v>
      </c>
      <c r="C1514" t="s">
        <v>1392</v>
      </c>
      <c r="D1514">
        <v>70</v>
      </c>
      <c r="E1514" s="23">
        <v>45915</v>
      </c>
      <c r="F1514" s="23">
        <v>46007</v>
      </c>
      <c r="G1514" s="23">
        <v>45915</v>
      </c>
      <c r="H1514" s="23">
        <v>46007</v>
      </c>
      <c r="I1514" s="24">
        <v>0</v>
      </c>
      <c r="J1514" s="24">
        <v>0</v>
      </c>
      <c r="K1514" s="24">
        <v>124</v>
      </c>
      <c r="L1514" t="s">
        <v>10070</v>
      </c>
      <c r="M1514" t="s">
        <v>10071</v>
      </c>
    </row>
    <row r="1515" spans="1:13" x14ac:dyDescent="0.25">
      <c r="A1515" t="str">
        <f t="shared" si="23"/>
        <v>Proyecto Subestaciones de Tracción / Traction Substations</v>
      </c>
      <c r="B1515" t="s">
        <v>1393</v>
      </c>
      <c r="D1515">
        <v>70</v>
      </c>
      <c r="E1515" s="23">
        <v>45967</v>
      </c>
      <c r="F1515" s="23">
        <v>46063</v>
      </c>
      <c r="G1515" s="23">
        <v>45967</v>
      </c>
      <c r="H1515" s="23">
        <v>46063</v>
      </c>
      <c r="I1515" s="24">
        <v>0</v>
      </c>
      <c r="J1515" s="24">
        <v>0</v>
      </c>
      <c r="K1515" s="24">
        <v>84</v>
      </c>
      <c r="M1515" t="s">
        <v>10071</v>
      </c>
    </row>
    <row r="1516" spans="1:13" x14ac:dyDescent="0.25">
      <c r="A1516" t="str">
        <f t="shared" si="23"/>
        <v>CTC-415</v>
      </c>
      <c r="B1516" t="s">
        <v>1394</v>
      </c>
      <c r="C1516" t="s">
        <v>1395</v>
      </c>
      <c r="D1516">
        <v>70</v>
      </c>
      <c r="E1516" s="23">
        <v>45967</v>
      </c>
      <c r="F1516" s="23">
        <v>46063</v>
      </c>
      <c r="G1516" s="23">
        <v>45967</v>
      </c>
      <c r="H1516" s="23">
        <v>46063</v>
      </c>
      <c r="I1516" s="24">
        <v>0</v>
      </c>
      <c r="J1516" s="24">
        <v>0</v>
      </c>
      <c r="K1516" s="24">
        <v>84</v>
      </c>
      <c r="L1516" t="s">
        <v>10070</v>
      </c>
      <c r="M1516" t="s">
        <v>10071</v>
      </c>
    </row>
    <row r="1517" spans="1:13" x14ac:dyDescent="0.25">
      <c r="A1517" t="str">
        <f t="shared" si="23"/>
        <v>CTC-420</v>
      </c>
      <c r="B1517" t="s">
        <v>1396</v>
      </c>
      <c r="C1517" t="s">
        <v>9911</v>
      </c>
      <c r="D1517">
        <v>70</v>
      </c>
      <c r="E1517" s="23">
        <v>45967</v>
      </c>
      <c r="F1517" s="23">
        <v>46063</v>
      </c>
      <c r="G1517" s="23">
        <v>45967</v>
      </c>
      <c r="H1517" s="23">
        <v>46063</v>
      </c>
      <c r="I1517" s="24">
        <v>0</v>
      </c>
      <c r="J1517" s="24">
        <v>0</v>
      </c>
      <c r="K1517" s="24">
        <v>84</v>
      </c>
      <c r="L1517" t="s">
        <v>10070</v>
      </c>
      <c r="M1517" t="s">
        <v>10071</v>
      </c>
    </row>
    <row r="1518" spans="1:13" x14ac:dyDescent="0.25">
      <c r="A1518" t="str">
        <f t="shared" si="23"/>
        <v>Sistema de Comunicaciones / Communications System</v>
      </c>
      <c r="B1518" t="s">
        <v>1397</v>
      </c>
      <c r="D1518">
        <v>60</v>
      </c>
      <c r="E1518" s="23">
        <v>46044</v>
      </c>
      <c r="F1518" s="23">
        <v>46119</v>
      </c>
      <c r="G1518" s="23">
        <v>46044</v>
      </c>
      <c r="H1518" s="23">
        <v>46119</v>
      </c>
      <c r="I1518" s="24">
        <v>0</v>
      </c>
      <c r="J1518" s="24">
        <v>0</v>
      </c>
      <c r="K1518" s="24">
        <v>39</v>
      </c>
      <c r="M1518" t="s">
        <v>10071</v>
      </c>
    </row>
    <row r="1519" spans="1:13" x14ac:dyDescent="0.25">
      <c r="A1519" t="str">
        <f t="shared" si="23"/>
        <v>CTC-425</v>
      </c>
      <c r="B1519" t="s">
        <v>1398</v>
      </c>
      <c r="C1519" t="s">
        <v>1399</v>
      </c>
      <c r="D1519">
        <v>60</v>
      </c>
      <c r="E1519" s="23">
        <v>46044</v>
      </c>
      <c r="F1519" s="23">
        <v>46119</v>
      </c>
      <c r="G1519" s="23">
        <v>46044</v>
      </c>
      <c r="H1519" s="23">
        <v>46119</v>
      </c>
      <c r="I1519" s="24">
        <v>0</v>
      </c>
      <c r="J1519" s="24">
        <v>0</v>
      </c>
      <c r="K1519" s="24">
        <v>39</v>
      </c>
      <c r="L1519" t="s">
        <v>10070</v>
      </c>
      <c r="M1519" t="s">
        <v>10071</v>
      </c>
    </row>
    <row r="1520" spans="1:13" x14ac:dyDescent="0.25">
      <c r="A1520" t="str">
        <f t="shared" si="23"/>
        <v>Sistema de Señalización / Signaling System</v>
      </c>
      <c r="B1520" t="s">
        <v>1400</v>
      </c>
      <c r="D1520">
        <v>60</v>
      </c>
      <c r="E1520" s="23">
        <v>46041</v>
      </c>
      <c r="F1520" s="23">
        <v>46115</v>
      </c>
      <c r="G1520" s="23">
        <v>46041</v>
      </c>
      <c r="H1520" s="23">
        <v>46115</v>
      </c>
      <c r="I1520" s="24">
        <v>0</v>
      </c>
      <c r="J1520" s="24">
        <v>0</v>
      </c>
      <c r="K1520" s="24">
        <v>42</v>
      </c>
      <c r="M1520" t="s">
        <v>10071</v>
      </c>
    </row>
    <row r="1521" spans="1:13" x14ac:dyDescent="0.25">
      <c r="A1521" t="str">
        <f t="shared" si="23"/>
        <v>CTC-430</v>
      </c>
      <c r="B1521" t="s">
        <v>1401</v>
      </c>
      <c r="C1521" t="s">
        <v>1402</v>
      </c>
      <c r="D1521">
        <v>60</v>
      </c>
      <c r="E1521" s="23">
        <v>46041</v>
      </c>
      <c r="F1521" s="23">
        <v>46115</v>
      </c>
      <c r="G1521" s="23">
        <v>46041</v>
      </c>
      <c r="H1521" s="23">
        <v>46115</v>
      </c>
      <c r="I1521" s="24">
        <v>0</v>
      </c>
      <c r="J1521" s="24">
        <v>0</v>
      </c>
      <c r="K1521" s="24">
        <v>42</v>
      </c>
      <c r="L1521" t="s">
        <v>10070</v>
      </c>
      <c r="M1521" t="s">
        <v>10071</v>
      </c>
    </row>
    <row r="1522" spans="1:13" x14ac:dyDescent="0.25">
      <c r="A1522" t="str">
        <f t="shared" si="23"/>
        <v>TC-8 Construcción taller / Workshop Construction</v>
      </c>
      <c r="B1522" t="s">
        <v>1403</v>
      </c>
      <c r="D1522">
        <v>615</v>
      </c>
      <c r="E1522" s="23">
        <v>45196</v>
      </c>
      <c r="F1522" s="23">
        <v>46008</v>
      </c>
      <c r="G1522" s="23">
        <v>45196</v>
      </c>
      <c r="H1522" s="23">
        <v>46008</v>
      </c>
      <c r="I1522" s="24">
        <v>0</v>
      </c>
      <c r="J1522" s="24">
        <v>0</v>
      </c>
      <c r="K1522" s="24">
        <v>122</v>
      </c>
      <c r="M1522" t="s">
        <v>10071</v>
      </c>
    </row>
    <row r="1523" spans="1:13" x14ac:dyDescent="0.25">
      <c r="A1523" t="str">
        <f t="shared" si="23"/>
        <v>Taller Principal</v>
      </c>
      <c r="B1523" t="s">
        <v>5847</v>
      </c>
      <c r="D1523">
        <v>615</v>
      </c>
      <c r="E1523" s="23">
        <v>45196</v>
      </c>
      <c r="F1523" s="23">
        <v>46008</v>
      </c>
      <c r="G1523" s="23">
        <v>45196</v>
      </c>
      <c r="H1523" s="23">
        <v>46008</v>
      </c>
      <c r="I1523" s="24">
        <v>0</v>
      </c>
      <c r="J1523" s="24">
        <v>0</v>
      </c>
      <c r="K1523" s="24">
        <v>122</v>
      </c>
      <c r="M1523" t="s">
        <v>10071</v>
      </c>
    </row>
    <row r="1524" spans="1:13" x14ac:dyDescent="0.25">
      <c r="A1524" t="str">
        <f t="shared" si="23"/>
        <v>CTC- 1090</v>
      </c>
      <c r="B1524" t="s">
        <v>1404</v>
      </c>
      <c r="C1524" t="s">
        <v>1405</v>
      </c>
      <c r="D1524">
        <v>28</v>
      </c>
      <c r="E1524" s="23">
        <v>45196</v>
      </c>
      <c r="F1524" s="23">
        <v>45231</v>
      </c>
      <c r="G1524" s="23">
        <v>45196</v>
      </c>
      <c r="H1524" s="23">
        <v>45231</v>
      </c>
      <c r="I1524" s="24">
        <v>0</v>
      </c>
      <c r="J1524" s="24">
        <v>0</v>
      </c>
      <c r="K1524" s="24">
        <v>59</v>
      </c>
      <c r="L1524" t="s">
        <v>10070</v>
      </c>
      <c r="M1524" t="s">
        <v>10071</v>
      </c>
    </row>
    <row r="1525" spans="1:13" x14ac:dyDescent="0.25">
      <c r="A1525" t="str">
        <f t="shared" si="23"/>
        <v>CTC- 1095</v>
      </c>
      <c r="B1525" t="s">
        <v>1406</v>
      </c>
      <c r="C1525" t="s">
        <v>1407</v>
      </c>
      <c r="D1525">
        <v>75</v>
      </c>
      <c r="E1525" s="23">
        <v>45231</v>
      </c>
      <c r="F1525" s="23">
        <v>45335</v>
      </c>
      <c r="G1525" s="23">
        <v>45231</v>
      </c>
      <c r="H1525" s="23">
        <v>45335</v>
      </c>
      <c r="I1525" s="24">
        <v>0</v>
      </c>
      <c r="J1525" s="24">
        <v>0</v>
      </c>
      <c r="K1525" s="24">
        <v>59</v>
      </c>
      <c r="L1525" t="s">
        <v>10070</v>
      </c>
      <c r="M1525" t="s">
        <v>10071</v>
      </c>
    </row>
    <row r="1526" spans="1:13" x14ac:dyDescent="0.25">
      <c r="A1526" t="str">
        <f t="shared" si="23"/>
        <v>CTC- 1106</v>
      </c>
      <c r="B1526" t="s">
        <v>1408</v>
      </c>
      <c r="C1526" t="s">
        <v>1409</v>
      </c>
      <c r="D1526">
        <v>130</v>
      </c>
      <c r="E1526" s="23">
        <v>45231</v>
      </c>
      <c r="F1526" s="23">
        <v>45406</v>
      </c>
      <c r="G1526" s="23">
        <v>45231</v>
      </c>
      <c r="H1526" s="23">
        <v>45406</v>
      </c>
      <c r="I1526" s="24">
        <v>0</v>
      </c>
      <c r="J1526" s="24">
        <v>0</v>
      </c>
      <c r="K1526" s="24">
        <v>104</v>
      </c>
      <c r="L1526" t="s">
        <v>10070</v>
      </c>
      <c r="M1526" t="s">
        <v>10071</v>
      </c>
    </row>
    <row r="1527" spans="1:13" x14ac:dyDescent="0.25">
      <c r="A1527" t="str">
        <f t="shared" si="23"/>
        <v>CTC- 1100</v>
      </c>
      <c r="B1527" t="s">
        <v>1410</v>
      </c>
      <c r="C1527" t="s">
        <v>1411</v>
      </c>
      <c r="D1527">
        <v>45</v>
      </c>
      <c r="E1527" s="23">
        <v>45335</v>
      </c>
      <c r="F1527" s="23">
        <v>45394</v>
      </c>
      <c r="G1527" s="23">
        <v>45335</v>
      </c>
      <c r="H1527" s="23">
        <v>45394</v>
      </c>
      <c r="I1527" s="24">
        <v>0</v>
      </c>
      <c r="J1527" s="24">
        <v>0</v>
      </c>
      <c r="K1527" s="24">
        <v>85</v>
      </c>
      <c r="L1527" t="s">
        <v>10070</v>
      </c>
      <c r="M1527" t="s">
        <v>10071</v>
      </c>
    </row>
    <row r="1528" spans="1:13" x14ac:dyDescent="0.25">
      <c r="A1528" t="str">
        <f t="shared" si="23"/>
        <v>CTC- 1105</v>
      </c>
      <c r="B1528" t="s">
        <v>1412</v>
      </c>
      <c r="C1528" t="s">
        <v>1413</v>
      </c>
      <c r="D1528">
        <v>29</v>
      </c>
      <c r="E1528" s="23">
        <v>45394</v>
      </c>
      <c r="F1528" s="23">
        <v>45433</v>
      </c>
      <c r="G1528" s="23">
        <v>45394</v>
      </c>
      <c r="H1528" s="23">
        <v>45433</v>
      </c>
      <c r="I1528" s="24">
        <v>0</v>
      </c>
      <c r="J1528" s="24">
        <v>0</v>
      </c>
      <c r="K1528" s="24">
        <v>85</v>
      </c>
      <c r="L1528" t="s">
        <v>10070</v>
      </c>
      <c r="M1528" t="s">
        <v>10071</v>
      </c>
    </row>
    <row r="1529" spans="1:13" x14ac:dyDescent="0.25">
      <c r="A1529" t="str">
        <f t="shared" si="23"/>
        <v>CTC- 1110</v>
      </c>
      <c r="B1529" t="s">
        <v>1414</v>
      </c>
      <c r="C1529" t="s">
        <v>1415</v>
      </c>
      <c r="D1529">
        <v>94</v>
      </c>
      <c r="E1529" s="23">
        <v>45433</v>
      </c>
      <c r="F1529" s="23">
        <v>45554</v>
      </c>
      <c r="G1529" s="23">
        <v>45433</v>
      </c>
      <c r="H1529" s="23">
        <v>45554</v>
      </c>
      <c r="I1529" s="24">
        <v>0</v>
      </c>
      <c r="J1529" s="24">
        <v>0</v>
      </c>
      <c r="K1529" s="24">
        <v>85</v>
      </c>
      <c r="L1529" t="s">
        <v>10070</v>
      </c>
      <c r="M1529" t="s">
        <v>10071</v>
      </c>
    </row>
    <row r="1530" spans="1:13" x14ac:dyDescent="0.25">
      <c r="A1530" t="str">
        <f t="shared" si="23"/>
        <v>CTC- 1125</v>
      </c>
      <c r="B1530" t="s">
        <v>1422</v>
      </c>
      <c r="C1530" t="s">
        <v>1423</v>
      </c>
      <c r="D1530">
        <v>45</v>
      </c>
      <c r="E1530" s="23">
        <v>45554</v>
      </c>
      <c r="F1530" s="23">
        <v>45614</v>
      </c>
      <c r="G1530" s="23">
        <v>45554</v>
      </c>
      <c r="H1530" s="23">
        <v>45614</v>
      </c>
      <c r="I1530" s="24">
        <v>0</v>
      </c>
      <c r="J1530" s="24">
        <v>0</v>
      </c>
      <c r="K1530" s="24">
        <v>85</v>
      </c>
      <c r="L1530" t="s">
        <v>10070</v>
      </c>
      <c r="M1530" t="s">
        <v>10071</v>
      </c>
    </row>
    <row r="1531" spans="1:13" x14ac:dyDescent="0.25">
      <c r="A1531" t="str">
        <f t="shared" si="23"/>
        <v>CTC- 1115</v>
      </c>
      <c r="B1531" t="s">
        <v>1416</v>
      </c>
      <c r="C1531" t="s">
        <v>1417</v>
      </c>
      <c r="D1531">
        <v>71</v>
      </c>
      <c r="E1531" s="23">
        <v>45614</v>
      </c>
      <c r="F1531" s="23">
        <v>45709</v>
      </c>
      <c r="G1531" s="23">
        <v>45614</v>
      </c>
      <c r="H1531" s="23">
        <v>45709</v>
      </c>
      <c r="I1531" s="24">
        <v>0</v>
      </c>
      <c r="J1531" s="24">
        <v>0</v>
      </c>
      <c r="K1531" s="24">
        <v>85</v>
      </c>
      <c r="L1531" t="s">
        <v>10070</v>
      </c>
      <c r="M1531" t="s">
        <v>10071</v>
      </c>
    </row>
    <row r="1532" spans="1:13" x14ac:dyDescent="0.25">
      <c r="A1532" t="str">
        <f t="shared" si="23"/>
        <v>CTC- 1140</v>
      </c>
      <c r="B1532" t="s">
        <v>1420</v>
      </c>
      <c r="C1532" t="s">
        <v>1421</v>
      </c>
      <c r="D1532">
        <v>60</v>
      </c>
      <c r="E1532" s="23">
        <v>45678</v>
      </c>
      <c r="F1532" s="23">
        <v>45755</v>
      </c>
      <c r="G1532" s="23">
        <v>45678</v>
      </c>
      <c r="H1532" s="23">
        <v>45755</v>
      </c>
      <c r="I1532" s="24">
        <v>0</v>
      </c>
      <c r="J1532" s="24">
        <v>0</v>
      </c>
      <c r="K1532" s="24">
        <v>109</v>
      </c>
      <c r="L1532" t="s">
        <v>10070</v>
      </c>
      <c r="M1532" t="s">
        <v>10071</v>
      </c>
    </row>
    <row r="1533" spans="1:13" x14ac:dyDescent="0.25">
      <c r="A1533" t="str">
        <f t="shared" si="23"/>
        <v>CTC- 2055</v>
      </c>
      <c r="B1533" t="s">
        <v>5848</v>
      </c>
      <c r="C1533" t="s">
        <v>5849</v>
      </c>
      <c r="D1533">
        <v>60</v>
      </c>
      <c r="E1533" s="23">
        <v>45709</v>
      </c>
      <c r="F1533" s="23">
        <v>45790</v>
      </c>
      <c r="G1533" s="23">
        <v>45709</v>
      </c>
      <c r="H1533" s="23">
        <v>45790</v>
      </c>
      <c r="I1533" s="24">
        <v>0</v>
      </c>
      <c r="J1533" s="24">
        <v>0</v>
      </c>
      <c r="K1533" s="24">
        <v>96</v>
      </c>
      <c r="L1533" t="s">
        <v>10070</v>
      </c>
      <c r="M1533" t="s">
        <v>10071</v>
      </c>
    </row>
    <row r="1534" spans="1:13" x14ac:dyDescent="0.25">
      <c r="A1534" t="str">
        <f t="shared" si="23"/>
        <v>CTC- 1120</v>
      </c>
      <c r="B1534" t="s">
        <v>1418</v>
      </c>
      <c r="C1534" t="s">
        <v>1419</v>
      </c>
      <c r="D1534">
        <v>54</v>
      </c>
      <c r="E1534" s="23">
        <v>45790</v>
      </c>
      <c r="F1534" s="23">
        <v>45860</v>
      </c>
      <c r="G1534" s="23">
        <v>45790</v>
      </c>
      <c r="H1534" s="23">
        <v>45860</v>
      </c>
      <c r="I1534" s="24">
        <v>0</v>
      </c>
      <c r="J1534" s="24">
        <v>0</v>
      </c>
      <c r="K1534" s="24">
        <v>96</v>
      </c>
      <c r="L1534" t="s">
        <v>10070</v>
      </c>
      <c r="M1534" t="s">
        <v>10071</v>
      </c>
    </row>
    <row r="1535" spans="1:13" x14ac:dyDescent="0.25">
      <c r="A1535" t="str">
        <f t="shared" si="23"/>
        <v>CTC- 1130</v>
      </c>
      <c r="B1535" t="s">
        <v>1424</v>
      </c>
      <c r="C1535" t="s">
        <v>1425</v>
      </c>
      <c r="D1535">
        <v>103</v>
      </c>
      <c r="E1535" s="23">
        <v>45874</v>
      </c>
      <c r="F1535" s="23">
        <v>46008</v>
      </c>
      <c r="G1535" s="23">
        <v>45874</v>
      </c>
      <c r="H1535" s="23">
        <v>46008</v>
      </c>
      <c r="I1535" s="24">
        <v>0</v>
      </c>
      <c r="J1535" s="24">
        <v>0</v>
      </c>
      <c r="K1535" s="24">
        <v>122</v>
      </c>
      <c r="L1535" t="s">
        <v>10070</v>
      </c>
      <c r="M1535" t="s">
        <v>10071</v>
      </c>
    </row>
    <row r="1536" spans="1:13" x14ac:dyDescent="0.25">
      <c r="A1536" t="str">
        <f t="shared" si="23"/>
        <v>TC-9 Construcción Ed. de oficinas / Offices Construcion</v>
      </c>
      <c r="B1536" t="s">
        <v>1539</v>
      </c>
      <c r="D1536">
        <v>550</v>
      </c>
      <c r="E1536" s="23">
        <v>45286</v>
      </c>
      <c r="F1536" s="23">
        <v>46013</v>
      </c>
      <c r="G1536" s="23">
        <v>45286</v>
      </c>
      <c r="H1536" s="23">
        <v>46013</v>
      </c>
      <c r="I1536" s="24">
        <v>0</v>
      </c>
      <c r="J1536" s="24">
        <v>0</v>
      </c>
      <c r="K1536" s="24">
        <v>119</v>
      </c>
      <c r="M1536" t="s">
        <v>10071</v>
      </c>
    </row>
    <row r="1537" spans="1:13" x14ac:dyDescent="0.25">
      <c r="A1537" t="str">
        <f t="shared" si="23"/>
        <v>Oficinas taller</v>
      </c>
      <c r="B1537" t="s">
        <v>1426</v>
      </c>
      <c r="D1537">
        <v>464</v>
      </c>
      <c r="E1537" s="23">
        <v>45401</v>
      </c>
      <c r="F1537" s="23">
        <v>46013</v>
      </c>
      <c r="G1537" s="23">
        <v>45401</v>
      </c>
      <c r="H1537" s="23">
        <v>46013</v>
      </c>
      <c r="I1537" s="24">
        <v>0</v>
      </c>
      <c r="J1537" s="24">
        <v>0</v>
      </c>
      <c r="K1537" s="24">
        <v>119</v>
      </c>
      <c r="M1537" t="s">
        <v>10071</v>
      </c>
    </row>
    <row r="1538" spans="1:13" x14ac:dyDescent="0.25">
      <c r="A1538" t="str">
        <f t="shared" si="23"/>
        <v>CTC- 1635</v>
      </c>
      <c r="B1538" t="s">
        <v>1427</v>
      </c>
      <c r="C1538" t="s">
        <v>1405</v>
      </c>
      <c r="D1538">
        <v>45</v>
      </c>
      <c r="E1538" s="23">
        <v>45401</v>
      </c>
      <c r="F1538" s="23">
        <v>45462</v>
      </c>
      <c r="G1538" s="23">
        <v>45401</v>
      </c>
      <c r="H1538" s="23">
        <v>45462</v>
      </c>
      <c r="I1538" s="24">
        <v>0</v>
      </c>
      <c r="J1538" s="24">
        <v>0</v>
      </c>
      <c r="K1538" s="24">
        <v>59</v>
      </c>
      <c r="L1538" t="s">
        <v>10070</v>
      </c>
      <c r="M1538" t="s">
        <v>10071</v>
      </c>
    </row>
    <row r="1539" spans="1:13" x14ac:dyDescent="0.25">
      <c r="A1539" t="str">
        <f t="shared" ref="A1539:A1602" si="24">TRIM(B1539)</f>
        <v>CTC- 1645</v>
      </c>
      <c r="B1539" t="s">
        <v>1428</v>
      </c>
      <c r="C1539" t="s">
        <v>5850</v>
      </c>
      <c r="D1539">
        <v>55</v>
      </c>
      <c r="E1539" s="23">
        <v>45462</v>
      </c>
      <c r="F1539" s="23">
        <v>45534</v>
      </c>
      <c r="G1539" s="23">
        <v>45462</v>
      </c>
      <c r="H1539" s="23">
        <v>45534</v>
      </c>
      <c r="I1539" s="24">
        <v>0</v>
      </c>
      <c r="J1539" s="24">
        <v>0</v>
      </c>
      <c r="K1539" s="24">
        <v>59</v>
      </c>
      <c r="L1539" t="s">
        <v>10070</v>
      </c>
      <c r="M1539" t="s">
        <v>10071</v>
      </c>
    </row>
    <row r="1540" spans="1:13" x14ac:dyDescent="0.25">
      <c r="A1540" t="str">
        <f t="shared" si="24"/>
        <v>CTC- 1655</v>
      </c>
      <c r="B1540" t="s">
        <v>1429</v>
      </c>
      <c r="C1540" t="s">
        <v>1430</v>
      </c>
      <c r="D1540">
        <v>45</v>
      </c>
      <c r="E1540" s="23">
        <v>45534</v>
      </c>
      <c r="F1540" s="23">
        <v>45590</v>
      </c>
      <c r="G1540" s="23">
        <v>45534</v>
      </c>
      <c r="H1540" s="23">
        <v>45590</v>
      </c>
      <c r="I1540" s="24">
        <v>0</v>
      </c>
      <c r="J1540" s="24">
        <v>0</v>
      </c>
      <c r="K1540" s="24">
        <v>59</v>
      </c>
      <c r="L1540" t="s">
        <v>10070</v>
      </c>
      <c r="M1540" t="s">
        <v>10071</v>
      </c>
    </row>
    <row r="1541" spans="1:13" x14ac:dyDescent="0.25">
      <c r="A1541" t="str">
        <f t="shared" si="24"/>
        <v>CTC- 2095</v>
      </c>
      <c r="B1541" t="s">
        <v>5857</v>
      </c>
      <c r="C1541" t="s">
        <v>5858</v>
      </c>
      <c r="D1541">
        <v>45</v>
      </c>
      <c r="E1541" s="23">
        <v>45560</v>
      </c>
      <c r="F1541" s="23">
        <v>45619</v>
      </c>
      <c r="G1541" s="23">
        <v>45560</v>
      </c>
      <c r="H1541" s="23">
        <v>45619</v>
      </c>
      <c r="I1541" s="24">
        <v>0</v>
      </c>
      <c r="J1541" s="24">
        <v>0</v>
      </c>
      <c r="K1541" s="24">
        <v>59</v>
      </c>
      <c r="L1541" t="s">
        <v>10070</v>
      </c>
      <c r="M1541" t="s">
        <v>10071</v>
      </c>
    </row>
    <row r="1542" spans="1:13" x14ac:dyDescent="0.25">
      <c r="A1542" t="str">
        <f t="shared" si="24"/>
        <v>CTC- 1685</v>
      </c>
      <c r="B1542" t="s">
        <v>1431</v>
      </c>
      <c r="C1542" t="s">
        <v>5851</v>
      </c>
      <c r="D1542">
        <v>47</v>
      </c>
      <c r="E1542" s="23">
        <v>45619</v>
      </c>
      <c r="F1542" s="23">
        <v>45685</v>
      </c>
      <c r="G1542" s="23">
        <v>45619</v>
      </c>
      <c r="H1542" s="23">
        <v>45685</v>
      </c>
      <c r="I1542" s="24">
        <v>0</v>
      </c>
      <c r="J1542" s="24">
        <v>0</v>
      </c>
      <c r="K1542" s="24">
        <v>59</v>
      </c>
      <c r="L1542" t="s">
        <v>10070</v>
      </c>
      <c r="M1542" t="s">
        <v>10071</v>
      </c>
    </row>
    <row r="1543" spans="1:13" x14ac:dyDescent="0.25">
      <c r="A1543" t="str">
        <f t="shared" si="24"/>
        <v>CTC- 1725</v>
      </c>
      <c r="B1543" t="s">
        <v>1433</v>
      </c>
      <c r="C1543" t="s">
        <v>5853</v>
      </c>
      <c r="D1543">
        <v>45</v>
      </c>
      <c r="E1543" s="23">
        <v>45685</v>
      </c>
      <c r="F1543" s="23">
        <v>45743</v>
      </c>
      <c r="G1543" s="23">
        <v>45685</v>
      </c>
      <c r="H1543" s="23">
        <v>45743</v>
      </c>
      <c r="I1543" s="24">
        <v>0</v>
      </c>
      <c r="J1543" s="24">
        <v>0</v>
      </c>
      <c r="K1543" s="24">
        <v>59</v>
      </c>
      <c r="L1543" t="s">
        <v>10070</v>
      </c>
      <c r="M1543" t="s">
        <v>10071</v>
      </c>
    </row>
    <row r="1544" spans="1:13" x14ac:dyDescent="0.25">
      <c r="A1544" t="str">
        <f t="shared" si="24"/>
        <v>CTC- 1705</v>
      </c>
      <c r="B1544" t="s">
        <v>1435</v>
      </c>
      <c r="C1544" t="s">
        <v>5852</v>
      </c>
      <c r="D1544">
        <v>45</v>
      </c>
      <c r="E1544" s="23">
        <v>45743</v>
      </c>
      <c r="F1544" s="23">
        <v>45803</v>
      </c>
      <c r="G1544" s="23">
        <v>45743</v>
      </c>
      <c r="H1544" s="23">
        <v>45803</v>
      </c>
      <c r="I1544" s="24">
        <v>0</v>
      </c>
      <c r="J1544" s="24">
        <v>0</v>
      </c>
      <c r="K1544" s="24">
        <v>59</v>
      </c>
      <c r="L1544" t="s">
        <v>10070</v>
      </c>
      <c r="M1544" t="s">
        <v>10071</v>
      </c>
    </row>
    <row r="1545" spans="1:13" x14ac:dyDescent="0.25">
      <c r="A1545" t="str">
        <f t="shared" si="24"/>
        <v>CTC- 1695</v>
      </c>
      <c r="B1545" t="s">
        <v>1434</v>
      </c>
      <c r="C1545" t="s">
        <v>1419</v>
      </c>
      <c r="D1545">
        <v>60</v>
      </c>
      <c r="E1545" s="23">
        <v>45749</v>
      </c>
      <c r="F1545" s="23">
        <v>45828</v>
      </c>
      <c r="G1545" s="23">
        <v>45749</v>
      </c>
      <c r="H1545" s="23">
        <v>45828</v>
      </c>
      <c r="I1545" s="24">
        <v>0</v>
      </c>
      <c r="J1545" s="24">
        <v>0</v>
      </c>
      <c r="K1545" s="24">
        <v>100</v>
      </c>
      <c r="L1545" t="s">
        <v>10070</v>
      </c>
      <c r="M1545" t="s">
        <v>10071</v>
      </c>
    </row>
    <row r="1546" spans="1:13" x14ac:dyDescent="0.25">
      <c r="A1546" t="str">
        <f t="shared" si="24"/>
        <v>CTC- 2065</v>
      </c>
      <c r="B1546" t="s">
        <v>5854</v>
      </c>
      <c r="C1546" t="s">
        <v>5855</v>
      </c>
      <c r="D1546">
        <v>21</v>
      </c>
      <c r="E1546" s="23">
        <v>45803</v>
      </c>
      <c r="F1546" s="23">
        <v>45829</v>
      </c>
      <c r="G1546" s="23">
        <v>45803</v>
      </c>
      <c r="H1546" s="23">
        <v>45829</v>
      </c>
      <c r="I1546" s="24">
        <v>0</v>
      </c>
      <c r="J1546" s="24">
        <v>0</v>
      </c>
      <c r="K1546" s="24">
        <v>59</v>
      </c>
      <c r="L1546" t="s">
        <v>10070</v>
      </c>
      <c r="M1546" t="s">
        <v>10071</v>
      </c>
    </row>
    <row r="1547" spans="1:13" x14ac:dyDescent="0.25">
      <c r="A1547" t="str">
        <f t="shared" si="24"/>
        <v>CTC- 1675</v>
      </c>
      <c r="B1547" t="s">
        <v>1432</v>
      </c>
      <c r="C1547" t="s">
        <v>1421</v>
      </c>
      <c r="D1547">
        <v>40</v>
      </c>
      <c r="E1547" s="23">
        <v>45829</v>
      </c>
      <c r="F1547" s="23">
        <v>45882</v>
      </c>
      <c r="G1547" s="23">
        <v>45829</v>
      </c>
      <c r="H1547" s="23">
        <v>45882</v>
      </c>
      <c r="I1547" s="24">
        <v>0</v>
      </c>
      <c r="J1547" s="24">
        <v>0</v>
      </c>
      <c r="K1547" s="24">
        <v>59</v>
      </c>
      <c r="L1547" t="s">
        <v>10070</v>
      </c>
      <c r="M1547" t="s">
        <v>10071</v>
      </c>
    </row>
    <row r="1548" spans="1:13" x14ac:dyDescent="0.25">
      <c r="A1548" t="str">
        <f t="shared" si="24"/>
        <v>CTC- 1715</v>
      </c>
      <c r="B1548" t="s">
        <v>1436</v>
      </c>
      <c r="C1548" t="s">
        <v>1425</v>
      </c>
      <c r="D1548">
        <v>100</v>
      </c>
      <c r="E1548" s="23">
        <v>45882</v>
      </c>
      <c r="F1548" s="23">
        <v>46013</v>
      </c>
      <c r="G1548" s="23">
        <v>45882</v>
      </c>
      <c r="H1548" s="23">
        <v>46013</v>
      </c>
      <c r="I1548" s="24">
        <v>0</v>
      </c>
      <c r="J1548" s="24">
        <v>0</v>
      </c>
      <c r="K1548" s="24">
        <v>59</v>
      </c>
      <c r="L1548" t="s">
        <v>10070</v>
      </c>
      <c r="M1548" t="s">
        <v>10071</v>
      </c>
    </row>
    <row r="1549" spans="1:13" x14ac:dyDescent="0.25">
      <c r="A1549" t="str">
        <f t="shared" si="24"/>
        <v>CTC- 2075</v>
      </c>
      <c r="B1549" t="s">
        <v>5856</v>
      </c>
      <c r="C1549" t="s">
        <v>1924</v>
      </c>
      <c r="D1549">
        <v>21</v>
      </c>
      <c r="E1549" s="23">
        <v>45882</v>
      </c>
      <c r="F1549" s="23">
        <v>45910</v>
      </c>
      <c r="G1549" s="23">
        <v>45882</v>
      </c>
      <c r="H1549" s="23">
        <v>45910</v>
      </c>
      <c r="I1549" s="24">
        <v>0</v>
      </c>
      <c r="J1549" s="24">
        <v>0</v>
      </c>
      <c r="K1549" s="24">
        <v>198</v>
      </c>
      <c r="L1549" t="s">
        <v>10070</v>
      </c>
      <c r="M1549" t="s">
        <v>10071</v>
      </c>
    </row>
    <row r="1550" spans="1:13" x14ac:dyDescent="0.25">
      <c r="A1550" t="str">
        <f t="shared" si="24"/>
        <v>Taller MOW</v>
      </c>
      <c r="B1550" t="s">
        <v>1437</v>
      </c>
      <c r="D1550">
        <v>334</v>
      </c>
      <c r="E1550" s="23">
        <v>45300</v>
      </c>
      <c r="F1550" s="23">
        <v>45737</v>
      </c>
      <c r="G1550" s="23">
        <v>45300</v>
      </c>
      <c r="H1550" s="23">
        <v>45737</v>
      </c>
      <c r="I1550" s="24">
        <v>0</v>
      </c>
      <c r="J1550" s="24">
        <v>0</v>
      </c>
      <c r="K1550" s="24">
        <v>128</v>
      </c>
      <c r="M1550" t="s">
        <v>10071</v>
      </c>
    </row>
    <row r="1551" spans="1:13" x14ac:dyDescent="0.25">
      <c r="A1551" t="str">
        <f t="shared" si="24"/>
        <v>CTC- 2085</v>
      </c>
      <c r="B1551" t="s">
        <v>5861</v>
      </c>
      <c r="C1551" t="s">
        <v>5862</v>
      </c>
      <c r="D1551">
        <v>45</v>
      </c>
      <c r="E1551" s="23">
        <v>45300</v>
      </c>
      <c r="F1551" s="23">
        <v>45356</v>
      </c>
      <c r="G1551" s="23">
        <v>45300</v>
      </c>
      <c r="H1551" s="23">
        <v>45356</v>
      </c>
      <c r="I1551" s="24">
        <v>0</v>
      </c>
      <c r="J1551" s="24">
        <v>0</v>
      </c>
      <c r="K1551" s="24">
        <v>187</v>
      </c>
      <c r="L1551" t="s">
        <v>10070</v>
      </c>
      <c r="M1551" t="s">
        <v>10071</v>
      </c>
    </row>
    <row r="1552" spans="1:13" x14ac:dyDescent="0.25">
      <c r="A1552" t="str">
        <f t="shared" si="24"/>
        <v>CTC- 1000</v>
      </c>
      <c r="B1552" t="s">
        <v>1438</v>
      </c>
      <c r="C1552" t="s">
        <v>1405</v>
      </c>
      <c r="D1552">
        <v>26</v>
      </c>
      <c r="E1552" s="23">
        <v>45335</v>
      </c>
      <c r="F1552" s="23">
        <v>45366</v>
      </c>
      <c r="G1552" s="23">
        <v>45335</v>
      </c>
      <c r="H1552" s="23">
        <v>45366</v>
      </c>
      <c r="I1552" s="24">
        <v>0</v>
      </c>
      <c r="J1552" s="24">
        <v>0</v>
      </c>
      <c r="K1552" s="24">
        <v>59</v>
      </c>
      <c r="L1552" t="s">
        <v>10070</v>
      </c>
      <c r="M1552" t="s">
        <v>10071</v>
      </c>
    </row>
    <row r="1553" spans="1:13" x14ac:dyDescent="0.25">
      <c r="A1553" t="str">
        <f t="shared" si="24"/>
        <v>CTC- 1005</v>
      </c>
      <c r="B1553" t="s">
        <v>1439</v>
      </c>
      <c r="C1553" t="s">
        <v>5850</v>
      </c>
      <c r="D1553">
        <v>25</v>
      </c>
      <c r="E1553" s="23">
        <v>45367</v>
      </c>
      <c r="F1553" s="23">
        <v>45401</v>
      </c>
      <c r="G1553" s="23">
        <v>45367</v>
      </c>
      <c r="H1553" s="23">
        <v>45401</v>
      </c>
      <c r="I1553" s="24">
        <v>0</v>
      </c>
      <c r="J1553" s="24">
        <v>0</v>
      </c>
      <c r="K1553" s="24">
        <v>59</v>
      </c>
      <c r="L1553" t="s">
        <v>10070</v>
      </c>
      <c r="M1553" t="s">
        <v>10071</v>
      </c>
    </row>
    <row r="1554" spans="1:13" x14ac:dyDescent="0.25">
      <c r="A1554" t="str">
        <f t="shared" si="24"/>
        <v>CTC- 1015</v>
      </c>
      <c r="B1554" t="s">
        <v>1440</v>
      </c>
      <c r="C1554" t="s">
        <v>5858</v>
      </c>
      <c r="D1554">
        <v>25</v>
      </c>
      <c r="E1554" s="23">
        <v>45401</v>
      </c>
      <c r="F1554" s="23">
        <v>45435</v>
      </c>
      <c r="G1554" s="23">
        <v>45401</v>
      </c>
      <c r="H1554" s="23">
        <v>45435</v>
      </c>
      <c r="I1554" s="24">
        <v>0</v>
      </c>
      <c r="J1554" s="24">
        <v>0</v>
      </c>
      <c r="K1554" s="24">
        <v>81</v>
      </c>
      <c r="L1554" t="s">
        <v>10070</v>
      </c>
      <c r="M1554" t="s">
        <v>10071</v>
      </c>
    </row>
    <row r="1555" spans="1:13" x14ac:dyDescent="0.25">
      <c r="A1555" t="str">
        <f t="shared" si="24"/>
        <v>CTC- 1035</v>
      </c>
      <c r="B1555" t="s">
        <v>1441</v>
      </c>
      <c r="C1555" t="s">
        <v>1442</v>
      </c>
      <c r="D1555">
        <v>45</v>
      </c>
      <c r="E1555" s="23">
        <v>45435</v>
      </c>
      <c r="F1555" s="23">
        <v>45495</v>
      </c>
      <c r="G1555" s="23">
        <v>45435</v>
      </c>
      <c r="H1555" s="23">
        <v>45495</v>
      </c>
      <c r="I1555" s="24">
        <v>0</v>
      </c>
      <c r="J1555" s="24">
        <v>0</v>
      </c>
      <c r="K1555" s="24">
        <v>128</v>
      </c>
      <c r="L1555" t="s">
        <v>10070</v>
      </c>
      <c r="M1555" t="s">
        <v>10071</v>
      </c>
    </row>
    <row r="1556" spans="1:13" x14ac:dyDescent="0.25">
      <c r="A1556" t="str">
        <f t="shared" si="24"/>
        <v>CTC- 1075</v>
      </c>
      <c r="B1556" t="s">
        <v>1446</v>
      </c>
      <c r="C1556" t="s">
        <v>1423</v>
      </c>
      <c r="D1556">
        <v>30</v>
      </c>
      <c r="E1556" s="23">
        <v>45495</v>
      </c>
      <c r="F1556" s="23">
        <v>45533</v>
      </c>
      <c r="G1556" s="23">
        <v>45495</v>
      </c>
      <c r="H1556" s="23">
        <v>45533</v>
      </c>
      <c r="I1556" s="24">
        <v>0</v>
      </c>
      <c r="J1556" s="24">
        <v>0</v>
      </c>
      <c r="K1556" s="24">
        <v>128</v>
      </c>
      <c r="L1556" t="s">
        <v>10070</v>
      </c>
      <c r="M1556" t="s">
        <v>10071</v>
      </c>
    </row>
    <row r="1557" spans="1:13" x14ac:dyDescent="0.25">
      <c r="A1557" t="str">
        <f t="shared" si="24"/>
        <v>CTC- 1055</v>
      </c>
      <c r="B1557" t="s">
        <v>1443</v>
      </c>
      <c r="C1557" t="s">
        <v>5859</v>
      </c>
      <c r="D1557">
        <v>30</v>
      </c>
      <c r="E1557" s="23">
        <v>45533</v>
      </c>
      <c r="F1557" s="23">
        <v>45570</v>
      </c>
      <c r="G1557" s="23">
        <v>45533</v>
      </c>
      <c r="H1557" s="23">
        <v>45570</v>
      </c>
      <c r="I1557" s="24">
        <v>0</v>
      </c>
      <c r="J1557" s="24">
        <v>0</v>
      </c>
      <c r="K1557" s="24">
        <v>128</v>
      </c>
      <c r="L1557" t="s">
        <v>10070</v>
      </c>
      <c r="M1557" t="s">
        <v>10071</v>
      </c>
    </row>
    <row r="1558" spans="1:13" x14ac:dyDescent="0.25">
      <c r="A1558" t="str">
        <f t="shared" si="24"/>
        <v>CTC- 1045</v>
      </c>
      <c r="B1558" t="s">
        <v>1445</v>
      </c>
      <c r="C1558" t="s">
        <v>5860</v>
      </c>
      <c r="D1558">
        <v>24</v>
      </c>
      <c r="E1558" s="23">
        <v>45570</v>
      </c>
      <c r="F1558" s="23">
        <v>45603</v>
      </c>
      <c r="G1558" s="23">
        <v>45570</v>
      </c>
      <c r="H1558" s="23">
        <v>45603</v>
      </c>
      <c r="I1558" s="24">
        <v>0</v>
      </c>
      <c r="J1558" s="24">
        <v>0</v>
      </c>
      <c r="K1558" s="24">
        <v>128</v>
      </c>
      <c r="L1558" t="s">
        <v>10070</v>
      </c>
      <c r="M1558" t="s">
        <v>10071</v>
      </c>
    </row>
    <row r="1559" spans="1:13" x14ac:dyDescent="0.25">
      <c r="A1559" t="str">
        <f t="shared" si="24"/>
        <v>CTC- 1065</v>
      </c>
      <c r="B1559" t="s">
        <v>1444</v>
      </c>
      <c r="C1559" t="s">
        <v>1419</v>
      </c>
      <c r="D1559">
        <v>35</v>
      </c>
      <c r="E1559" s="23">
        <v>45603</v>
      </c>
      <c r="F1559" s="23">
        <v>45647</v>
      </c>
      <c r="G1559" s="23">
        <v>45603</v>
      </c>
      <c r="H1559" s="23">
        <v>45647</v>
      </c>
      <c r="I1559" s="24">
        <v>0</v>
      </c>
      <c r="J1559" s="24">
        <v>0</v>
      </c>
      <c r="K1559" s="24">
        <v>128</v>
      </c>
      <c r="L1559" t="s">
        <v>10070</v>
      </c>
      <c r="M1559" t="s">
        <v>10071</v>
      </c>
    </row>
    <row r="1560" spans="1:13" x14ac:dyDescent="0.25">
      <c r="A1560" t="str">
        <f t="shared" si="24"/>
        <v>CTC- 2105</v>
      </c>
      <c r="B1560" t="s">
        <v>5863</v>
      </c>
      <c r="C1560" t="s">
        <v>1421</v>
      </c>
      <c r="D1560">
        <v>30</v>
      </c>
      <c r="E1560" s="23">
        <v>45603</v>
      </c>
      <c r="F1560" s="23">
        <v>45642</v>
      </c>
      <c r="G1560" s="23">
        <v>45603</v>
      </c>
      <c r="H1560" s="23">
        <v>45642</v>
      </c>
      <c r="I1560" s="24">
        <v>0</v>
      </c>
      <c r="J1560" s="24">
        <v>0</v>
      </c>
      <c r="K1560" s="24">
        <v>133</v>
      </c>
      <c r="L1560" t="s">
        <v>10070</v>
      </c>
      <c r="M1560" t="s">
        <v>10071</v>
      </c>
    </row>
    <row r="1561" spans="1:13" x14ac:dyDescent="0.25">
      <c r="A1561" t="str">
        <f t="shared" si="24"/>
        <v>CTC- 2125</v>
      </c>
      <c r="B1561" t="s">
        <v>5866</v>
      </c>
      <c r="C1561" t="s">
        <v>5867</v>
      </c>
      <c r="D1561">
        <v>21</v>
      </c>
      <c r="E1561" s="23">
        <v>45642</v>
      </c>
      <c r="F1561" s="23">
        <v>45675</v>
      </c>
      <c r="G1561" s="23">
        <v>45642</v>
      </c>
      <c r="H1561" s="23">
        <v>45675</v>
      </c>
      <c r="I1561" s="24">
        <v>0</v>
      </c>
      <c r="J1561" s="24">
        <v>0</v>
      </c>
      <c r="K1561" s="24">
        <v>153</v>
      </c>
      <c r="L1561" t="s">
        <v>10070</v>
      </c>
      <c r="M1561" t="s">
        <v>10071</v>
      </c>
    </row>
    <row r="1562" spans="1:13" x14ac:dyDescent="0.25">
      <c r="A1562" t="str">
        <f t="shared" si="24"/>
        <v>CTC- 1085</v>
      </c>
      <c r="B1562" t="s">
        <v>1447</v>
      </c>
      <c r="C1562" t="s">
        <v>1425</v>
      </c>
      <c r="D1562">
        <v>66</v>
      </c>
      <c r="E1562" s="23">
        <v>45647</v>
      </c>
      <c r="F1562" s="23">
        <v>45737</v>
      </c>
      <c r="G1562" s="23">
        <v>45647</v>
      </c>
      <c r="H1562" s="23">
        <v>45737</v>
      </c>
      <c r="I1562" s="24">
        <v>0</v>
      </c>
      <c r="J1562" s="24">
        <v>0</v>
      </c>
      <c r="K1562" s="24">
        <v>128</v>
      </c>
      <c r="L1562" t="s">
        <v>10070</v>
      </c>
      <c r="M1562" t="s">
        <v>10071</v>
      </c>
    </row>
    <row r="1563" spans="1:13" x14ac:dyDescent="0.25">
      <c r="A1563" t="str">
        <f t="shared" si="24"/>
        <v>CTC- 2115</v>
      </c>
      <c r="B1563" t="s">
        <v>5864</v>
      </c>
      <c r="C1563" t="s">
        <v>5865</v>
      </c>
      <c r="D1563">
        <v>18</v>
      </c>
      <c r="E1563" s="23">
        <v>45675</v>
      </c>
      <c r="F1563" s="23">
        <v>45698</v>
      </c>
      <c r="G1563" s="23">
        <v>45675</v>
      </c>
      <c r="H1563" s="23">
        <v>45698</v>
      </c>
      <c r="I1563" s="24">
        <v>0</v>
      </c>
      <c r="J1563" s="24">
        <v>0</v>
      </c>
      <c r="K1563" s="24">
        <v>153</v>
      </c>
      <c r="L1563" t="s">
        <v>10070</v>
      </c>
      <c r="M1563" t="s">
        <v>10071</v>
      </c>
    </row>
    <row r="1564" spans="1:13" x14ac:dyDescent="0.25">
      <c r="A1564" t="str">
        <f t="shared" si="24"/>
        <v>Edificio administrativo</v>
      </c>
      <c r="B1564" t="s">
        <v>1540</v>
      </c>
      <c r="D1564">
        <v>412</v>
      </c>
      <c r="E1564" s="23">
        <v>45435</v>
      </c>
      <c r="F1564" s="23">
        <v>45979</v>
      </c>
      <c r="G1564" s="23">
        <v>45435</v>
      </c>
      <c r="H1564" s="23">
        <v>45979</v>
      </c>
      <c r="I1564" s="24">
        <v>0</v>
      </c>
      <c r="J1564" s="24">
        <v>0</v>
      </c>
      <c r="K1564" s="24">
        <v>145</v>
      </c>
      <c r="M1564" t="s">
        <v>10071</v>
      </c>
    </row>
    <row r="1565" spans="1:13" x14ac:dyDescent="0.25">
      <c r="A1565" t="str">
        <f t="shared" si="24"/>
        <v>CTC- 1585</v>
      </c>
      <c r="B1565" t="s">
        <v>1541</v>
      </c>
      <c r="C1565" t="s">
        <v>1405</v>
      </c>
      <c r="D1565">
        <v>18</v>
      </c>
      <c r="E1565" s="23">
        <v>45435</v>
      </c>
      <c r="F1565" s="23">
        <v>45460</v>
      </c>
      <c r="G1565" s="23">
        <v>45435</v>
      </c>
      <c r="H1565" s="23">
        <v>45460</v>
      </c>
      <c r="I1565" s="24">
        <v>0</v>
      </c>
      <c r="J1565" s="24">
        <v>0</v>
      </c>
      <c r="K1565" s="24">
        <v>137</v>
      </c>
      <c r="L1565" t="s">
        <v>10070</v>
      </c>
      <c r="M1565" t="s">
        <v>10071</v>
      </c>
    </row>
    <row r="1566" spans="1:13" x14ac:dyDescent="0.25">
      <c r="A1566" t="str">
        <f t="shared" si="24"/>
        <v>CTC- 1590</v>
      </c>
      <c r="B1566" t="s">
        <v>1542</v>
      </c>
      <c r="C1566" t="s">
        <v>5850</v>
      </c>
      <c r="D1566">
        <v>34</v>
      </c>
      <c r="E1566" s="23">
        <v>45460</v>
      </c>
      <c r="F1566" s="23">
        <v>45503</v>
      </c>
      <c r="G1566" s="23">
        <v>45460</v>
      </c>
      <c r="H1566" s="23">
        <v>45503</v>
      </c>
      <c r="I1566" s="24">
        <v>0</v>
      </c>
      <c r="J1566" s="24">
        <v>0</v>
      </c>
      <c r="K1566" s="24">
        <v>137</v>
      </c>
      <c r="L1566" t="s">
        <v>10070</v>
      </c>
      <c r="M1566" t="s">
        <v>10071</v>
      </c>
    </row>
    <row r="1567" spans="1:13" x14ac:dyDescent="0.25">
      <c r="A1567" t="str">
        <f t="shared" si="24"/>
        <v>CTC- 2515</v>
      </c>
      <c r="B1567" t="s">
        <v>5870</v>
      </c>
      <c r="C1567" t="s">
        <v>5858</v>
      </c>
      <c r="D1567">
        <v>25</v>
      </c>
      <c r="E1567" s="23">
        <v>45503</v>
      </c>
      <c r="F1567" s="23">
        <v>45537</v>
      </c>
      <c r="G1567" s="23">
        <v>45503</v>
      </c>
      <c r="H1567" s="23">
        <v>45537</v>
      </c>
      <c r="I1567" s="24">
        <v>0</v>
      </c>
      <c r="J1567" s="24">
        <v>0</v>
      </c>
      <c r="K1567" s="24">
        <v>137</v>
      </c>
      <c r="L1567" t="s">
        <v>10070</v>
      </c>
      <c r="M1567" t="s">
        <v>10071</v>
      </c>
    </row>
    <row r="1568" spans="1:13" x14ac:dyDescent="0.25">
      <c r="A1568" t="str">
        <f t="shared" si="24"/>
        <v>CTC- 1595</v>
      </c>
      <c r="B1568" t="s">
        <v>1543</v>
      </c>
      <c r="C1568" t="s">
        <v>1430</v>
      </c>
      <c r="D1568">
        <v>45</v>
      </c>
      <c r="E1568" s="23">
        <v>45537</v>
      </c>
      <c r="F1568" s="23">
        <v>45594</v>
      </c>
      <c r="G1568" s="23">
        <v>45537</v>
      </c>
      <c r="H1568" s="23">
        <v>45594</v>
      </c>
      <c r="I1568" s="24">
        <v>0</v>
      </c>
      <c r="J1568" s="24">
        <v>0</v>
      </c>
      <c r="K1568" s="24">
        <v>137</v>
      </c>
      <c r="L1568" t="s">
        <v>10070</v>
      </c>
      <c r="M1568" t="s">
        <v>10071</v>
      </c>
    </row>
    <row r="1569" spans="1:13" x14ac:dyDescent="0.25">
      <c r="A1569" t="str">
        <f t="shared" si="24"/>
        <v>CTC- 1610</v>
      </c>
      <c r="B1569" t="s">
        <v>1544</v>
      </c>
      <c r="C1569" t="s">
        <v>5868</v>
      </c>
      <c r="D1569">
        <v>24</v>
      </c>
      <c r="E1569" s="23">
        <v>45594</v>
      </c>
      <c r="F1569" s="23">
        <v>45625</v>
      </c>
      <c r="G1569" s="23">
        <v>45594</v>
      </c>
      <c r="H1569" s="23">
        <v>45625</v>
      </c>
      <c r="I1569" s="24">
        <v>0</v>
      </c>
      <c r="J1569" s="24">
        <v>0</v>
      </c>
      <c r="K1569" s="24">
        <v>137</v>
      </c>
      <c r="L1569" t="s">
        <v>10070</v>
      </c>
      <c r="M1569" t="s">
        <v>10071</v>
      </c>
    </row>
    <row r="1570" spans="1:13" x14ac:dyDescent="0.25">
      <c r="A1570" t="str">
        <f t="shared" si="24"/>
        <v>CTC- 2525</v>
      </c>
      <c r="B1570" t="s">
        <v>5871</v>
      </c>
      <c r="C1570" t="s">
        <v>5872</v>
      </c>
      <c r="D1570">
        <v>30</v>
      </c>
      <c r="E1570" s="23">
        <v>45625</v>
      </c>
      <c r="F1570" s="23">
        <v>45671</v>
      </c>
      <c r="G1570" s="23">
        <v>45625</v>
      </c>
      <c r="H1570" s="23">
        <v>45671</v>
      </c>
      <c r="I1570" s="24">
        <v>0</v>
      </c>
      <c r="J1570" s="24">
        <v>0</v>
      </c>
      <c r="K1570" s="24">
        <v>145</v>
      </c>
      <c r="L1570" t="s">
        <v>10070</v>
      </c>
      <c r="M1570" t="s">
        <v>10071</v>
      </c>
    </row>
    <row r="1571" spans="1:13" x14ac:dyDescent="0.25">
      <c r="A1571" t="str">
        <f t="shared" si="24"/>
        <v>CTC- 1620</v>
      </c>
      <c r="B1571" t="s">
        <v>1547</v>
      </c>
      <c r="C1571" t="s">
        <v>5852</v>
      </c>
      <c r="D1571">
        <v>30</v>
      </c>
      <c r="E1571" s="23">
        <v>45671</v>
      </c>
      <c r="F1571" s="23">
        <v>45708</v>
      </c>
      <c r="G1571" s="23">
        <v>45671</v>
      </c>
      <c r="H1571" s="23">
        <v>45708</v>
      </c>
      <c r="I1571" s="24">
        <v>0</v>
      </c>
      <c r="J1571" s="24">
        <v>0</v>
      </c>
      <c r="K1571" s="24">
        <v>145</v>
      </c>
      <c r="L1571" t="s">
        <v>10070</v>
      </c>
      <c r="M1571" t="s">
        <v>10071</v>
      </c>
    </row>
    <row r="1572" spans="1:13" x14ac:dyDescent="0.25">
      <c r="A1572" t="str">
        <f t="shared" si="24"/>
        <v>CTC- 2535</v>
      </c>
      <c r="B1572" t="s">
        <v>5873</v>
      </c>
      <c r="C1572" t="s">
        <v>5874</v>
      </c>
      <c r="D1572">
        <v>24</v>
      </c>
      <c r="E1572" s="23">
        <v>45708</v>
      </c>
      <c r="F1572" s="23">
        <v>45738</v>
      </c>
      <c r="G1572" s="23">
        <v>45708</v>
      </c>
      <c r="H1572" s="23">
        <v>45738</v>
      </c>
      <c r="I1572" s="24">
        <v>0</v>
      </c>
      <c r="J1572" s="24">
        <v>0</v>
      </c>
      <c r="K1572" s="24">
        <v>145</v>
      </c>
      <c r="L1572" t="s">
        <v>10070</v>
      </c>
      <c r="M1572" t="s">
        <v>10071</v>
      </c>
    </row>
    <row r="1573" spans="1:13" x14ac:dyDescent="0.25">
      <c r="A1573" t="str">
        <f t="shared" si="24"/>
        <v>CTC- 1615</v>
      </c>
      <c r="B1573" t="s">
        <v>1545</v>
      </c>
      <c r="C1573" t="s">
        <v>5869</v>
      </c>
      <c r="D1573">
        <v>50</v>
      </c>
      <c r="E1573" s="23">
        <v>45714</v>
      </c>
      <c r="F1573" s="23">
        <v>45780</v>
      </c>
      <c r="G1573" s="23">
        <v>45714</v>
      </c>
      <c r="H1573" s="23">
        <v>45780</v>
      </c>
      <c r="I1573" s="24">
        <v>0</v>
      </c>
      <c r="J1573" s="24">
        <v>0</v>
      </c>
      <c r="K1573" s="24">
        <v>145</v>
      </c>
      <c r="L1573" t="s">
        <v>10070</v>
      </c>
      <c r="M1573" t="s">
        <v>10071</v>
      </c>
    </row>
    <row r="1574" spans="1:13" x14ac:dyDescent="0.25">
      <c r="A1574" t="str">
        <f t="shared" si="24"/>
        <v>CTC- 2545</v>
      </c>
      <c r="B1574" t="s">
        <v>5875</v>
      </c>
      <c r="C1574" t="s">
        <v>5876</v>
      </c>
      <c r="D1574">
        <v>21</v>
      </c>
      <c r="E1574" s="23">
        <v>45780</v>
      </c>
      <c r="F1574" s="23">
        <v>45806</v>
      </c>
      <c r="G1574" s="23">
        <v>45780</v>
      </c>
      <c r="H1574" s="23">
        <v>45806</v>
      </c>
      <c r="I1574" s="24">
        <v>0</v>
      </c>
      <c r="J1574" s="24">
        <v>0</v>
      </c>
      <c r="K1574" s="24">
        <v>145</v>
      </c>
      <c r="L1574" t="s">
        <v>10070</v>
      </c>
      <c r="M1574" t="s">
        <v>10071</v>
      </c>
    </row>
    <row r="1575" spans="1:13" x14ac:dyDescent="0.25">
      <c r="A1575" t="str">
        <f t="shared" si="24"/>
        <v>CTC- 2555</v>
      </c>
      <c r="B1575" t="s">
        <v>5877</v>
      </c>
      <c r="C1575" t="s">
        <v>5867</v>
      </c>
      <c r="D1575">
        <v>30</v>
      </c>
      <c r="E1575" s="23">
        <v>45806</v>
      </c>
      <c r="F1575" s="23">
        <v>45847</v>
      </c>
      <c r="G1575" s="23">
        <v>45806</v>
      </c>
      <c r="H1575" s="23">
        <v>45847</v>
      </c>
      <c r="I1575" s="24">
        <v>0</v>
      </c>
      <c r="J1575" s="24">
        <v>0</v>
      </c>
      <c r="K1575" s="24">
        <v>145</v>
      </c>
      <c r="L1575" t="s">
        <v>10070</v>
      </c>
      <c r="M1575" t="s">
        <v>10071</v>
      </c>
    </row>
    <row r="1576" spans="1:13" x14ac:dyDescent="0.25">
      <c r="A1576" t="str">
        <f t="shared" si="24"/>
        <v>CTC- 1625</v>
      </c>
      <c r="B1576" t="s">
        <v>1548</v>
      </c>
      <c r="C1576" t="s">
        <v>1425</v>
      </c>
      <c r="D1576">
        <v>80</v>
      </c>
      <c r="E1576" s="23">
        <v>45847</v>
      </c>
      <c r="F1576" s="23">
        <v>45950</v>
      </c>
      <c r="G1576" s="23">
        <v>45847</v>
      </c>
      <c r="H1576" s="23">
        <v>45950</v>
      </c>
      <c r="I1576" s="24">
        <v>0</v>
      </c>
      <c r="J1576" s="24">
        <v>0</v>
      </c>
      <c r="K1576" s="24">
        <v>145</v>
      </c>
      <c r="L1576" t="s">
        <v>10070</v>
      </c>
      <c r="M1576" t="s">
        <v>10071</v>
      </c>
    </row>
    <row r="1577" spans="1:13" x14ac:dyDescent="0.25">
      <c r="A1577" t="str">
        <f t="shared" si="24"/>
        <v>CTC- 2595</v>
      </c>
      <c r="B1577" t="s">
        <v>5878</v>
      </c>
      <c r="C1577" t="s">
        <v>5879</v>
      </c>
      <c r="D1577">
        <v>21</v>
      </c>
      <c r="E1577" s="23">
        <v>45950</v>
      </c>
      <c r="F1577" s="23">
        <v>45979</v>
      </c>
      <c r="G1577" s="23">
        <v>45950</v>
      </c>
      <c r="H1577" s="23">
        <v>45979</v>
      </c>
      <c r="I1577" s="24">
        <v>0</v>
      </c>
      <c r="J1577" s="24">
        <v>0</v>
      </c>
      <c r="K1577" s="24">
        <v>145</v>
      </c>
      <c r="L1577" t="s">
        <v>10070</v>
      </c>
      <c r="M1577" t="s">
        <v>10071</v>
      </c>
    </row>
    <row r="1578" spans="1:13" x14ac:dyDescent="0.25">
      <c r="A1578" t="str">
        <f t="shared" si="24"/>
        <v>Subestacion de traccion</v>
      </c>
      <c r="B1578" t="s">
        <v>1448</v>
      </c>
      <c r="D1578">
        <v>243</v>
      </c>
      <c r="E1578" s="23">
        <v>45286</v>
      </c>
      <c r="F1578" s="23">
        <v>45605</v>
      </c>
      <c r="G1578" s="23">
        <v>45286</v>
      </c>
      <c r="H1578" s="23">
        <v>45605</v>
      </c>
      <c r="I1578" s="24">
        <v>0</v>
      </c>
      <c r="J1578" s="24">
        <v>0</v>
      </c>
      <c r="K1578" s="24">
        <v>115</v>
      </c>
      <c r="M1578" t="s">
        <v>10071</v>
      </c>
    </row>
    <row r="1579" spans="1:13" x14ac:dyDescent="0.25">
      <c r="A1579" t="str">
        <f t="shared" si="24"/>
        <v>CTC- 1180</v>
      </c>
      <c r="B1579" t="s">
        <v>1449</v>
      </c>
      <c r="C1579" t="s">
        <v>1405</v>
      </c>
      <c r="D1579">
        <v>19</v>
      </c>
      <c r="E1579" s="23">
        <v>45286</v>
      </c>
      <c r="F1579" s="23">
        <v>45314</v>
      </c>
      <c r="G1579" s="23">
        <v>45286</v>
      </c>
      <c r="H1579" s="23">
        <v>45314</v>
      </c>
      <c r="I1579" s="24">
        <v>0</v>
      </c>
      <c r="J1579" s="24">
        <v>0</v>
      </c>
      <c r="K1579" s="24">
        <v>84</v>
      </c>
      <c r="L1579" t="s">
        <v>10070</v>
      </c>
      <c r="M1579" t="s">
        <v>10071</v>
      </c>
    </row>
    <row r="1580" spans="1:13" x14ac:dyDescent="0.25">
      <c r="A1580" t="str">
        <f t="shared" si="24"/>
        <v>CTC- 2135</v>
      </c>
      <c r="B1580" t="s">
        <v>5882</v>
      </c>
      <c r="C1580" t="s">
        <v>5883</v>
      </c>
      <c r="D1580">
        <v>21</v>
      </c>
      <c r="E1580" s="23">
        <v>45314</v>
      </c>
      <c r="F1580" s="23">
        <v>45341</v>
      </c>
      <c r="G1580" s="23">
        <v>45314</v>
      </c>
      <c r="H1580" s="23">
        <v>45341</v>
      </c>
      <c r="I1580" s="24">
        <v>0</v>
      </c>
      <c r="J1580" s="24">
        <v>0</v>
      </c>
      <c r="K1580" s="24">
        <v>84</v>
      </c>
      <c r="L1580" t="s">
        <v>10070</v>
      </c>
      <c r="M1580" t="s">
        <v>10071</v>
      </c>
    </row>
    <row r="1581" spans="1:13" x14ac:dyDescent="0.25">
      <c r="A1581" t="str">
        <f t="shared" si="24"/>
        <v>CTC- 1185</v>
      </c>
      <c r="B1581" t="s">
        <v>1450</v>
      </c>
      <c r="C1581" t="s">
        <v>5880</v>
      </c>
      <c r="D1581">
        <v>25</v>
      </c>
      <c r="E1581" s="23">
        <v>45341</v>
      </c>
      <c r="F1581" s="23">
        <v>45371</v>
      </c>
      <c r="G1581" s="23">
        <v>45341</v>
      </c>
      <c r="H1581" s="23">
        <v>45371</v>
      </c>
      <c r="I1581" s="24">
        <v>0</v>
      </c>
      <c r="J1581" s="24">
        <v>0</v>
      </c>
      <c r="K1581" s="24">
        <v>84</v>
      </c>
      <c r="L1581" t="s">
        <v>10070</v>
      </c>
      <c r="M1581" t="s">
        <v>10071</v>
      </c>
    </row>
    <row r="1582" spans="1:13" x14ac:dyDescent="0.25">
      <c r="A1582" t="str">
        <f t="shared" si="24"/>
        <v>CTC- 2145</v>
      </c>
      <c r="B1582" t="s">
        <v>5884</v>
      </c>
      <c r="C1582" t="s">
        <v>5885</v>
      </c>
      <c r="D1582">
        <v>18</v>
      </c>
      <c r="E1582" s="23">
        <v>45371</v>
      </c>
      <c r="F1582" s="23">
        <v>45397</v>
      </c>
      <c r="G1582" s="23">
        <v>45371</v>
      </c>
      <c r="H1582" s="23">
        <v>45397</v>
      </c>
      <c r="I1582" s="24">
        <v>0</v>
      </c>
      <c r="J1582" s="24">
        <v>0</v>
      </c>
      <c r="K1582" s="24">
        <v>84</v>
      </c>
      <c r="L1582" t="s">
        <v>10070</v>
      </c>
      <c r="M1582" t="s">
        <v>10071</v>
      </c>
    </row>
    <row r="1583" spans="1:13" x14ac:dyDescent="0.25">
      <c r="A1583" t="str">
        <f t="shared" si="24"/>
        <v>CTC- 2155</v>
      </c>
      <c r="B1583" t="s">
        <v>5886</v>
      </c>
      <c r="C1583" t="s">
        <v>5858</v>
      </c>
      <c r="D1583">
        <v>7</v>
      </c>
      <c r="E1583" s="23">
        <v>45397</v>
      </c>
      <c r="F1583" s="23">
        <v>45406</v>
      </c>
      <c r="G1583" s="23">
        <v>45397</v>
      </c>
      <c r="H1583" s="23">
        <v>45406</v>
      </c>
      <c r="I1583" s="24">
        <v>0</v>
      </c>
      <c r="J1583" s="24">
        <v>0</v>
      </c>
      <c r="K1583" s="24">
        <v>84</v>
      </c>
      <c r="L1583" t="s">
        <v>10070</v>
      </c>
      <c r="M1583" t="s">
        <v>10071</v>
      </c>
    </row>
    <row r="1584" spans="1:13" x14ac:dyDescent="0.25">
      <c r="A1584" t="str">
        <f t="shared" si="24"/>
        <v>CTC- 1190</v>
      </c>
      <c r="B1584" t="s">
        <v>1451</v>
      </c>
      <c r="C1584" t="s">
        <v>1430</v>
      </c>
      <c r="D1584">
        <v>21</v>
      </c>
      <c r="E1584" s="23">
        <v>45406</v>
      </c>
      <c r="F1584" s="23">
        <v>45434</v>
      </c>
      <c r="G1584" s="23">
        <v>45406</v>
      </c>
      <c r="H1584" s="23">
        <v>45434</v>
      </c>
      <c r="I1584" s="24">
        <v>0</v>
      </c>
      <c r="J1584" s="24">
        <v>0</v>
      </c>
      <c r="K1584" s="24">
        <v>84</v>
      </c>
      <c r="L1584" t="s">
        <v>10070</v>
      </c>
      <c r="M1584" t="s">
        <v>10071</v>
      </c>
    </row>
    <row r="1585" spans="1:13" x14ac:dyDescent="0.25">
      <c r="A1585" t="str">
        <f t="shared" si="24"/>
        <v>CTC- 1215</v>
      </c>
      <c r="B1585" t="s">
        <v>1454</v>
      </c>
      <c r="C1585" t="s">
        <v>5852</v>
      </c>
      <c r="D1585">
        <v>20</v>
      </c>
      <c r="E1585" s="23">
        <v>45434</v>
      </c>
      <c r="F1585" s="23">
        <v>45461</v>
      </c>
      <c r="G1585" s="23">
        <v>45434</v>
      </c>
      <c r="H1585" s="23">
        <v>45461</v>
      </c>
      <c r="I1585" s="24">
        <v>0</v>
      </c>
      <c r="J1585" s="24">
        <v>0</v>
      </c>
      <c r="K1585" s="24">
        <v>84</v>
      </c>
      <c r="L1585" t="s">
        <v>10070</v>
      </c>
      <c r="M1585" t="s">
        <v>10071</v>
      </c>
    </row>
    <row r="1586" spans="1:13" x14ac:dyDescent="0.25">
      <c r="A1586" t="str">
        <f t="shared" si="24"/>
        <v>CTC- 1205</v>
      </c>
      <c r="B1586" t="s">
        <v>1452</v>
      </c>
      <c r="C1586" t="s">
        <v>1417</v>
      </c>
      <c r="D1586">
        <v>24</v>
      </c>
      <c r="E1586" s="23">
        <v>45461</v>
      </c>
      <c r="F1586" s="23">
        <v>45491</v>
      </c>
      <c r="G1586" s="23">
        <v>45461</v>
      </c>
      <c r="H1586" s="23">
        <v>45491</v>
      </c>
      <c r="I1586" s="24">
        <v>0</v>
      </c>
      <c r="J1586" s="24">
        <v>0</v>
      </c>
      <c r="K1586" s="24">
        <v>84</v>
      </c>
      <c r="L1586" t="s">
        <v>10070</v>
      </c>
      <c r="M1586" t="s">
        <v>10071</v>
      </c>
    </row>
    <row r="1587" spans="1:13" x14ac:dyDescent="0.25">
      <c r="A1587" t="str">
        <f t="shared" si="24"/>
        <v>CTC- 2165</v>
      </c>
      <c r="B1587" t="s">
        <v>5887</v>
      </c>
      <c r="C1587" t="s">
        <v>5888</v>
      </c>
      <c r="D1587">
        <v>21</v>
      </c>
      <c r="E1587" s="23">
        <v>45491</v>
      </c>
      <c r="F1587" s="23">
        <v>45518</v>
      </c>
      <c r="G1587" s="23">
        <v>45491</v>
      </c>
      <c r="H1587" s="23">
        <v>45518</v>
      </c>
      <c r="I1587" s="24">
        <v>0</v>
      </c>
      <c r="J1587" s="24">
        <v>0</v>
      </c>
      <c r="K1587" s="24">
        <v>84</v>
      </c>
      <c r="L1587" t="s">
        <v>10070</v>
      </c>
      <c r="M1587" t="s">
        <v>10071</v>
      </c>
    </row>
    <row r="1588" spans="1:13" x14ac:dyDescent="0.25">
      <c r="A1588" t="str">
        <f t="shared" si="24"/>
        <v>CTC- 1210</v>
      </c>
      <c r="B1588" t="s">
        <v>1453</v>
      </c>
      <c r="C1588" t="s">
        <v>5881</v>
      </c>
      <c r="D1588">
        <v>18</v>
      </c>
      <c r="E1588" s="23">
        <v>45519</v>
      </c>
      <c r="F1588" s="23">
        <v>45541</v>
      </c>
      <c r="G1588" s="23">
        <v>45519</v>
      </c>
      <c r="H1588" s="23">
        <v>45541</v>
      </c>
      <c r="I1588" s="24">
        <v>0</v>
      </c>
      <c r="J1588" s="24">
        <v>0</v>
      </c>
      <c r="K1588" s="24">
        <v>150</v>
      </c>
      <c r="L1588" t="s">
        <v>10070</v>
      </c>
      <c r="M1588" t="s">
        <v>10071</v>
      </c>
    </row>
    <row r="1589" spans="1:13" x14ac:dyDescent="0.25">
      <c r="A1589" t="str">
        <f t="shared" si="24"/>
        <v>CTC- 1220</v>
      </c>
      <c r="B1589" t="s">
        <v>1455</v>
      </c>
      <c r="C1589" t="s">
        <v>1425</v>
      </c>
      <c r="D1589">
        <v>33</v>
      </c>
      <c r="E1589" s="23">
        <v>45562</v>
      </c>
      <c r="F1589" s="23">
        <v>45605</v>
      </c>
      <c r="G1589" s="23">
        <v>45562</v>
      </c>
      <c r="H1589" s="23">
        <v>45605</v>
      </c>
      <c r="I1589" s="24">
        <v>0</v>
      </c>
      <c r="J1589" s="24">
        <v>0</v>
      </c>
      <c r="K1589" s="24">
        <v>115</v>
      </c>
      <c r="L1589" t="s">
        <v>10070</v>
      </c>
      <c r="M1589" t="s">
        <v>10071</v>
      </c>
    </row>
    <row r="1590" spans="1:13" x14ac:dyDescent="0.25">
      <c r="A1590" t="str">
        <f t="shared" si="24"/>
        <v>Subestacion de baja tension</v>
      </c>
      <c r="B1590" t="s">
        <v>1456</v>
      </c>
      <c r="D1590">
        <v>241</v>
      </c>
      <c r="E1590" s="23">
        <v>45356</v>
      </c>
      <c r="F1590" s="23">
        <v>45677</v>
      </c>
      <c r="G1590" s="23">
        <v>45356</v>
      </c>
      <c r="H1590" s="23">
        <v>45677</v>
      </c>
      <c r="I1590" s="24">
        <v>0</v>
      </c>
      <c r="J1590" s="24">
        <v>0</v>
      </c>
      <c r="K1590" s="24">
        <v>131</v>
      </c>
      <c r="M1590" t="s">
        <v>10071</v>
      </c>
    </row>
    <row r="1591" spans="1:13" x14ac:dyDescent="0.25">
      <c r="A1591" t="str">
        <f t="shared" si="24"/>
        <v>CTC- 1225</v>
      </c>
      <c r="B1591" t="s">
        <v>1457</v>
      </c>
      <c r="C1591" t="s">
        <v>1405</v>
      </c>
      <c r="D1591">
        <v>12</v>
      </c>
      <c r="E1591" s="23">
        <v>45356</v>
      </c>
      <c r="F1591" s="23">
        <v>45370</v>
      </c>
      <c r="G1591" s="23">
        <v>45356</v>
      </c>
      <c r="H1591" s="23">
        <v>45370</v>
      </c>
      <c r="I1591" s="24">
        <v>0</v>
      </c>
      <c r="J1591" s="24">
        <v>0</v>
      </c>
      <c r="K1591" s="24">
        <v>86</v>
      </c>
      <c r="L1591" t="s">
        <v>10070</v>
      </c>
      <c r="M1591" t="s">
        <v>10071</v>
      </c>
    </row>
    <row r="1592" spans="1:13" x14ac:dyDescent="0.25">
      <c r="A1592" t="str">
        <f t="shared" si="24"/>
        <v>CTC- 1230</v>
      </c>
      <c r="B1592" t="s">
        <v>1458</v>
      </c>
      <c r="C1592" t="s">
        <v>5850</v>
      </c>
      <c r="D1592">
        <v>22</v>
      </c>
      <c r="E1592" s="23">
        <v>45370</v>
      </c>
      <c r="F1592" s="23">
        <v>45401</v>
      </c>
      <c r="G1592" s="23">
        <v>45370</v>
      </c>
      <c r="H1592" s="23">
        <v>45401</v>
      </c>
      <c r="I1592" s="24">
        <v>0</v>
      </c>
      <c r="J1592" s="24">
        <v>0</v>
      </c>
      <c r="K1592" s="24">
        <v>86</v>
      </c>
      <c r="L1592" t="s">
        <v>10070</v>
      </c>
      <c r="M1592" t="s">
        <v>10071</v>
      </c>
    </row>
    <row r="1593" spans="1:13" x14ac:dyDescent="0.25">
      <c r="A1593" t="str">
        <f t="shared" si="24"/>
        <v>CTC- 2175</v>
      </c>
      <c r="B1593" t="s">
        <v>5889</v>
      </c>
      <c r="C1593" t="s">
        <v>5858</v>
      </c>
      <c r="D1593">
        <v>12</v>
      </c>
      <c r="E1593" s="23">
        <v>45401</v>
      </c>
      <c r="F1593" s="23">
        <v>45418</v>
      </c>
      <c r="G1593" s="23">
        <v>45401</v>
      </c>
      <c r="H1593" s="23">
        <v>45418</v>
      </c>
      <c r="I1593" s="24">
        <v>0</v>
      </c>
      <c r="J1593" s="24">
        <v>0</v>
      </c>
      <c r="K1593" s="24">
        <v>86</v>
      </c>
      <c r="L1593" t="s">
        <v>10070</v>
      </c>
      <c r="M1593" t="s">
        <v>10071</v>
      </c>
    </row>
    <row r="1594" spans="1:13" x14ac:dyDescent="0.25">
      <c r="A1594" t="str">
        <f t="shared" si="24"/>
        <v>CTC- 1235</v>
      </c>
      <c r="B1594" t="s">
        <v>1459</v>
      </c>
      <c r="C1594" t="s">
        <v>1430</v>
      </c>
      <c r="D1594">
        <v>35</v>
      </c>
      <c r="E1594" s="23">
        <v>45418</v>
      </c>
      <c r="F1594" s="23">
        <v>45464</v>
      </c>
      <c r="G1594" s="23">
        <v>45418</v>
      </c>
      <c r="H1594" s="23">
        <v>45464</v>
      </c>
      <c r="I1594" s="24">
        <v>0</v>
      </c>
      <c r="J1594" s="24">
        <v>0</v>
      </c>
      <c r="K1594" s="24">
        <v>86</v>
      </c>
      <c r="L1594" t="s">
        <v>10070</v>
      </c>
      <c r="M1594" t="s">
        <v>10071</v>
      </c>
    </row>
    <row r="1595" spans="1:13" x14ac:dyDescent="0.25">
      <c r="A1595" t="str">
        <f t="shared" si="24"/>
        <v>CTC- 1260</v>
      </c>
      <c r="B1595" t="s">
        <v>1462</v>
      </c>
      <c r="C1595" t="s">
        <v>5852</v>
      </c>
      <c r="D1595">
        <v>21</v>
      </c>
      <c r="E1595" s="23">
        <v>45464</v>
      </c>
      <c r="F1595" s="23">
        <v>45491</v>
      </c>
      <c r="G1595" s="23">
        <v>45464</v>
      </c>
      <c r="H1595" s="23">
        <v>45491</v>
      </c>
      <c r="I1595" s="24">
        <v>0</v>
      </c>
      <c r="J1595" s="24">
        <v>0</v>
      </c>
      <c r="K1595" s="24">
        <v>86</v>
      </c>
      <c r="L1595" t="s">
        <v>10070</v>
      </c>
      <c r="M1595" t="s">
        <v>10071</v>
      </c>
    </row>
    <row r="1596" spans="1:13" x14ac:dyDescent="0.25">
      <c r="A1596" t="str">
        <f t="shared" si="24"/>
        <v>CTC- 1250</v>
      </c>
      <c r="B1596" t="s">
        <v>1460</v>
      </c>
      <c r="C1596" t="s">
        <v>1417</v>
      </c>
      <c r="D1596">
        <v>18</v>
      </c>
      <c r="E1596" s="23">
        <v>45492</v>
      </c>
      <c r="F1596" s="23">
        <v>45516</v>
      </c>
      <c r="G1596" s="23">
        <v>45492</v>
      </c>
      <c r="H1596" s="23">
        <v>45516</v>
      </c>
      <c r="I1596" s="24">
        <v>0</v>
      </c>
      <c r="J1596" s="24">
        <v>0</v>
      </c>
      <c r="K1596" s="24">
        <v>86</v>
      </c>
      <c r="L1596" t="s">
        <v>10070</v>
      </c>
      <c r="M1596" t="s">
        <v>10071</v>
      </c>
    </row>
    <row r="1597" spans="1:13" x14ac:dyDescent="0.25">
      <c r="A1597" t="str">
        <f t="shared" si="24"/>
        <v>CTC- 1255</v>
      </c>
      <c r="B1597" t="s">
        <v>1461</v>
      </c>
      <c r="C1597" t="s">
        <v>5869</v>
      </c>
      <c r="D1597">
        <v>30</v>
      </c>
      <c r="E1597" s="23">
        <v>45516</v>
      </c>
      <c r="F1597" s="23">
        <v>45553</v>
      </c>
      <c r="G1597" s="23">
        <v>45516</v>
      </c>
      <c r="H1597" s="23">
        <v>45553</v>
      </c>
      <c r="I1597" s="24">
        <v>0</v>
      </c>
      <c r="J1597" s="24">
        <v>0</v>
      </c>
      <c r="K1597" s="24">
        <v>86</v>
      </c>
      <c r="L1597" t="s">
        <v>10070</v>
      </c>
      <c r="M1597" t="s">
        <v>10071</v>
      </c>
    </row>
    <row r="1598" spans="1:13" x14ac:dyDescent="0.25">
      <c r="A1598" t="str">
        <f t="shared" si="24"/>
        <v>CTC- 2185</v>
      </c>
      <c r="B1598" t="s">
        <v>5890</v>
      </c>
      <c r="C1598" t="s">
        <v>5867</v>
      </c>
      <c r="D1598">
        <v>14</v>
      </c>
      <c r="E1598" s="23">
        <v>45553</v>
      </c>
      <c r="F1598" s="23">
        <v>45570</v>
      </c>
      <c r="G1598" s="23">
        <v>45553</v>
      </c>
      <c r="H1598" s="23">
        <v>45570</v>
      </c>
      <c r="I1598" s="24">
        <v>0</v>
      </c>
      <c r="J1598" s="24">
        <v>0</v>
      </c>
      <c r="K1598" s="24">
        <v>193</v>
      </c>
      <c r="L1598" t="s">
        <v>10070</v>
      </c>
      <c r="M1598" t="s">
        <v>10071</v>
      </c>
    </row>
    <row r="1599" spans="1:13" x14ac:dyDescent="0.25">
      <c r="A1599" t="str">
        <f t="shared" si="24"/>
        <v>CTC- 1265</v>
      </c>
      <c r="B1599" t="s">
        <v>1463</v>
      </c>
      <c r="C1599" t="s">
        <v>1425</v>
      </c>
      <c r="D1599">
        <v>50</v>
      </c>
      <c r="E1599" s="23">
        <v>45605</v>
      </c>
      <c r="F1599" s="23">
        <v>45677</v>
      </c>
      <c r="G1599" s="23">
        <v>45605</v>
      </c>
      <c r="H1599" s="23">
        <v>45677</v>
      </c>
      <c r="I1599" s="24">
        <v>0</v>
      </c>
      <c r="J1599" s="24">
        <v>0</v>
      </c>
      <c r="K1599" s="24">
        <v>131</v>
      </c>
      <c r="L1599" t="s">
        <v>10070</v>
      </c>
      <c r="M1599" t="s">
        <v>10071</v>
      </c>
    </row>
    <row r="1600" spans="1:13" x14ac:dyDescent="0.25">
      <c r="A1600" t="str">
        <f t="shared" si="24"/>
        <v>Cocheras</v>
      </c>
      <c r="B1600" t="s">
        <v>1488</v>
      </c>
      <c r="D1600">
        <v>271</v>
      </c>
      <c r="E1600" s="23">
        <v>45313</v>
      </c>
      <c r="F1600" s="23">
        <v>45671</v>
      </c>
      <c r="G1600" s="23">
        <v>45313</v>
      </c>
      <c r="H1600" s="23">
        <v>45671</v>
      </c>
      <c r="I1600" s="24">
        <v>0</v>
      </c>
      <c r="J1600" s="24">
        <v>0</v>
      </c>
      <c r="K1600" s="24">
        <v>165</v>
      </c>
      <c r="M1600" t="s">
        <v>10071</v>
      </c>
    </row>
    <row r="1601" spans="1:13" x14ac:dyDescent="0.25">
      <c r="A1601" t="str">
        <f t="shared" si="24"/>
        <v>CTC- 1805</v>
      </c>
      <c r="B1601" t="s">
        <v>1489</v>
      </c>
      <c r="C1601" t="s">
        <v>1405</v>
      </c>
      <c r="D1601">
        <v>15</v>
      </c>
      <c r="E1601" s="23">
        <v>45313</v>
      </c>
      <c r="F1601" s="23">
        <v>45331</v>
      </c>
      <c r="G1601" s="23">
        <v>45313</v>
      </c>
      <c r="H1601" s="23">
        <v>45331</v>
      </c>
      <c r="I1601" s="24">
        <v>0</v>
      </c>
      <c r="J1601" s="24">
        <v>0</v>
      </c>
      <c r="K1601" s="24">
        <v>36</v>
      </c>
      <c r="L1601" t="s">
        <v>10070</v>
      </c>
      <c r="M1601" t="s">
        <v>10071</v>
      </c>
    </row>
    <row r="1602" spans="1:13" x14ac:dyDescent="0.25">
      <c r="A1602" t="str">
        <f t="shared" si="24"/>
        <v>CTC- 1815</v>
      </c>
      <c r="B1602" t="s">
        <v>1490</v>
      </c>
      <c r="C1602" t="s">
        <v>5850</v>
      </c>
      <c r="D1602">
        <v>32</v>
      </c>
      <c r="E1602" s="23">
        <v>45331</v>
      </c>
      <c r="F1602" s="23">
        <v>45371</v>
      </c>
      <c r="G1602" s="23">
        <v>45331</v>
      </c>
      <c r="H1602" s="23">
        <v>45371</v>
      </c>
      <c r="I1602" s="24">
        <v>0</v>
      </c>
      <c r="J1602" s="24">
        <v>0</v>
      </c>
      <c r="K1602" s="24">
        <v>39</v>
      </c>
      <c r="L1602" t="s">
        <v>10070</v>
      </c>
      <c r="M1602" t="s">
        <v>10071</v>
      </c>
    </row>
    <row r="1603" spans="1:13" x14ac:dyDescent="0.25">
      <c r="A1603" t="str">
        <f t="shared" ref="A1603:A1666" si="25">TRIM(B1603)</f>
        <v>CTC- 1825</v>
      </c>
      <c r="B1603" t="s">
        <v>1491</v>
      </c>
      <c r="C1603" t="s">
        <v>5891</v>
      </c>
      <c r="D1603">
        <v>45</v>
      </c>
      <c r="E1603" s="23">
        <v>45371</v>
      </c>
      <c r="F1603" s="23">
        <v>45433</v>
      </c>
      <c r="G1603" s="23">
        <v>45371</v>
      </c>
      <c r="H1603" s="23">
        <v>45433</v>
      </c>
      <c r="I1603" s="24">
        <v>0</v>
      </c>
      <c r="J1603" s="24">
        <v>0</v>
      </c>
      <c r="K1603" s="24">
        <v>39</v>
      </c>
      <c r="L1603" t="s">
        <v>10070</v>
      </c>
      <c r="M1603" t="s">
        <v>10071</v>
      </c>
    </row>
    <row r="1604" spans="1:13" x14ac:dyDescent="0.25">
      <c r="A1604" t="str">
        <f t="shared" si="25"/>
        <v>CTC- 1835</v>
      </c>
      <c r="B1604" t="s">
        <v>1492</v>
      </c>
      <c r="C1604" t="s">
        <v>5892</v>
      </c>
      <c r="D1604">
        <v>40</v>
      </c>
      <c r="E1604" s="23">
        <v>45614</v>
      </c>
      <c r="F1604" s="23">
        <v>45671</v>
      </c>
      <c r="G1604" s="23">
        <v>45614</v>
      </c>
      <c r="H1604" s="23">
        <v>45671</v>
      </c>
      <c r="I1604" s="24">
        <v>0</v>
      </c>
      <c r="J1604" s="24">
        <v>0</v>
      </c>
      <c r="K1604" s="24">
        <v>165</v>
      </c>
      <c r="L1604" t="s">
        <v>10070</v>
      </c>
      <c r="M1604" t="s">
        <v>10071</v>
      </c>
    </row>
    <row r="1605" spans="1:13" x14ac:dyDescent="0.25">
      <c r="A1605" t="str">
        <f t="shared" si="25"/>
        <v>Pantografo</v>
      </c>
      <c r="B1605" t="s">
        <v>1493</v>
      </c>
      <c r="D1605">
        <v>220</v>
      </c>
      <c r="E1605" s="23">
        <v>45300</v>
      </c>
      <c r="F1605" s="23">
        <v>45586</v>
      </c>
      <c r="G1605" s="23">
        <v>45300</v>
      </c>
      <c r="H1605" s="23">
        <v>45586</v>
      </c>
      <c r="I1605" s="24">
        <v>0</v>
      </c>
      <c r="J1605" s="24">
        <v>0</v>
      </c>
      <c r="K1605" s="24">
        <v>145</v>
      </c>
      <c r="M1605" t="s">
        <v>10071</v>
      </c>
    </row>
    <row r="1606" spans="1:13" x14ac:dyDescent="0.25">
      <c r="A1606" t="str">
        <f t="shared" si="25"/>
        <v>CTC- 1405</v>
      </c>
      <c r="B1606" t="s">
        <v>1494</v>
      </c>
      <c r="C1606" t="s">
        <v>1405</v>
      </c>
      <c r="D1606">
        <v>18</v>
      </c>
      <c r="E1606" s="23">
        <v>45300</v>
      </c>
      <c r="F1606" s="23">
        <v>45322</v>
      </c>
      <c r="G1606" s="23">
        <v>45300</v>
      </c>
      <c r="H1606" s="23">
        <v>45322</v>
      </c>
      <c r="I1606" s="24">
        <v>0</v>
      </c>
      <c r="J1606" s="24">
        <v>0</v>
      </c>
      <c r="K1606" s="24">
        <v>85</v>
      </c>
      <c r="L1606" t="s">
        <v>10070</v>
      </c>
      <c r="M1606" t="s">
        <v>10071</v>
      </c>
    </row>
    <row r="1607" spans="1:13" x14ac:dyDescent="0.25">
      <c r="A1607" t="str">
        <f t="shared" si="25"/>
        <v>CTC- 1410</v>
      </c>
      <c r="B1607" t="s">
        <v>1495</v>
      </c>
      <c r="C1607" t="s">
        <v>5850</v>
      </c>
      <c r="D1607">
        <v>25</v>
      </c>
      <c r="E1607" s="23">
        <v>45322</v>
      </c>
      <c r="F1607" s="23">
        <v>45353</v>
      </c>
      <c r="G1607" s="23">
        <v>45322</v>
      </c>
      <c r="H1607" s="23">
        <v>45353</v>
      </c>
      <c r="I1607" s="24">
        <v>0</v>
      </c>
      <c r="J1607" s="24">
        <v>0</v>
      </c>
      <c r="K1607" s="24">
        <v>85</v>
      </c>
      <c r="L1607" t="s">
        <v>10070</v>
      </c>
      <c r="M1607" t="s">
        <v>10071</v>
      </c>
    </row>
    <row r="1608" spans="1:13" x14ac:dyDescent="0.25">
      <c r="A1608" t="str">
        <f t="shared" si="25"/>
        <v>CTC- 2195</v>
      </c>
      <c r="B1608" t="s">
        <v>5894</v>
      </c>
      <c r="C1608" t="s">
        <v>5858</v>
      </c>
      <c r="D1608">
        <v>21</v>
      </c>
      <c r="E1608" s="23">
        <v>45353</v>
      </c>
      <c r="F1608" s="23">
        <v>45383</v>
      </c>
      <c r="G1608" s="23">
        <v>45353</v>
      </c>
      <c r="H1608" s="23">
        <v>45383</v>
      </c>
      <c r="I1608" s="24">
        <v>0</v>
      </c>
      <c r="J1608" s="24">
        <v>0</v>
      </c>
      <c r="K1608" s="24">
        <v>85</v>
      </c>
      <c r="L1608" t="s">
        <v>10070</v>
      </c>
      <c r="M1608" t="s">
        <v>10071</v>
      </c>
    </row>
    <row r="1609" spans="1:13" x14ac:dyDescent="0.25">
      <c r="A1609" t="str">
        <f t="shared" si="25"/>
        <v>CTC- 1415</v>
      </c>
      <c r="B1609" t="s">
        <v>1496</v>
      </c>
      <c r="C1609" t="s">
        <v>1430</v>
      </c>
      <c r="D1609">
        <v>35</v>
      </c>
      <c r="E1609" s="23">
        <v>45383</v>
      </c>
      <c r="F1609" s="23">
        <v>45428</v>
      </c>
      <c r="G1609" s="23">
        <v>45383</v>
      </c>
      <c r="H1609" s="23">
        <v>45428</v>
      </c>
      <c r="I1609" s="24">
        <v>0</v>
      </c>
      <c r="J1609" s="24">
        <v>0</v>
      </c>
      <c r="K1609" s="24">
        <v>85</v>
      </c>
      <c r="L1609" t="s">
        <v>10070</v>
      </c>
      <c r="M1609" t="s">
        <v>10071</v>
      </c>
    </row>
    <row r="1610" spans="1:13" x14ac:dyDescent="0.25">
      <c r="A1610" t="str">
        <f t="shared" si="25"/>
        <v>CTC- 2205</v>
      </c>
      <c r="B1610" t="s">
        <v>5895</v>
      </c>
      <c r="C1610" t="s">
        <v>5896</v>
      </c>
      <c r="D1610">
        <v>16</v>
      </c>
      <c r="E1610" s="23">
        <v>45428</v>
      </c>
      <c r="F1610" s="23">
        <v>45449</v>
      </c>
      <c r="G1610" s="23">
        <v>45428</v>
      </c>
      <c r="H1610" s="23">
        <v>45449</v>
      </c>
      <c r="I1610" s="24">
        <v>0</v>
      </c>
      <c r="J1610" s="24">
        <v>0</v>
      </c>
      <c r="K1610" s="24">
        <v>104</v>
      </c>
      <c r="L1610" t="s">
        <v>10070</v>
      </c>
      <c r="M1610" t="s">
        <v>10071</v>
      </c>
    </row>
    <row r="1611" spans="1:13" x14ac:dyDescent="0.25">
      <c r="A1611" t="str">
        <f t="shared" si="25"/>
        <v>CTC- 2235</v>
      </c>
      <c r="B1611" t="s">
        <v>5901</v>
      </c>
      <c r="C1611" t="s">
        <v>5902</v>
      </c>
      <c r="D1611">
        <v>20</v>
      </c>
      <c r="E1611" s="23">
        <v>45428</v>
      </c>
      <c r="F1611" s="23">
        <v>45456</v>
      </c>
      <c r="G1611" s="23">
        <v>45428</v>
      </c>
      <c r="H1611" s="23">
        <v>45456</v>
      </c>
      <c r="I1611" s="24">
        <v>0</v>
      </c>
      <c r="J1611" s="24">
        <v>0</v>
      </c>
      <c r="K1611" s="24">
        <v>85</v>
      </c>
      <c r="L1611" t="s">
        <v>10070</v>
      </c>
      <c r="M1611" t="s">
        <v>10071</v>
      </c>
    </row>
    <row r="1612" spans="1:13" x14ac:dyDescent="0.25">
      <c r="A1612" t="str">
        <f t="shared" si="25"/>
        <v>CTC- 2215</v>
      </c>
      <c r="B1612" t="s">
        <v>5897</v>
      </c>
      <c r="C1612" t="s">
        <v>5898</v>
      </c>
      <c r="D1612">
        <v>14</v>
      </c>
      <c r="E1612" s="23">
        <v>45449</v>
      </c>
      <c r="F1612" s="23">
        <v>45468</v>
      </c>
      <c r="G1612" s="23">
        <v>45449</v>
      </c>
      <c r="H1612" s="23">
        <v>45468</v>
      </c>
      <c r="I1612" s="24">
        <v>0</v>
      </c>
      <c r="J1612" s="24">
        <v>0</v>
      </c>
      <c r="K1612" s="24">
        <v>104</v>
      </c>
      <c r="L1612" t="s">
        <v>10070</v>
      </c>
      <c r="M1612" t="s">
        <v>10071</v>
      </c>
    </row>
    <row r="1613" spans="1:13" x14ac:dyDescent="0.25">
      <c r="A1613" t="str">
        <f t="shared" si="25"/>
        <v>CTC- 1440</v>
      </c>
      <c r="B1613" t="s">
        <v>1499</v>
      </c>
      <c r="C1613" t="s">
        <v>5893</v>
      </c>
      <c r="D1613">
        <v>20</v>
      </c>
      <c r="E1613" s="23">
        <v>45456</v>
      </c>
      <c r="F1613" s="23">
        <v>45482</v>
      </c>
      <c r="G1613" s="23">
        <v>45456</v>
      </c>
      <c r="H1613" s="23">
        <v>45482</v>
      </c>
      <c r="I1613" s="24">
        <v>0</v>
      </c>
      <c r="J1613" s="24">
        <v>0</v>
      </c>
      <c r="K1613" s="24">
        <v>85</v>
      </c>
      <c r="L1613" t="s">
        <v>10070</v>
      </c>
      <c r="M1613" t="s">
        <v>10071</v>
      </c>
    </row>
    <row r="1614" spans="1:13" x14ac:dyDescent="0.25">
      <c r="A1614" t="str">
        <f t="shared" si="25"/>
        <v>CTC- 2225</v>
      </c>
      <c r="B1614" t="s">
        <v>5899</v>
      </c>
      <c r="C1614" t="s">
        <v>5900</v>
      </c>
      <c r="D1614">
        <v>20</v>
      </c>
      <c r="E1614" s="23">
        <v>45468</v>
      </c>
      <c r="F1614" s="23">
        <v>45495</v>
      </c>
      <c r="G1614" s="23">
        <v>45468</v>
      </c>
      <c r="H1614" s="23">
        <v>45495</v>
      </c>
      <c r="I1614" s="24">
        <v>0</v>
      </c>
      <c r="J1614" s="24">
        <v>0</v>
      </c>
      <c r="K1614" s="24">
        <v>104</v>
      </c>
      <c r="L1614" t="s">
        <v>10070</v>
      </c>
      <c r="M1614" t="s">
        <v>10071</v>
      </c>
    </row>
    <row r="1615" spans="1:13" x14ac:dyDescent="0.25">
      <c r="A1615" t="str">
        <f t="shared" si="25"/>
        <v>CTC- 1430</v>
      </c>
      <c r="B1615" t="s">
        <v>1497</v>
      </c>
      <c r="C1615" t="s">
        <v>1417</v>
      </c>
      <c r="D1615">
        <v>30</v>
      </c>
      <c r="E1615" s="23">
        <v>45482</v>
      </c>
      <c r="F1615" s="23">
        <v>45520</v>
      </c>
      <c r="G1615" s="23">
        <v>45482</v>
      </c>
      <c r="H1615" s="23">
        <v>45520</v>
      </c>
      <c r="I1615" s="24">
        <v>0</v>
      </c>
      <c r="J1615" s="24">
        <v>0</v>
      </c>
      <c r="K1615" s="24">
        <v>85</v>
      </c>
      <c r="L1615" t="s">
        <v>10070</v>
      </c>
      <c r="M1615" t="s">
        <v>10071</v>
      </c>
    </row>
    <row r="1616" spans="1:13" x14ac:dyDescent="0.25">
      <c r="A1616" t="str">
        <f t="shared" si="25"/>
        <v>CTC- 2245</v>
      </c>
      <c r="B1616" t="s">
        <v>5903</v>
      </c>
      <c r="C1616" t="s">
        <v>1924</v>
      </c>
      <c r="D1616">
        <v>12</v>
      </c>
      <c r="E1616" s="23">
        <v>45495</v>
      </c>
      <c r="F1616" s="23">
        <v>45509</v>
      </c>
      <c r="G1616" s="23">
        <v>45495</v>
      </c>
      <c r="H1616" s="23">
        <v>45509</v>
      </c>
      <c r="I1616" s="24">
        <v>0</v>
      </c>
      <c r="J1616" s="24">
        <v>0</v>
      </c>
      <c r="K1616" s="24">
        <v>197</v>
      </c>
      <c r="L1616" t="s">
        <v>10070</v>
      </c>
      <c r="M1616" t="s">
        <v>10071</v>
      </c>
    </row>
    <row r="1617" spans="1:13" x14ac:dyDescent="0.25">
      <c r="A1617" t="str">
        <f t="shared" si="25"/>
        <v>CTC- 1435</v>
      </c>
      <c r="B1617" t="s">
        <v>1498</v>
      </c>
      <c r="C1617" t="s">
        <v>1419</v>
      </c>
      <c r="D1617">
        <v>21</v>
      </c>
      <c r="E1617" s="23">
        <v>45520</v>
      </c>
      <c r="F1617" s="23">
        <v>45547</v>
      </c>
      <c r="G1617" s="23">
        <v>45520</v>
      </c>
      <c r="H1617" s="23">
        <v>45547</v>
      </c>
      <c r="I1617" s="24">
        <v>0</v>
      </c>
      <c r="J1617" s="24">
        <v>0</v>
      </c>
      <c r="K1617" s="24">
        <v>85</v>
      </c>
      <c r="L1617" t="s">
        <v>10070</v>
      </c>
      <c r="M1617" t="s">
        <v>10071</v>
      </c>
    </row>
    <row r="1618" spans="1:13" x14ac:dyDescent="0.25">
      <c r="A1618" t="str">
        <f t="shared" si="25"/>
        <v>CTC- 1445</v>
      </c>
      <c r="B1618" t="s">
        <v>1500</v>
      </c>
      <c r="C1618" t="s">
        <v>1425</v>
      </c>
      <c r="D1618">
        <v>32</v>
      </c>
      <c r="E1618" s="23">
        <v>45545</v>
      </c>
      <c r="F1618" s="23">
        <v>45586</v>
      </c>
      <c r="G1618" s="23">
        <v>45545</v>
      </c>
      <c r="H1618" s="23">
        <v>45586</v>
      </c>
      <c r="I1618" s="24">
        <v>0</v>
      </c>
      <c r="J1618" s="24">
        <v>0</v>
      </c>
      <c r="K1618" s="24">
        <v>145</v>
      </c>
      <c r="L1618" t="s">
        <v>10070</v>
      </c>
      <c r="M1618" t="s">
        <v>10071</v>
      </c>
    </row>
    <row r="1619" spans="1:13" x14ac:dyDescent="0.25">
      <c r="A1619" t="str">
        <f t="shared" si="25"/>
        <v>Edificio de lavado</v>
      </c>
      <c r="B1619" t="s">
        <v>5904</v>
      </c>
      <c r="D1619">
        <v>177</v>
      </c>
      <c r="E1619" s="23">
        <v>45353</v>
      </c>
      <c r="F1619" s="23">
        <v>45586</v>
      </c>
      <c r="G1619" s="23">
        <v>45353</v>
      </c>
      <c r="H1619" s="23">
        <v>45586</v>
      </c>
      <c r="I1619" s="24">
        <v>0</v>
      </c>
      <c r="J1619" s="24">
        <v>0</v>
      </c>
      <c r="K1619" s="24">
        <v>260</v>
      </c>
      <c r="M1619" t="s">
        <v>10071</v>
      </c>
    </row>
    <row r="1620" spans="1:13" x14ac:dyDescent="0.25">
      <c r="A1620" t="str">
        <f t="shared" si="25"/>
        <v>CTC- 1495</v>
      </c>
      <c r="B1620" t="s">
        <v>1501</v>
      </c>
      <c r="C1620" t="s">
        <v>1405</v>
      </c>
      <c r="D1620">
        <v>15</v>
      </c>
      <c r="E1620" s="23">
        <v>45353</v>
      </c>
      <c r="F1620" s="23">
        <v>45372</v>
      </c>
      <c r="G1620" s="23">
        <v>45353</v>
      </c>
      <c r="H1620" s="23">
        <v>45372</v>
      </c>
      <c r="I1620" s="24">
        <v>0</v>
      </c>
      <c r="J1620" s="24">
        <v>0</v>
      </c>
      <c r="K1620" s="24">
        <v>123</v>
      </c>
      <c r="L1620" t="s">
        <v>10070</v>
      </c>
      <c r="M1620" t="s">
        <v>10071</v>
      </c>
    </row>
    <row r="1621" spans="1:13" x14ac:dyDescent="0.25">
      <c r="A1621" t="str">
        <f t="shared" si="25"/>
        <v>CTC- 1500</v>
      </c>
      <c r="B1621" t="s">
        <v>1502</v>
      </c>
      <c r="C1621" t="s">
        <v>5850</v>
      </c>
      <c r="D1621">
        <v>20</v>
      </c>
      <c r="E1621" s="23">
        <v>45372</v>
      </c>
      <c r="F1621" s="23">
        <v>45400</v>
      </c>
      <c r="G1621" s="23">
        <v>45372</v>
      </c>
      <c r="H1621" s="23">
        <v>45400</v>
      </c>
      <c r="I1621" s="24">
        <v>0</v>
      </c>
      <c r="J1621" s="24">
        <v>0</v>
      </c>
      <c r="K1621" s="24">
        <v>123</v>
      </c>
      <c r="L1621" t="s">
        <v>10070</v>
      </c>
      <c r="M1621" t="s">
        <v>10071</v>
      </c>
    </row>
    <row r="1622" spans="1:13" x14ac:dyDescent="0.25">
      <c r="A1622" t="str">
        <f t="shared" si="25"/>
        <v>CTC- 2255</v>
      </c>
      <c r="B1622" t="s">
        <v>5906</v>
      </c>
      <c r="C1622" t="s">
        <v>5907</v>
      </c>
      <c r="D1622">
        <v>20</v>
      </c>
      <c r="E1622" s="23">
        <v>45400</v>
      </c>
      <c r="F1622" s="23">
        <v>45427</v>
      </c>
      <c r="G1622" s="23">
        <v>45400</v>
      </c>
      <c r="H1622" s="23">
        <v>45427</v>
      </c>
      <c r="I1622" s="24">
        <v>0</v>
      </c>
      <c r="J1622" s="24">
        <v>0</v>
      </c>
      <c r="K1622" s="24">
        <v>123</v>
      </c>
      <c r="L1622" t="s">
        <v>10070</v>
      </c>
      <c r="M1622" t="s">
        <v>10071</v>
      </c>
    </row>
    <row r="1623" spans="1:13" x14ac:dyDescent="0.25">
      <c r="A1623" t="str">
        <f t="shared" si="25"/>
        <v>CTC- 2265</v>
      </c>
      <c r="B1623" t="s">
        <v>5908</v>
      </c>
      <c r="C1623" t="s">
        <v>5858</v>
      </c>
      <c r="D1623">
        <v>12</v>
      </c>
      <c r="E1623" s="23">
        <v>45427</v>
      </c>
      <c r="F1623" s="23">
        <v>45442</v>
      </c>
      <c r="G1623" s="23">
        <v>45427</v>
      </c>
      <c r="H1623" s="23">
        <v>45442</v>
      </c>
      <c r="I1623" s="24">
        <v>0</v>
      </c>
      <c r="J1623" s="24">
        <v>0</v>
      </c>
      <c r="K1623" s="24">
        <v>123</v>
      </c>
      <c r="L1623" t="s">
        <v>10070</v>
      </c>
      <c r="M1623" t="s">
        <v>10071</v>
      </c>
    </row>
    <row r="1624" spans="1:13" x14ac:dyDescent="0.25">
      <c r="A1624" t="str">
        <f t="shared" si="25"/>
        <v>CTC- 1505</v>
      </c>
      <c r="B1624" t="s">
        <v>1503</v>
      </c>
      <c r="C1624" t="s">
        <v>1430</v>
      </c>
      <c r="D1624">
        <v>23</v>
      </c>
      <c r="E1624" s="23">
        <v>45442</v>
      </c>
      <c r="F1624" s="23">
        <v>45472</v>
      </c>
      <c r="G1624" s="23">
        <v>45442</v>
      </c>
      <c r="H1624" s="23">
        <v>45472</v>
      </c>
      <c r="I1624" s="24">
        <v>0</v>
      </c>
      <c r="J1624" s="24">
        <v>0</v>
      </c>
      <c r="K1624" s="24">
        <v>123</v>
      </c>
      <c r="L1624" t="s">
        <v>10070</v>
      </c>
      <c r="M1624" t="s">
        <v>10071</v>
      </c>
    </row>
    <row r="1625" spans="1:13" x14ac:dyDescent="0.25">
      <c r="A1625" t="str">
        <f t="shared" si="25"/>
        <v>CTC- 1515</v>
      </c>
      <c r="B1625" t="s">
        <v>1504</v>
      </c>
      <c r="C1625" t="s">
        <v>5905</v>
      </c>
      <c r="D1625">
        <v>19</v>
      </c>
      <c r="E1625" s="23">
        <v>45472</v>
      </c>
      <c r="F1625" s="23">
        <v>45497</v>
      </c>
      <c r="G1625" s="23">
        <v>45472</v>
      </c>
      <c r="H1625" s="23">
        <v>45497</v>
      </c>
      <c r="I1625" s="24">
        <v>0</v>
      </c>
      <c r="J1625" s="24">
        <v>0</v>
      </c>
      <c r="K1625" s="24">
        <v>123</v>
      </c>
      <c r="L1625" t="s">
        <v>10070</v>
      </c>
      <c r="M1625" t="s">
        <v>10071</v>
      </c>
    </row>
    <row r="1626" spans="1:13" x14ac:dyDescent="0.25">
      <c r="A1626" t="str">
        <f t="shared" si="25"/>
        <v>CTC- 1520</v>
      </c>
      <c r="B1626" t="s">
        <v>1505</v>
      </c>
      <c r="C1626" t="s">
        <v>1417</v>
      </c>
      <c r="D1626">
        <v>20</v>
      </c>
      <c r="E1626" s="23">
        <v>45497</v>
      </c>
      <c r="F1626" s="23">
        <v>45524</v>
      </c>
      <c r="G1626" s="23">
        <v>45497</v>
      </c>
      <c r="H1626" s="23">
        <v>45524</v>
      </c>
      <c r="I1626" s="24">
        <v>0</v>
      </c>
      <c r="J1626" s="24">
        <v>0</v>
      </c>
      <c r="K1626" s="24">
        <v>273</v>
      </c>
      <c r="L1626" t="s">
        <v>10070</v>
      </c>
      <c r="M1626" t="s">
        <v>10071</v>
      </c>
    </row>
    <row r="1627" spans="1:13" x14ac:dyDescent="0.25">
      <c r="A1627" t="str">
        <f t="shared" si="25"/>
        <v>CTC- 2275</v>
      </c>
      <c r="B1627" t="s">
        <v>5909</v>
      </c>
      <c r="C1627" t="s">
        <v>5910</v>
      </c>
      <c r="D1627">
        <v>19</v>
      </c>
      <c r="E1627" s="23">
        <v>45497</v>
      </c>
      <c r="F1627" s="23">
        <v>45520</v>
      </c>
      <c r="G1627" s="23">
        <v>45497</v>
      </c>
      <c r="H1627" s="23">
        <v>45520</v>
      </c>
      <c r="I1627" s="24">
        <v>0</v>
      </c>
      <c r="J1627" s="24">
        <v>0</v>
      </c>
      <c r="K1627" s="24">
        <v>123</v>
      </c>
      <c r="L1627" t="s">
        <v>10070</v>
      </c>
      <c r="M1627" t="s">
        <v>10071</v>
      </c>
    </row>
    <row r="1628" spans="1:13" x14ac:dyDescent="0.25">
      <c r="A1628" t="str">
        <f t="shared" si="25"/>
        <v>CTC- 2285</v>
      </c>
      <c r="B1628" t="s">
        <v>5911</v>
      </c>
      <c r="C1628" t="s">
        <v>5912</v>
      </c>
      <c r="D1628">
        <v>19</v>
      </c>
      <c r="E1628" s="23">
        <v>45520</v>
      </c>
      <c r="F1628" s="23">
        <v>45545</v>
      </c>
      <c r="G1628" s="23">
        <v>45520</v>
      </c>
      <c r="H1628" s="23">
        <v>45545</v>
      </c>
      <c r="I1628" s="24">
        <v>0</v>
      </c>
      <c r="J1628" s="24">
        <v>0</v>
      </c>
      <c r="K1628" s="24">
        <v>123</v>
      </c>
      <c r="L1628" t="s">
        <v>10070</v>
      </c>
      <c r="M1628" t="s">
        <v>10071</v>
      </c>
    </row>
    <row r="1629" spans="1:13" x14ac:dyDescent="0.25">
      <c r="A1629" t="str">
        <f t="shared" si="25"/>
        <v>CTC- 1535</v>
      </c>
      <c r="B1629" t="s">
        <v>1506</v>
      </c>
      <c r="C1629" t="s">
        <v>1425</v>
      </c>
      <c r="D1629">
        <v>36</v>
      </c>
      <c r="E1629" s="23">
        <v>45524</v>
      </c>
      <c r="F1629" s="23">
        <v>45568</v>
      </c>
      <c r="G1629" s="23">
        <v>45524</v>
      </c>
      <c r="H1629" s="23">
        <v>45568</v>
      </c>
      <c r="I1629" s="24">
        <v>0</v>
      </c>
      <c r="J1629" s="24">
        <v>0</v>
      </c>
      <c r="K1629" s="24">
        <v>273</v>
      </c>
      <c r="L1629" t="s">
        <v>10070</v>
      </c>
      <c r="M1629" t="s">
        <v>10071</v>
      </c>
    </row>
    <row r="1630" spans="1:13" x14ac:dyDescent="0.25">
      <c r="A1630" t="str">
        <f t="shared" si="25"/>
        <v>CTC- 2295</v>
      </c>
      <c r="B1630" t="s">
        <v>5913</v>
      </c>
      <c r="C1630" t="s">
        <v>5867</v>
      </c>
      <c r="D1630">
        <v>14</v>
      </c>
      <c r="E1630" s="23">
        <v>45545</v>
      </c>
      <c r="F1630" s="23">
        <v>45562</v>
      </c>
      <c r="G1630" s="23">
        <v>45545</v>
      </c>
      <c r="H1630" s="23">
        <v>45562</v>
      </c>
      <c r="I1630" s="24">
        <v>0</v>
      </c>
      <c r="J1630" s="24">
        <v>0</v>
      </c>
      <c r="K1630" s="24">
        <v>183</v>
      </c>
      <c r="L1630" t="s">
        <v>10070</v>
      </c>
      <c r="M1630" t="s">
        <v>10071</v>
      </c>
    </row>
    <row r="1631" spans="1:13" x14ac:dyDescent="0.25">
      <c r="A1631" t="str">
        <f t="shared" si="25"/>
        <v>CTC- 2305</v>
      </c>
      <c r="B1631" t="s">
        <v>5914</v>
      </c>
      <c r="C1631" t="s">
        <v>5915</v>
      </c>
      <c r="D1631">
        <v>18</v>
      </c>
      <c r="E1631" s="23">
        <v>45562</v>
      </c>
      <c r="F1631" s="23">
        <v>45586</v>
      </c>
      <c r="G1631" s="23">
        <v>45562</v>
      </c>
      <c r="H1631" s="23">
        <v>45586</v>
      </c>
      <c r="I1631" s="24">
        <v>0</v>
      </c>
      <c r="J1631" s="24">
        <v>0</v>
      </c>
      <c r="K1631" s="24">
        <v>183</v>
      </c>
      <c r="L1631" t="s">
        <v>10070</v>
      </c>
      <c r="M1631" t="s">
        <v>10071</v>
      </c>
    </row>
    <row r="1632" spans="1:13" x14ac:dyDescent="0.25">
      <c r="A1632" t="str">
        <f t="shared" si="25"/>
        <v>Taller mantenimiento via</v>
      </c>
      <c r="B1632" t="s">
        <v>1507</v>
      </c>
      <c r="D1632">
        <v>187</v>
      </c>
      <c r="E1632" s="23">
        <v>45371</v>
      </c>
      <c r="F1632" s="23">
        <v>45618</v>
      </c>
      <c r="G1632" s="23">
        <v>45371</v>
      </c>
      <c r="H1632" s="23">
        <v>45618</v>
      </c>
      <c r="I1632" s="24">
        <v>0</v>
      </c>
      <c r="J1632" s="24">
        <v>0</v>
      </c>
      <c r="K1632" s="24">
        <v>171</v>
      </c>
      <c r="M1632" t="s">
        <v>10071</v>
      </c>
    </row>
    <row r="1633" spans="1:13" x14ac:dyDescent="0.25">
      <c r="A1633" t="str">
        <f t="shared" si="25"/>
        <v>CTC- 1735</v>
      </c>
      <c r="B1633" t="s">
        <v>1508</v>
      </c>
      <c r="C1633" t="s">
        <v>1405</v>
      </c>
      <c r="D1633">
        <v>12</v>
      </c>
      <c r="E1633" s="23">
        <v>45371</v>
      </c>
      <c r="F1633" s="23">
        <v>45390</v>
      </c>
      <c r="G1633" s="23">
        <v>45371</v>
      </c>
      <c r="H1633" s="23">
        <v>45390</v>
      </c>
      <c r="I1633" s="24">
        <v>0</v>
      </c>
      <c r="J1633" s="24">
        <v>0</v>
      </c>
      <c r="K1633" s="24">
        <v>143</v>
      </c>
      <c r="L1633" t="s">
        <v>10070</v>
      </c>
      <c r="M1633" t="s">
        <v>10071</v>
      </c>
    </row>
    <row r="1634" spans="1:13" x14ac:dyDescent="0.25">
      <c r="A1634" t="str">
        <f t="shared" si="25"/>
        <v>CTC- 1745</v>
      </c>
      <c r="B1634" t="s">
        <v>1509</v>
      </c>
      <c r="C1634" t="s">
        <v>5850</v>
      </c>
      <c r="D1634">
        <v>30</v>
      </c>
      <c r="E1634" s="23">
        <v>45390</v>
      </c>
      <c r="F1634" s="23">
        <v>45428</v>
      </c>
      <c r="G1634" s="23">
        <v>45390</v>
      </c>
      <c r="H1634" s="23">
        <v>45428</v>
      </c>
      <c r="I1634" s="24">
        <v>0</v>
      </c>
      <c r="J1634" s="24">
        <v>0</v>
      </c>
      <c r="K1634" s="24">
        <v>143</v>
      </c>
      <c r="L1634" t="s">
        <v>10070</v>
      </c>
      <c r="M1634" t="s">
        <v>10071</v>
      </c>
    </row>
    <row r="1635" spans="1:13" x14ac:dyDescent="0.25">
      <c r="A1635" t="str">
        <f t="shared" si="25"/>
        <v>CTC- 2485</v>
      </c>
      <c r="B1635" t="s">
        <v>5916</v>
      </c>
      <c r="C1635" t="s">
        <v>5858</v>
      </c>
      <c r="D1635">
        <v>14</v>
      </c>
      <c r="E1635" s="23">
        <v>45428</v>
      </c>
      <c r="F1635" s="23">
        <v>45447</v>
      </c>
      <c r="G1635" s="23">
        <v>45428</v>
      </c>
      <c r="H1635" s="23">
        <v>45447</v>
      </c>
      <c r="I1635" s="24">
        <v>0</v>
      </c>
      <c r="J1635" s="24">
        <v>0</v>
      </c>
      <c r="K1635" s="24">
        <v>143</v>
      </c>
      <c r="L1635" t="s">
        <v>10070</v>
      </c>
      <c r="M1635" t="s">
        <v>10071</v>
      </c>
    </row>
    <row r="1636" spans="1:13" x14ac:dyDescent="0.25">
      <c r="A1636" t="str">
        <f t="shared" si="25"/>
        <v>CTC- 1755</v>
      </c>
      <c r="B1636" t="s">
        <v>1510</v>
      </c>
      <c r="C1636" t="s">
        <v>1430</v>
      </c>
      <c r="D1636">
        <v>50</v>
      </c>
      <c r="E1636" s="23">
        <v>45447</v>
      </c>
      <c r="F1636" s="23">
        <v>45512</v>
      </c>
      <c r="G1636" s="23">
        <v>45447</v>
      </c>
      <c r="H1636" s="23">
        <v>45512</v>
      </c>
      <c r="I1636" s="24">
        <v>0</v>
      </c>
      <c r="J1636" s="24">
        <v>0</v>
      </c>
      <c r="K1636" s="24">
        <v>143</v>
      </c>
      <c r="L1636" t="s">
        <v>10070</v>
      </c>
      <c r="M1636" t="s">
        <v>10071</v>
      </c>
    </row>
    <row r="1637" spans="1:13" x14ac:dyDescent="0.25">
      <c r="A1637" t="str">
        <f t="shared" si="25"/>
        <v>CTC- 1765</v>
      </c>
      <c r="B1637" t="s">
        <v>1511</v>
      </c>
      <c r="C1637" t="s">
        <v>1512</v>
      </c>
      <c r="D1637">
        <v>51</v>
      </c>
      <c r="E1637" s="23">
        <v>45512</v>
      </c>
      <c r="F1637" s="23">
        <v>45576</v>
      </c>
      <c r="G1637" s="23">
        <v>45512</v>
      </c>
      <c r="H1637" s="23">
        <v>45576</v>
      </c>
      <c r="I1637" s="24">
        <v>0</v>
      </c>
      <c r="J1637" s="24">
        <v>0</v>
      </c>
      <c r="K1637" s="24">
        <v>143</v>
      </c>
      <c r="L1637" t="s">
        <v>10070</v>
      </c>
      <c r="M1637" t="s">
        <v>10071</v>
      </c>
    </row>
    <row r="1638" spans="1:13" x14ac:dyDescent="0.25">
      <c r="A1638" t="str">
        <f t="shared" si="25"/>
        <v>CTC- 1795</v>
      </c>
      <c r="B1638" t="s">
        <v>1513</v>
      </c>
      <c r="C1638" t="s">
        <v>1425</v>
      </c>
      <c r="D1638">
        <v>30</v>
      </c>
      <c r="E1638" s="23">
        <v>45577</v>
      </c>
      <c r="F1638" s="23">
        <v>45618</v>
      </c>
      <c r="G1638" s="23">
        <v>45577</v>
      </c>
      <c r="H1638" s="23">
        <v>45618</v>
      </c>
      <c r="I1638" s="24">
        <v>0</v>
      </c>
      <c r="J1638" s="24">
        <v>0</v>
      </c>
      <c r="K1638" s="24">
        <v>171</v>
      </c>
      <c r="L1638" t="s">
        <v>10070</v>
      </c>
      <c r="M1638" t="s">
        <v>10071</v>
      </c>
    </row>
    <row r="1639" spans="1:13" x14ac:dyDescent="0.25">
      <c r="A1639" t="str">
        <f t="shared" si="25"/>
        <v>Almacén Exterior</v>
      </c>
      <c r="B1639" t="s">
        <v>5917</v>
      </c>
      <c r="D1639">
        <v>161</v>
      </c>
      <c r="E1639" s="23">
        <v>45331</v>
      </c>
      <c r="F1639" s="23">
        <v>45541</v>
      </c>
      <c r="G1639" s="23">
        <v>45331</v>
      </c>
      <c r="H1639" s="23">
        <v>45541</v>
      </c>
      <c r="I1639" s="24">
        <v>0</v>
      </c>
      <c r="J1639" s="24">
        <v>0</v>
      </c>
      <c r="K1639" s="24">
        <v>214</v>
      </c>
      <c r="M1639" t="s">
        <v>10071</v>
      </c>
    </row>
    <row r="1640" spans="1:13" x14ac:dyDescent="0.25">
      <c r="A1640" t="str">
        <f t="shared" si="25"/>
        <v>CTC- 1450</v>
      </c>
      <c r="B1640" t="s">
        <v>1534</v>
      </c>
      <c r="C1640" t="s">
        <v>1405</v>
      </c>
      <c r="D1640">
        <v>12</v>
      </c>
      <c r="E1640" s="23">
        <v>45331</v>
      </c>
      <c r="F1640" s="23">
        <v>45345</v>
      </c>
      <c r="G1640" s="23">
        <v>45331</v>
      </c>
      <c r="H1640" s="23">
        <v>45345</v>
      </c>
      <c r="I1640" s="24">
        <v>0</v>
      </c>
      <c r="J1640" s="24">
        <v>0</v>
      </c>
      <c r="K1640" s="24">
        <v>36</v>
      </c>
      <c r="L1640" t="s">
        <v>10070</v>
      </c>
      <c r="M1640" t="s">
        <v>10071</v>
      </c>
    </row>
    <row r="1641" spans="1:13" x14ac:dyDescent="0.25">
      <c r="A1641" t="str">
        <f t="shared" si="25"/>
        <v>CTC- 1455</v>
      </c>
      <c r="B1641" t="s">
        <v>1535</v>
      </c>
      <c r="C1641" t="s">
        <v>5850</v>
      </c>
      <c r="D1641">
        <v>24</v>
      </c>
      <c r="E1641" s="23">
        <v>45345</v>
      </c>
      <c r="F1641" s="23">
        <v>45377</v>
      </c>
      <c r="G1641" s="23">
        <v>45345</v>
      </c>
      <c r="H1641" s="23">
        <v>45377</v>
      </c>
      <c r="I1641" s="24">
        <v>0</v>
      </c>
      <c r="J1641" s="24">
        <v>0</v>
      </c>
      <c r="K1641" s="24">
        <v>36</v>
      </c>
      <c r="L1641" t="s">
        <v>10070</v>
      </c>
      <c r="M1641" t="s">
        <v>10071</v>
      </c>
    </row>
    <row r="1642" spans="1:13" x14ac:dyDescent="0.25">
      <c r="A1642" t="str">
        <f t="shared" si="25"/>
        <v>CTC- 2315</v>
      </c>
      <c r="B1642" t="s">
        <v>5918</v>
      </c>
      <c r="C1642" t="s">
        <v>5858</v>
      </c>
      <c r="D1642">
        <v>15</v>
      </c>
      <c r="E1642" s="23">
        <v>45377</v>
      </c>
      <c r="F1642" s="23">
        <v>45398</v>
      </c>
      <c r="G1642" s="23">
        <v>45377</v>
      </c>
      <c r="H1642" s="23">
        <v>45398</v>
      </c>
      <c r="I1642" s="24">
        <v>0</v>
      </c>
      <c r="J1642" s="24">
        <v>0</v>
      </c>
      <c r="K1642" s="24">
        <v>36</v>
      </c>
      <c r="L1642" t="s">
        <v>10070</v>
      </c>
      <c r="M1642" t="s">
        <v>10071</v>
      </c>
    </row>
    <row r="1643" spans="1:13" x14ac:dyDescent="0.25">
      <c r="A1643" t="str">
        <f t="shared" si="25"/>
        <v>CTC- 1460</v>
      </c>
      <c r="B1643" t="s">
        <v>1536</v>
      </c>
      <c r="C1643" t="s">
        <v>1430</v>
      </c>
      <c r="D1643">
        <v>30</v>
      </c>
      <c r="E1643" s="23">
        <v>45398</v>
      </c>
      <c r="F1643" s="23">
        <v>45437</v>
      </c>
      <c r="G1643" s="23">
        <v>45398</v>
      </c>
      <c r="H1643" s="23">
        <v>45437</v>
      </c>
      <c r="I1643" s="24">
        <v>0</v>
      </c>
      <c r="J1643" s="24">
        <v>0</v>
      </c>
      <c r="K1643" s="24">
        <v>36</v>
      </c>
      <c r="L1643" t="s">
        <v>10070</v>
      </c>
      <c r="M1643" t="s">
        <v>10071</v>
      </c>
    </row>
    <row r="1644" spans="1:13" x14ac:dyDescent="0.25">
      <c r="A1644" t="str">
        <f t="shared" si="25"/>
        <v>CTC- 2325</v>
      </c>
      <c r="B1644" t="s">
        <v>5919</v>
      </c>
      <c r="C1644" t="s">
        <v>5920</v>
      </c>
      <c r="D1644">
        <v>14</v>
      </c>
      <c r="E1644" s="23">
        <v>45437</v>
      </c>
      <c r="F1644" s="23">
        <v>45457</v>
      </c>
      <c r="G1644" s="23">
        <v>45437</v>
      </c>
      <c r="H1644" s="23">
        <v>45457</v>
      </c>
      <c r="I1644" s="24">
        <v>0</v>
      </c>
      <c r="J1644" s="24">
        <v>0</v>
      </c>
      <c r="K1644" s="24">
        <v>36</v>
      </c>
      <c r="L1644" t="s">
        <v>10070</v>
      </c>
      <c r="M1644" t="s">
        <v>10071</v>
      </c>
    </row>
    <row r="1645" spans="1:13" x14ac:dyDescent="0.25">
      <c r="A1645" t="str">
        <f t="shared" si="25"/>
        <v>CTC- 1475</v>
      </c>
      <c r="B1645" t="s">
        <v>1537</v>
      </c>
      <c r="C1645" t="s">
        <v>1417</v>
      </c>
      <c r="D1645">
        <v>14</v>
      </c>
      <c r="E1645" s="23">
        <v>45457</v>
      </c>
      <c r="F1645" s="23">
        <v>45476</v>
      </c>
      <c r="G1645" s="23">
        <v>45457</v>
      </c>
      <c r="H1645" s="23">
        <v>45476</v>
      </c>
      <c r="I1645" s="24">
        <v>0</v>
      </c>
      <c r="J1645" s="24">
        <v>0</v>
      </c>
      <c r="K1645" s="24">
        <v>36</v>
      </c>
      <c r="L1645" t="s">
        <v>10070</v>
      </c>
      <c r="M1645" t="s">
        <v>10071</v>
      </c>
    </row>
    <row r="1646" spans="1:13" x14ac:dyDescent="0.25">
      <c r="A1646" t="str">
        <f t="shared" si="25"/>
        <v>CTC- 2335</v>
      </c>
      <c r="B1646" t="s">
        <v>5921</v>
      </c>
      <c r="C1646" t="s">
        <v>1546</v>
      </c>
      <c r="D1646">
        <v>21</v>
      </c>
      <c r="E1646" s="23">
        <v>45476</v>
      </c>
      <c r="F1646" s="23">
        <v>45502</v>
      </c>
      <c r="G1646" s="23">
        <v>45476</v>
      </c>
      <c r="H1646" s="23">
        <v>45502</v>
      </c>
      <c r="I1646" s="24">
        <v>0</v>
      </c>
      <c r="J1646" s="24">
        <v>0</v>
      </c>
      <c r="K1646" s="24">
        <v>214</v>
      </c>
      <c r="L1646" t="s">
        <v>10070</v>
      </c>
      <c r="M1646" t="s">
        <v>10071</v>
      </c>
    </row>
    <row r="1647" spans="1:13" x14ac:dyDescent="0.25">
      <c r="A1647" t="str">
        <f t="shared" si="25"/>
        <v>CTC- 1485</v>
      </c>
      <c r="B1647" t="s">
        <v>1538</v>
      </c>
      <c r="C1647" t="s">
        <v>1425</v>
      </c>
      <c r="D1647">
        <v>31</v>
      </c>
      <c r="E1647" s="23">
        <v>45502</v>
      </c>
      <c r="F1647" s="23">
        <v>45541</v>
      </c>
      <c r="G1647" s="23">
        <v>45502</v>
      </c>
      <c r="H1647" s="23">
        <v>45541</v>
      </c>
      <c r="I1647" s="24">
        <v>0</v>
      </c>
      <c r="J1647" s="24">
        <v>0</v>
      </c>
      <c r="K1647" s="24">
        <v>214</v>
      </c>
      <c r="L1647" t="s">
        <v>10070</v>
      </c>
      <c r="M1647" t="s">
        <v>10071</v>
      </c>
    </row>
    <row r="1648" spans="1:13" x14ac:dyDescent="0.25">
      <c r="A1648" t="str">
        <f t="shared" si="25"/>
        <v>CTC- 2345</v>
      </c>
      <c r="B1648" t="s">
        <v>5922</v>
      </c>
      <c r="C1648" t="s">
        <v>5867</v>
      </c>
      <c r="D1648">
        <v>14</v>
      </c>
      <c r="E1648" s="23">
        <v>45502</v>
      </c>
      <c r="F1648" s="23">
        <v>45520</v>
      </c>
      <c r="G1648" s="23">
        <v>45502</v>
      </c>
      <c r="H1648" s="23">
        <v>45520</v>
      </c>
      <c r="I1648" s="24">
        <v>0</v>
      </c>
      <c r="J1648" s="24">
        <v>0</v>
      </c>
      <c r="K1648" s="24">
        <v>224</v>
      </c>
      <c r="L1648" t="s">
        <v>10070</v>
      </c>
      <c r="M1648" t="s">
        <v>10071</v>
      </c>
    </row>
    <row r="1649" spans="1:13" x14ac:dyDescent="0.25">
      <c r="A1649" t="str">
        <f t="shared" si="25"/>
        <v>Planta tratamiento aguas</v>
      </c>
      <c r="B1649" t="s">
        <v>1523</v>
      </c>
      <c r="D1649">
        <v>175</v>
      </c>
      <c r="E1649" s="23">
        <v>45476</v>
      </c>
      <c r="F1649" s="23">
        <v>45706</v>
      </c>
      <c r="G1649" s="23">
        <v>45476</v>
      </c>
      <c r="H1649" s="23">
        <v>45706</v>
      </c>
      <c r="I1649" s="24">
        <v>0</v>
      </c>
      <c r="J1649" s="24">
        <v>0</v>
      </c>
      <c r="K1649" s="24">
        <v>131</v>
      </c>
      <c r="M1649" t="s">
        <v>10071</v>
      </c>
    </row>
    <row r="1650" spans="1:13" x14ac:dyDescent="0.25">
      <c r="A1650" t="str">
        <f t="shared" si="25"/>
        <v>CTC- 1905</v>
      </c>
      <c r="B1650" t="s">
        <v>1524</v>
      </c>
      <c r="C1650" t="s">
        <v>1405</v>
      </c>
      <c r="D1650">
        <v>12</v>
      </c>
      <c r="E1650" s="23">
        <v>45476</v>
      </c>
      <c r="F1650" s="23">
        <v>45490</v>
      </c>
      <c r="G1650" s="23">
        <v>45476</v>
      </c>
      <c r="H1650" s="23">
        <v>45490</v>
      </c>
      <c r="I1650" s="24">
        <v>0</v>
      </c>
      <c r="J1650" s="24">
        <v>0</v>
      </c>
      <c r="K1650" s="24">
        <v>36</v>
      </c>
      <c r="L1650" t="s">
        <v>10070</v>
      </c>
      <c r="M1650" t="s">
        <v>10071</v>
      </c>
    </row>
    <row r="1651" spans="1:13" x14ac:dyDescent="0.25">
      <c r="A1651" t="str">
        <f t="shared" si="25"/>
        <v>CTC- 1915</v>
      </c>
      <c r="B1651" t="s">
        <v>1525</v>
      </c>
      <c r="C1651" t="s">
        <v>5850</v>
      </c>
      <c r="D1651">
        <v>21</v>
      </c>
      <c r="E1651" s="23">
        <v>45490</v>
      </c>
      <c r="F1651" s="23">
        <v>45518</v>
      </c>
      <c r="G1651" s="23">
        <v>45490</v>
      </c>
      <c r="H1651" s="23">
        <v>45518</v>
      </c>
      <c r="I1651" s="24">
        <v>0</v>
      </c>
      <c r="J1651" s="24">
        <v>0</v>
      </c>
      <c r="K1651" s="24">
        <v>36</v>
      </c>
      <c r="L1651" t="s">
        <v>10070</v>
      </c>
      <c r="M1651" t="s">
        <v>10071</v>
      </c>
    </row>
    <row r="1652" spans="1:13" x14ac:dyDescent="0.25">
      <c r="A1652" t="str">
        <f t="shared" si="25"/>
        <v>CTC- 2365</v>
      </c>
      <c r="B1652" t="s">
        <v>5924</v>
      </c>
      <c r="C1652" t="s">
        <v>5925</v>
      </c>
      <c r="D1652">
        <v>21</v>
      </c>
      <c r="E1652" s="23">
        <v>45518</v>
      </c>
      <c r="F1652" s="23">
        <v>45545</v>
      </c>
      <c r="G1652" s="23">
        <v>45518</v>
      </c>
      <c r="H1652" s="23">
        <v>45545</v>
      </c>
      <c r="I1652" s="24">
        <v>0</v>
      </c>
      <c r="J1652" s="24">
        <v>0</v>
      </c>
      <c r="K1652" s="24">
        <v>36</v>
      </c>
      <c r="L1652" t="s">
        <v>10070</v>
      </c>
      <c r="M1652" t="s">
        <v>10071</v>
      </c>
    </row>
    <row r="1653" spans="1:13" x14ac:dyDescent="0.25">
      <c r="A1653" t="str">
        <f t="shared" si="25"/>
        <v>CTC- 2355</v>
      </c>
      <c r="B1653" t="s">
        <v>5923</v>
      </c>
      <c r="C1653" t="s">
        <v>5858</v>
      </c>
      <c r="D1653">
        <v>15</v>
      </c>
      <c r="E1653" s="23">
        <v>45545</v>
      </c>
      <c r="F1653" s="23">
        <v>45563</v>
      </c>
      <c r="G1653" s="23">
        <v>45545</v>
      </c>
      <c r="H1653" s="23">
        <v>45563</v>
      </c>
      <c r="I1653" s="24">
        <v>0</v>
      </c>
      <c r="J1653" s="24">
        <v>0</v>
      </c>
      <c r="K1653" s="24">
        <v>36</v>
      </c>
      <c r="L1653" t="s">
        <v>10070</v>
      </c>
      <c r="M1653" t="s">
        <v>10071</v>
      </c>
    </row>
    <row r="1654" spans="1:13" x14ac:dyDescent="0.25">
      <c r="A1654" t="str">
        <f t="shared" si="25"/>
        <v>CTC- 1925</v>
      </c>
      <c r="B1654" t="s">
        <v>1526</v>
      </c>
      <c r="C1654" t="s">
        <v>1430</v>
      </c>
      <c r="D1654">
        <v>29</v>
      </c>
      <c r="E1654" s="23">
        <v>45563</v>
      </c>
      <c r="F1654" s="23">
        <v>45602</v>
      </c>
      <c r="G1654" s="23">
        <v>45563</v>
      </c>
      <c r="H1654" s="23">
        <v>45602</v>
      </c>
      <c r="I1654" s="24">
        <v>0</v>
      </c>
      <c r="J1654" s="24">
        <v>0</v>
      </c>
      <c r="K1654" s="24">
        <v>36</v>
      </c>
      <c r="L1654" t="s">
        <v>10070</v>
      </c>
      <c r="M1654" t="s">
        <v>10071</v>
      </c>
    </row>
    <row r="1655" spans="1:13" x14ac:dyDescent="0.25">
      <c r="A1655" t="str">
        <f t="shared" si="25"/>
        <v>CTC- 1935</v>
      </c>
      <c r="B1655" t="s">
        <v>1527</v>
      </c>
      <c r="C1655" t="s">
        <v>1417</v>
      </c>
      <c r="D1655">
        <v>11</v>
      </c>
      <c r="E1655" s="23">
        <v>45602</v>
      </c>
      <c r="F1655" s="23">
        <v>45616</v>
      </c>
      <c r="G1655" s="23">
        <v>45602</v>
      </c>
      <c r="H1655" s="23">
        <v>45616</v>
      </c>
      <c r="I1655" s="24">
        <v>0</v>
      </c>
      <c r="J1655" s="24">
        <v>0</v>
      </c>
      <c r="K1655" s="24">
        <v>152</v>
      </c>
      <c r="L1655" t="s">
        <v>10070</v>
      </c>
      <c r="M1655" t="s">
        <v>10071</v>
      </c>
    </row>
    <row r="1656" spans="1:13" x14ac:dyDescent="0.25">
      <c r="A1656" t="str">
        <f t="shared" si="25"/>
        <v>CTC- 2375</v>
      </c>
      <c r="B1656" t="s">
        <v>5926</v>
      </c>
      <c r="C1656" t="s">
        <v>1546</v>
      </c>
      <c r="D1656">
        <v>21</v>
      </c>
      <c r="E1656" s="23">
        <v>45616</v>
      </c>
      <c r="F1656" s="23">
        <v>45643</v>
      </c>
      <c r="G1656" s="23">
        <v>45616</v>
      </c>
      <c r="H1656" s="23">
        <v>45643</v>
      </c>
      <c r="I1656" s="24">
        <v>0</v>
      </c>
      <c r="J1656" s="24">
        <v>0</v>
      </c>
      <c r="K1656" s="24">
        <v>152</v>
      </c>
      <c r="L1656" t="s">
        <v>10070</v>
      </c>
      <c r="M1656" t="s">
        <v>10071</v>
      </c>
    </row>
    <row r="1657" spans="1:13" x14ac:dyDescent="0.25">
      <c r="A1657" t="str">
        <f t="shared" si="25"/>
        <v>CTC- 2385</v>
      </c>
      <c r="B1657" t="s">
        <v>5927</v>
      </c>
      <c r="C1657" t="s">
        <v>1924</v>
      </c>
      <c r="D1657">
        <v>14</v>
      </c>
      <c r="E1657" s="23">
        <v>45643</v>
      </c>
      <c r="F1657" s="23">
        <v>45667</v>
      </c>
      <c r="G1657" s="23">
        <v>45643</v>
      </c>
      <c r="H1657" s="23">
        <v>45667</v>
      </c>
      <c r="I1657" s="24">
        <v>0</v>
      </c>
      <c r="J1657" s="24">
        <v>0</v>
      </c>
      <c r="K1657" s="24">
        <v>155</v>
      </c>
      <c r="L1657" t="s">
        <v>10070</v>
      </c>
      <c r="M1657" t="s">
        <v>10071</v>
      </c>
    </row>
    <row r="1658" spans="1:13" x14ac:dyDescent="0.25">
      <c r="A1658" t="str">
        <f t="shared" si="25"/>
        <v>CTC- 1945</v>
      </c>
      <c r="B1658" t="s">
        <v>1528</v>
      </c>
      <c r="C1658" t="s">
        <v>1425</v>
      </c>
      <c r="D1658">
        <v>24</v>
      </c>
      <c r="E1658" s="23">
        <v>45677</v>
      </c>
      <c r="F1658" s="23">
        <v>45706</v>
      </c>
      <c r="G1658" s="23">
        <v>45677</v>
      </c>
      <c r="H1658" s="23">
        <v>45706</v>
      </c>
      <c r="I1658" s="24">
        <v>0</v>
      </c>
      <c r="J1658" s="24">
        <v>0</v>
      </c>
      <c r="K1658" s="24">
        <v>131</v>
      </c>
      <c r="L1658" t="s">
        <v>10070</v>
      </c>
      <c r="M1658" t="s">
        <v>10071</v>
      </c>
    </row>
    <row r="1659" spans="1:13" x14ac:dyDescent="0.25">
      <c r="A1659" t="str">
        <f t="shared" si="25"/>
        <v>Cimentacion tanque RCI</v>
      </c>
      <c r="B1659" t="s">
        <v>1514</v>
      </c>
      <c r="D1659">
        <v>64</v>
      </c>
      <c r="E1659" s="23">
        <v>45602</v>
      </c>
      <c r="F1659" s="23">
        <v>45691</v>
      </c>
      <c r="G1659" s="23">
        <v>45602</v>
      </c>
      <c r="H1659" s="23">
        <v>45691</v>
      </c>
      <c r="I1659" s="24">
        <v>0</v>
      </c>
      <c r="J1659" s="24">
        <v>0</v>
      </c>
      <c r="K1659" s="24">
        <v>36</v>
      </c>
      <c r="M1659" t="s">
        <v>10071</v>
      </c>
    </row>
    <row r="1660" spans="1:13" x14ac:dyDescent="0.25">
      <c r="A1660" t="str">
        <f t="shared" si="25"/>
        <v>CTC- 1540</v>
      </c>
      <c r="B1660" t="s">
        <v>1515</v>
      </c>
      <c r="C1660" t="s">
        <v>1405</v>
      </c>
      <c r="D1660">
        <v>15</v>
      </c>
      <c r="E1660" s="23">
        <v>45602</v>
      </c>
      <c r="F1660" s="23">
        <v>45622</v>
      </c>
      <c r="G1660" s="23">
        <v>45602</v>
      </c>
      <c r="H1660" s="23">
        <v>45622</v>
      </c>
      <c r="I1660" s="24">
        <v>0</v>
      </c>
      <c r="J1660" s="24">
        <v>0</v>
      </c>
      <c r="K1660" s="24">
        <v>36</v>
      </c>
      <c r="L1660" t="s">
        <v>10070</v>
      </c>
      <c r="M1660" t="s">
        <v>10071</v>
      </c>
    </row>
    <row r="1661" spans="1:13" x14ac:dyDescent="0.25">
      <c r="A1661" t="str">
        <f t="shared" si="25"/>
        <v>CTC- 1545</v>
      </c>
      <c r="B1661" t="s">
        <v>1516</v>
      </c>
      <c r="C1661" t="s">
        <v>5850</v>
      </c>
      <c r="D1661">
        <v>35</v>
      </c>
      <c r="E1661" s="23">
        <v>45622</v>
      </c>
      <c r="F1661" s="23">
        <v>45673</v>
      </c>
      <c r="G1661" s="23">
        <v>45622</v>
      </c>
      <c r="H1661" s="23">
        <v>45673</v>
      </c>
      <c r="I1661" s="24">
        <v>0</v>
      </c>
      <c r="J1661" s="24">
        <v>0</v>
      </c>
      <c r="K1661" s="24">
        <v>36</v>
      </c>
      <c r="L1661" t="s">
        <v>10070</v>
      </c>
      <c r="M1661" t="s">
        <v>10071</v>
      </c>
    </row>
    <row r="1662" spans="1:13" x14ac:dyDescent="0.25">
      <c r="A1662" t="str">
        <f t="shared" si="25"/>
        <v>CTC- 1550</v>
      </c>
      <c r="B1662" t="s">
        <v>1517</v>
      </c>
      <c r="C1662" t="s">
        <v>5928</v>
      </c>
      <c r="D1662">
        <v>14</v>
      </c>
      <c r="E1662" s="23">
        <v>45673</v>
      </c>
      <c r="F1662" s="23">
        <v>45691</v>
      </c>
      <c r="G1662" s="23">
        <v>45673</v>
      </c>
      <c r="H1662" s="23">
        <v>45691</v>
      </c>
      <c r="I1662" s="24">
        <v>0</v>
      </c>
      <c r="J1662" s="24">
        <v>0</v>
      </c>
      <c r="K1662" s="24">
        <v>36</v>
      </c>
      <c r="L1662" t="s">
        <v>10070</v>
      </c>
      <c r="M1662" t="s">
        <v>10071</v>
      </c>
    </row>
    <row r="1663" spans="1:13" x14ac:dyDescent="0.25">
      <c r="A1663" t="str">
        <f t="shared" si="25"/>
        <v>Cuarto de bombas</v>
      </c>
      <c r="B1663" t="s">
        <v>1472</v>
      </c>
      <c r="D1663">
        <v>148</v>
      </c>
      <c r="E1663" s="23">
        <v>45691</v>
      </c>
      <c r="F1663" s="23">
        <v>45884</v>
      </c>
      <c r="G1663" s="23">
        <v>45691</v>
      </c>
      <c r="H1663" s="23">
        <v>45884</v>
      </c>
      <c r="I1663" s="24">
        <v>0</v>
      </c>
      <c r="J1663" s="24">
        <v>0</v>
      </c>
      <c r="K1663" s="24">
        <v>142</v>
      </c>
      <c r="M1663" t="s">
        <v>10071</v>
      </c>
    </row>
    <row r="1664" spans="1:13" x14ac:dyDescent="0.25">
      <c r="A1664" t="str">
        <f t="shared" si="25"/>
        <v>CTC- 1315</v>
      </c>
      <c r="B1664" t="s">
        <v>1473</v>
      </c>
      <c r="C1664" t="s">
        <v>1405</v>
      </c>
      <c r="D1664">
        <v>14</v>
      </c>
      <c r="E1664" s="23">
        <v>45691</v>
      </c>
      <c r="F1664" s="23">
        <v>45708</v>
      </c>
      <c r="G1664" s="23">
        <v>45691</v>
      </c>
      <c r="H1664" s="23">
        <v>45708</v>
      </c>
      <c r="I1664" s="24">
        <v>0</v>
      </c>
      <c r="J1664" s="24">
        <v>0</v>
      </c>
      <c r="K1664" s="24">
        <v>87</v>
      </c>
      <c r="L1664" t="s">
        <v>10070</v>
      </c>
      <c r="M1664" t="s">
        <v>10071</v>
      </c>
    </row>
    <row r="1665" spans="1:13" x14ac:dyDescent="0.25">
      <c r="A1665" t="str">
        <f t="shared" si="25"/>
        <v>CTC- 1320</v>
      </c>
      <c r="B1665" t="s">
        <v>1474</v>
      </c>
      <c r="C1665" t="s">
        <v>1407</v>
      </c>
      <c r="D1665">
        <v>21</v>
      </c>
      <c r="E1665" s="23">
        <v>45708</v>
      </c>
      <c r="F1665" s="23">
        <v>45735</v>
      </c>
      <c r="G1665" s="23">
        <v>45708</v>
      </c>
      <c r="H1665" s="23">
        <v>45735</v>
      </c>
      <c r="I1665" s="24">
        <v>0</v>
      </c>
      <c r="J1665" s="24">
        <v>0</v>
      </c>
      <c r="K1665" s="24">
        <v>87</v>
      </c>
      <c r="L1665" t="s">
        <v>10070</v>
      </c>
      <c r="M1665" t="s">
        <v>10071</v>
      </c>
    </row>
    <row r="1666" spans="1:13" x14ac:dyDescent="0.25">
      <c r="A1666" t="str">
        <f t="shared" si="25"/>
        <v>CTC- 2395</v>
      </c>
      <c r="B1666" t="s">
        <v>5929</v>
      </c>
      <c r="C1666" t="s">
        <v>5858</v>
      </c>
      <c r="D1666">
        <v>18</v>
      </c>
      <c r="E1666" s="23">
        <v>45735</v>
      </c>
      <c r="F1666" s="23">
        <v>45758</v>
      </c>
      <c r="G1666" s="23">
        <v>45735</v>
      </c>
      <c r="H1666" s="23">
        <v>45758</v>
      </c>
      <c r="I1666" s="24">
        <v>0</v>
      </c>
      <c r="J1666" s="24">
        <v>0</v>
      </c>
      <c r="K1666" s="24">
        <v>87</v>
      </c>
      <c r="L1666" t="s">
        <v>10070</v>
      </c>
      <c r="M1666" t="s">
        <v>10071</v>
      </c>
    </row>
    <row r="1667" spans="1:13" x14ac:dyDescent="0.25">
      <c r="A1667" t="str">
        <f t="shared" ref="A1667:A1730" si="26">TRIM(B1667)</f>
        <v>CTC- 1325</v>
      </c>
      <c r="B1667" t="s">
        <v>1475</v>
      </c>
      <c r="C1667" t="s">
        <v>1430</v>
      </c>
      <c r="D1667">
        <v>24</v>
      </c>
      <c r="E1667" s="23">
        <v>45758</v>
      </c>
      <c r="F1667" s="23">
        <v>45792</v>
      </c>
      <c r="G1667" s="23">
        <v>45758</v>
      </c>
      <c r="H1667" s="23">
        <v>45792</v>
      </c>
      <c r="I1667" s="24">
        <v>0</v>
      </c>
      <c r="J1667" s="24">
        <v>0</v>
      </c>
      <c r="K1667" s="24">
        <v>87</v>
      </c>
      <c r="L1667" t="s">
        <v>10070</v>
      </c>
      <c r="M1667" t="s">
        <v>10071</v>
      </c>
    </row>
    <row r="1668" spans="1:13" x14ac:dyDescent="0.25">
      <c r="A1668" t="str">
        <f t="shared" si="26"/>
        <v>CTC- 1350</v>
      </c>
      <c r="B1668" t="s">
        <v>1478</v>
      </c>
      <c r="C1668" t="s">
        <v>5852</v>
      </c>
      <c r="D1668">
        <v>12</v>
      </c>
      <c r="E1668" s="23">
        <v>45792</v>
      </c>
      <c r="F1668" s="23">
        <v>45807</v>
      </c>
      <c r="G1668" s="23">
        <v>45792</v>
      </c>
      <c r="H1668" s="23">
        <v>45807</v>
      </c>
      <c r="I1668" s="24">
        <v>0</v>
      </c>
      <c r="J1668" s="24">
        <v>0</v>
      </c>
      <c r="K1668" s="24">
        <v>87</v>
      </c>
      <c r="L1668" t="s">
        <v>10070</v>
      </c>
      <c r="M1668" t="s">
        <v>10071</v>
      </c>
    </row>
    <row r="1669" spans="1:13" x14ac:dyDescent="0.25">
      <c r="A1669" t="str">
        <f t="shared" si="26"/>
        <v>CTC- 1340</v>
      </c>
      <c r="B1669" t="s">
        <v>1476</v>
      </c>
      <c r="C1669" t="s">
        <v>1417</v>
      </c>
      <c r="D1669">
        <v>10</v>
      </c>
      <c r="E1669" s="23">
        <v>45807</v>
      </c>
      <c r="F1669" s="23">
        <v>45820</v>
      </c>
      <c r="G1669" s="23">
        <v>45807</v>
      </c>
      <c r="H1669" s="23">
        <v>45820</v>
      </c>
      <c r="I1669" s="24">
        <v>0</v>
      </c>
      <c r="J1669" s="24">
        <v>0</v>
      </c>
      <c r="K1669" s="24">
        <v>87</v>
      </c>
      <c r="L1669" t="s">
        <v>10070</v>
      </c>
      <c r="M1669" t="s">
        <v>10071</v>
      </c>
    </row>
    <row r="1670" spans="1:13" x14ac:dyDescent="0.25">
      <c r="A1670" t="str">
        <f t="shared" si="26"/>
        <v>CTC- 1345</v>
      </c>
      <c r="B1670" t="s">
        <v>1477</v>
      </c>
      <c r="C1670" t="s">
        <v>1546</v>
      </c>
      <c r="D1670">
        <v>10</v>
      </c>
      <c r="E1670" s="23">
        <v>45820</v>
      </c>
      <c r="F1670" s="23">
        <v>45834</v>
      </c>
      <c r="G1670" s="23">
        <v>45820</v>
      </c>
      <c r="H1670" s="23">
        <v>45834</v>
      </c>
      <c r="I1670" s="24">
        <v>0</v>
      </c>
      <c r="J1670" s="24">
        <v>0</v>
      </c>
      <c r="K1670" s="24">
        <v>87</v>
      </c>
      <c r="L1670" t="s">
        <v>10070</v>
      </c>
      <c r="M1670" t="s">
        <v>10071</v>
      </c>
    </row>
    <row r="1671" spans="1:13" x14ac:dyDescent="0.25">
      <c r="A1671" t="str">
        <f t="shared" si="26"/>
        <v>CTC- 2405</v>
      </c>
      <c r="B1671" t="s">
        <v>5930</v>
      </c>
      <c r="C1671" t="s">
        <v>1924</v>
      </c>
      <c r="D1671">
        <v>10</v>
      </c>
      <c r="E1671" s="23">
        <v>45834</v>
      </c>
      <c r="F1671" s="23">
        <v>45847</v>
      </c>
      <c r="G1671" s="23">
        <v>45834</v>
      </c>
      <c r="H1671" s="23">
        <v>45847</v>
      </c>
      <c r="I1671" s="24">
        <v>0</v>
      </c>
      <c r="J1671" s="24">
        <v>0</v>
      </c>
      <c r="K1671" s="24">
        <v>164</v>
      </c>
      <c r="L1671" t="s">
        <v>10070</v>
      </c>
      <c r="M1671" t="s">
        <v>10071</v>
      </c>
    </row>
    <row r="1672" spans="1:13" x14ac:dyDescent="0.25">
      <c r="A1672" t="str">
        <f t="shared" si="26"/>
        <v>CTC- 1355</v>
      </c>
      <c r="B1672" t="s">
        <v>1479</v>
      </c>
      <c r="C1672" t="s">
        <v>1425</v>
      </c>
      <c r="D1672">
        <v>22</v>
      </c>
      <c r="E1672" s="23">
        <v>45856</v>
      </c>
      <c r="F1672" s="23">
        <v>45884</v>
      </c>
      <c r="G1672" s="23">
        <v>45856</v>
      </c>
      <c r="H1672" s="23">
        <v>45884</v>
      </c>
      <c r="I1672" s="24">
        <v>0</v>
      </c>
      <c r="J1672" s="24">
        <v>0</v>
      </c>
      <c r="K1672" s="24">
        <v>142</v>
      </c>
      <c r="L1672" t="s">
        <v>10070</v>
      </c>
      <c r="M1672" t="s">
        <v>10071</v>
      </c>
    </row>
    <row r="1673" spans="1:13" x14ac:dyDescent="0.25">
      <c r="A1673" t="str">
        <f t="shared" si="26"/>
        <v>Dique de Combustible</v>
      </c>
      <c r="B1673" t="s">
        <v>5931</v>
      </c>
      <c r="D1673">
        <v>64</v>
      </c>
      <c r="E1673" s="23">
        <v>45758</v>
      </c>
      <c r="F1673" s="23">
        <v>45846</v>
      </c>
      <c r="G1673" s="23">
        <v>45758</v>
      </c>
      <c r="H1673" s="23">
        <v>45846</v>
      </c>
      <c r="I1673" s="24">
        <v>0</v>
      </c>
      <c r="J1673" s="24">
        <v>0</v>
      </c>
      <c r="K1673" s="24">
        <v>152</v>
      </c>
      <c r="M1673" t="s">
        <v>10071</v>
      </c>
    </row>
    <row r="1674" spans="1:13" x14ac:dyDescent="0.25">
      <c r="A1674" t="str">
        <f t="shared" si="26"/>
        <v>CTC- 1955</v>
      </c>
      <c r="B1674" t="s">
        <v>1529</v>
      </c>
      <c r="C1674" t="s">
        <v>1405</v>
      </c>
      <c r="D1674">
        <v>12</v>
      </c>
      <c r="E1674" s="23">
        <v>45758</v>
      </c>
      <c r="F1674" s="23">
        <v>45776</v>
      </c>
      <c r="G1674" s="23">
        <v>45758</v>
      </c>
      <c r="H1674" s="23">
        <v>45776</v>
      </c>
      <c r="I1674" s="24">
        <v>0</v>
      </c>
      <c r="J1674" s="24">
        <v>0</v>
      </c>
      <c r="K1674" s="24">
        <v>152</v>
      </c>
      <c r="L1674" t="s">
        <v>10070</v>
      </c>
      <c r="M1674" t="s">
        <v>10071</v>
      </c>
    </row>
    <row r="1675" spans="1:13" x14ac:dyDescent="0.25">
      <c r="A1675" t="str">
        <f t="shared" si="26"/>
        <v>CTC- 1965</v>
      </c>
      <c r="B1675" t="s">
        <v>1530</v>
      </c>
      <c r="C1675" t="s">
        <v>5932</v>
      </c>
      <c r="D1675">
        <v>7</v>
      </c>
      <c r="E1675" s="23">
        <v>45776</v>
      </c>
      <c r="F1675" s="23">
        <v>45786</v>
      </c>
      <c r="G1675" s="23">
        <v>45776</v>
      </c>
      <c r="H1675" s="23">
        <v>45786</v>
      </c>
      <c r="I1675" s="24">
        <v>0</v>
      </c>
      <c r="J1675" s="24">
        <v>0</v>
      </c>
      <c r="K1675" s="24">
        <v>152</v>
      </c>
      <c r="L1675" t="s">
        <v>10070</v>
      </c>
      <c r="M1675" t="s">
        <v>10071</v>
      </c>
    </row>
    <row r="1676" spans="1:13" x14ac:dyDescent="0.25">
      <c r="A1676" t="str">
        <f t="shared" si="26"/>
        <v>CTC- 1975</v>
      </c>
      <c r="B1676" t="s">
        <v>1531</v>
      </c>
      <c r="C1676" t="s">
        <v>5933</v>
      </c>
      <c r="D1676">
        <v>14</v>
      </c>
      <c r="E1676" s="23">
        <v>45786</v>
      </c>
      <c r="F1676" s="23">
        <v>45804</v>
      </c>
      <c r="G1676" s="23">
        <v>45786</v>
      </c>
      <c r="H1676" s="23">
        <v>45804</v>
      </c>
      <c r="I1676" s="24">
        <v>0</v>
      </c>
      <c r="J1676" s="24">
        <v>0</v>
      </c>
      <c r="K1676" s="24">
        <v>152</v>
      </c>
      <c r="L1676" t="s">
        <v>10070</v>
      </c>
      <c r="M1676" t="s">
        <v>10071</v>
      </c>
    </row>
    <row r="1677" spans="1:13" x14ac:dyDescent="0.25">
      <c r="A1677" t="str">
        <f t="shared" si="26"/>
        <v>CTC- 1985</v>
      </c>
      <c r="B1677" t="s">
        <v>1532</v>
      </c>
      <c r="C1677" t="s">
        <v>5934</v>
      </c>
      <c r="D1677">
        <v>21</v>
      </c>
      <c r="E1677" s="23">
        <v>45804</v>
      </c>
      <c r="F1677" s="23">
        <v>45832</v>
      </c>
      <c r="G1677" s="23">
        <v>45804</v>
      </c>
      <c r="H1677" s="23">
        <v>45832</v>
      </c>
      <c r="I1677" s="24">
        <v>0</v>
      </c>
      <c r="J1677" s="24">
        <v>0</v>
      </c>
      <c r="K1677" s="24">
        <v>152</v>
      </c>
      <c r="L1677" t="s">
        <v>10070</v>
      </c>
      <c r="M1677" t="s">
        <v>10071</v>
      </c>
    </row>
    <row r="1678" spans="1:13" x14ac:dyDescent="0.25">
      <c r="A1678" t="str">
        <f t="shared" si="26"/>
        <v>CTC- 1995</v>
      </c>
      <c r="B1678" t="s">
        <v>1533</v>
      </c>
      <c r="C1678" t="s">
        <v>5858</v>
      </c>
      <c r="D1678">
        <v>10</v>
      </c>
      <c r="E1678" s="23">
        <v>45832</v>
      </c>
      <c r="F1678" s="23">
        <v>45846</v>
      </c>
      <c r="G1678" s="23">
        <v>45832</v>
      </c>
      <c r="H1678" s="23">
        <v>45846</v>
      </c>
      <c r="I1678" s="24">
        <v>0</v>
      </c>
      <c r="J1678" s="24">
        <v>0</v>
      </c>
      <c r="K1678" s="24">
        <v>152</v>
      </c>
      <c r="L1678" t="s">
        <v>10070</v>
      </c>
      <c r="M1678" t="s">
        <v>10071</v>
      </c>
    </row>
    <row r="1679" spans="1:13" x14ac:dyDescent="0.25">
      <c r="A1679" t="str">
        <f t="shared" si="26"/>
        <v>Tanques de Agua Lluvia</v>
      </c>
      <c r="B1679" t="s">
        <v>5935</v>
      </c>
      <c r="D1679">
        <v>71</v>
      </c>
      <c r="E1679" s="23">
        <v>45300</v>
      </c>
      <c r="F1679" s="23">
        <v>45392</v>
      </c>
      <c r="G1679" s="23">
        <v>45300</v>
      </c>
      <c r="H1679" s="23">
        <v>45392</v>
      </c>
      <c r="I1679" s="24">
        <v>0</v>
      </c>
      <c r="J1679" s="24">
        <v>0</v>
      </c>
      <c r="K1679" s="24">
        <v>145</v>
      </c>
      <c r="M1679" t="s">
        <v>10071</v>
      </c>
    </row>
    <row r="1680" spans="1:13" x14ac:dyDescent="0.25">
      <c r="A1680" t="str">
        <f t="shared" si="26"/>
        <v>CTC- 1855</v>
      </c>
      <c r="B1680" t="s">
        <v>1518</v>
      </c>
      <c r="C1680" t="s">
        <v>1405</v>
      </c>
      <c r="D1680">
        <v>6</v>
      </c>
      <c r="E1680" s="23">
        <v>45300</v>
      </c>
      <c r="F1680" s="23">
        <v>45308</v>
      </c>
      <c r="G1680" s="23">
        <v>45300</v>
      </c>
      <c r="H1680" s="23">
        <v>45308</v>
      </c>
      <c r="I1680" s="24">
        <v>0</v>
      </c>
      <c r="J1680" s="24">
        <v>0</v>
      </c>
      <c r="K1680" s="24">
        <v>127</v>
      </c>
      <c r="L1680" t="s">
        <v>10070</v>
      </c>
      <c r="M1680" t="s">
        <v>10071</v>
      </c>
    </row>
    <row r="1681" spans="1:13" x14ac:dyDescent="0.25">
      <c r="A1681" t="str">
        <f t="shared" si="26"/>
        <v>CTC- 1865</v>
      </c>
      <c r="B1681" t="s">
        <v>1519</v>
      </c>
      <c r="C1681" t="s">
        <v>5936</v>
      </c>
      <c r="D1681">
        <v>16</v>
      </c>
      <c r="E1681" s="23">
        <v>45308</v>
      </c>
      <c r="F1681" s="23">
        <v>45328</v>
      </c>
      <c r="G1681" s="23">
        <v>45308</v>
      </c>
      <c r="H1681" s="23">
        <v>45328</v>
      </c>
      <c r="I1681" s="24">
        <v>0</v>
      </c>
      <c r="J1681" s="24">
        <v>0</v>
      </c>
      <c r="K1681" s="24">
        <v>127</v>
      </c>
      <c r="L1681" t="s">
        <v>10070</v>
      </c>
      <c r="M1681" t="s">
        <v>10071</v>
      </c>
    </row>
    <row r="1682" spans="1:13" x14ac:dyDescent="0.25">
      <c r="A1682" t="str">
        <f t="shared" si="26"/>
        <v>CTC- 1875</v>
      </c>
      <c r="B1682" t="s">
        <v>1520</v>
      </c>
      <c r="C1682" t="s">
        <v>5937</v>
      </c>
      <c r="D1682">
        <v>21</v>
      </c>
      <c r="E1682" s="23">
        <v>45328</v>
      </c>
      <c r="F1682" s="23">
        <v>45353</v>
      </c>
      <c r="G1682" s="23">
        <v>45328</v>
      </c>
      <c r="H1682" s="23">
        <v>45353</v>
      </c>
      <c r="I1682" s="24">
        <v>0</v>
      </c>
      <c r="J1682" s="24">
        <v>0</v>
      </c>
      <c r="K1682" s="24">
        <v>127</v>
      </c>
      <c r="L1682" t="s">
        <v>10070</v>
      </c>
      <c r="M1682" t="s">
        <v>10071</v>
      </c>
    </row>
    <row r="1683" spans="1:13" x14ac:dyDescent="0.25">
      <c r="A1683" t="str">
        <f t="shared" si="26"/>
        <v>CTC- 1885</v>
      </c>
      <c r="B1683" t="s">
        <v>1521</v>
      </c>
      <c r="C1683" t="s">
        <v>5938</v>
      </c>
      <c r="D1683">
        <v>9</v>
      </c>
      <c r="E1683" s="23">
        <v>45353</v>
      </c>
      <c r="F1683" s="23">
        <v>45364</v>
      </c>
      <c r="G1683" s="23">
        <v>45353</v>
      </c>
      <c r="H1683" s="23">
        <v>45364</v>
      </c>
      <c r="I1683" s="24">
        <v>0</v>
      </c>
      <c r="J1683" s="24">
        <v>0</v>
      </c>
      <c r="K1683" s="24">
        <v>145</v>
      </c>
      <c r="L1683" t="s">
        <v>10070</v>
      </c>
      <c r="M1683" t="s">
        <v>10071</v>
      </c>
    </row>
    <row r="1684" spans="1:13" x14ac:dyDescent="0.25">
      <c r="A1684" t="str">
        <f t="shared" si="26"/>
        <v>CTC- 1895</v>
      </c>
      <c r="B1684" t="s">
        <v>1522</v>
      </c>
      <c r="C1684" t="s">
        <v>5939</v>
      </c>
      <c r="D1684">
        <v>12</v>
      </c>
      <c r="E1684" s="23">
        <v>45364</v>
      </c>
      <c r="F1684" s="23">
        <v>45383</v>
      </c>
      <c r="G1684" s="23">
        <v>45364</v>
      </c>
      <c r="H1684" s="23">
        <v>45383</v>
      </c>
      <c r="I1684" s="24">
        <v>0</v>
      </c>
      <c r="J1684" s="24">
        <v>0</v>
      </c>
      <c r="K1684" s="24">
        <v>145</v>
      </c>
      <c r="L1684" t="s">
        <v>10070</v>
      </c>
      <c r="M1684" t="s">
        <v>10071</v>
      </c>
    </row>
    <row r="1685" spans="1:13" x14ac:dyDescent="0.25">
      <c r="A1685" t="str">
        <f t="shared" si="26"/>
        <v>CTC- 2415</v>
      </c>
      <c r="B1685" t="s">
        <v>5940</v>
      </c>
      <c r="C1685" t="s">
        <v>5941</v>
      </c>
      <c r="D1685">
        <v>7</v>
      </c>
      <c r="E1685" s="23">
        <v>45383</v>
      </c>
      <c r="F1685" s="23">
        <v>45392</v>
      </c>
      <c r="G1685" s="23">
        <v>45383</v>
      </c>
      <c r="H1685" s="23">
        <v>45392</v>
      </c>
      <c r="I1685" s="24">
        <v>0</v>
      </c>
      <c r="J1685" s="24">
        <v>0</v>
      </c>
      <c r="K1685" s="24">
        <v>145</v>
      </c>
      <c r="L1685" t="s">
        <v>10070</v>
      </c>
      <c r="M1685" t="s">
        <v>10071</v>
      </c>
    </row>
    <row r="1686" spans="1:13" x14ac:dyDescent="0.25">
      <c r="A1686" t="str">
        <f t="shared" si="26"/>
        <v>Tanques de Agua Potable</v>
      </c>
      <c r="B1686" t="s">
        <v>5942</v>
      </c>
      <c r="D1686">
        <v>71</v>
      </c>
      <c r="E1686" s="23">
        <v>45392</v>
      </c>
      <c r="F1686" s="23">
        <v>45485</v>
      </c>
      <c r="G1686" s="23">
        <v>45392</v>
      </c>
      <c r="H1686" s="23">
        <v>45485</v>
      </c>
      <c r="I1686" s="24">
        <v>0</v>
      </c>
      <c r="J1686" s="24">
        <v>0</v>
      </c>
      <c r="K1686" s="24">
        <v>145</v>
      </c>
      <c r="M1686" t="s">
        <v>10071</v>
      </c>
    </row>
    <row r="1687" spans="1:13" x14ac:dyDescent="0.25">
      <c r="A1687" t="str">
        <f t="shared" si="26"/>
        <v>CTC- 2425</v>
      </c>
      <c r="B1687" t="s">
        <v>5943</v>
      </c>
      <c r="C1687" t="s">
        <v>1405</v>
      </c>
      <c r="D1687">
        <v>6</v>
      </c>
      <c r="E1687" s="23">
        <v>45392</v>
      </c>
      <c r="F1687" s="23">
        <v>45399</v>
      </c>
      <c r="G1687" s="23">
        <v>45392</v>
      </c>
      <c r="H1687" s="23">
        <v>45399</v>
      </c>
      <c r="I1687" s="24">
        <v>0</v>
      </c>
      <c r="J1687" s="24">
        <v>0</v>
      </c>
      <c r="K1687" s="24">
        <v>145</v>
      </c>
      <c r="L1687" t="s">
        <v>10070</v>
      </c>
      <c r="M1687" t="s">
        <v>10071</v>
      </c>
    </row>
    <row r="1688" spans="1:13" x14ac:dyDescent="0.25">
      <c r="A1688" t="str">
        <f t="shared" si="26"/>
        <v>CTC- 2435</v>
      </c>
      <c r="B1688" t="s">
        <v>5944</v>
      </c>
      <c r="C1688" t="s">
        <v>5936</v>
      </c>
      <c r="D1688">
        <v>16</v>
      </c>
      <c r="E1688" s="23">
        <v>45399</v>
      </c>
      <c r="F1688" s="23">
        <v>45420</v>
      </c>
      <c r="G1688" s="23">
        <v>45399</v>
      </c>
      <c r="H1688" s="23">
        <v>45420</v>
      </c>
      <c r="I1688" s="24">
        <v>0</v>
      </c>
      <c r="J1688" s="24">
        <v>0</v>
      </c>
      <c r="K1688" s="24">
        <v>145</v>
      </c>
      <c r="L1688" t="s">
        <v>10070</v>
      </c>
      <c r="M1688" t="s">
        <v>10071</v>
      </c>
    </row>
    <row r="1689" spans="1:13" x14ac:dyDescent="0.25">
      <c r="A1689" t="str">
        <f t="shared" si="26"/>
        <v>CTC- 2445</v>
      </c>
      <c r="B1689" t="s">
        <v>5945</v>
      </c>
      <c r="C1689" t="s">
        <v>5937</v>
      </c>
      <c r="D1689">
        <v>21</v>
      </c>
      <c r="E1689" s="23">
        <v>45420</v>
      </c>
      <c r="F1689" s="23">
        <v>45448</v>
      </c>
      <c r="G1689" s="23">
        <v>45420</v>
      </c>
      <c r="H1689" s="23">
        <v>45448</v>
      </c>
      <c r="I1689" s="24">
        <v>0</v>
      </c>
      <c r="J1689" s="24">
        <v>0</v>
      </c>
      <c r="K1689" s="24">
        <v>145</v>
      </c>
      <c r="L1689" t="s">
        <v>10070</v>
      </c>
      <c r="M1689" t="s">
        <v>10071</v>
      </c>
    </row>
    <row r="1690" spans="1:13" x14ac:dyDescent="0.25">
      <c r="A1690" t="str">
        <f t="shared" si="26"/>
        <v>CTC- 2455</v>
      </c>
      <c r="B1690" t="s">
        <v>5946</v>
      </c>
      <c r="C1690" t="s">
        <v>5938</v>
      </c>
      <c r="D1690">
        <v>9</v>
      </c>
      <c r="E1690" s="23">
        <v>45448</v>
      </c>
      <c r="F1690" s="23">
        <v>45461</v>
      </c>
      <c r="G1690" s="23">
        <v>45448</v>
      </c>
      <c r="H1690" s="23">
        <v>45461</v>
      </c>
      <c r="I1690" s="24">
        <v>0</v>
      </c>
      <c r="J1690" s="24">
        <v>0</v>
      </c>
      <c r="K1690" s="24">
        <v>145</v>
      </c>
      <c r="L1690" t="s">
        <v>10070</v>
      </c>
      <c r="M1690" t="s">
        <v>10071</v>
      </c>
    </row>
    <row r="1691" spans="1:13" x14ac:dyDescent="0.25">
      <c r="A1691" t="str">
        <f t="shared" si="26"/>
        <v>CTC- 2465</v>
      </c>
      <c r="B1691" t="s">
        <v>5947</v>
      </c>
      <c r="C1691" t="s">
        <v>5939</v>
      </c>
      <c r="D1691">
        <v>12</v>
      </c>
      <c r="E1691" s="23">
        <v>45461</v>
      </c>
      <c r="F1691" s="23">
        <v>45476</v>
      </c>
      <c r="G1691" s="23">
        <v>45461</v>
      </c>
      <c r="H1691" s="23">
        <v>45476</v>
      </c>
      <c r="I1691" s="24">
        <v>0</v>
      </c>
      <c r="J1691" s="24">
        <v>0</v>
      </c>
      <c r="K1691" s="24">
        <v>145</v>
      </c>
      <c r="L1691" t="s">
        <v>10070</v>
      </c>
      <c r="M1691" t="s">
        <v>10071</v>
      </c>
    </row>
    <row r="1692" spans="1:13" x14ac:dyDescent="0.25">
      <c r="A1692" t="str">
        <f t="shared" si="26"/>
        <v>CTC- 2475</v>
      </c>
      <c r="B1692" t="s">
        <v>5948</v>
      </c>
      <c r="C1692" t="s">
        <v>5941</v>
      </c>
      <c r="D1692">
        <v>7</v>
      </c>
      <c r="E1692" s="23">
        <v>45477</v>
      </c>
      <c r="F1692" s="23">
        <v>45485</v>
      </c>
      <c r="G1692" s="23">
        <v>45477</v>
      </c>
      <c r="H1692" s="23">
        <v>45485</v>
      </c>
      <c r="I1692" s="24">
        <v>0</v>
      </c>
      <c r="J1692" s="24">
        <v>0</v>
      </c>
      <c r="K1692" s="24">
        <v>145</v>
      </c>
      <c r="L1692" t="s">
        <v>10070</v>
      </c>
      <c r="M1692" t="s">
        <v>10071</v>
      </c>
    </row>
    <row r="1693" spans="1:13" x14ac:dyDescent="0.25">
      <c r="A1693" t="str">
        <f t="shared" si="26"/>
        <v>Cuarto de residuos</v>
      </c>
      <c r="B1693" t="s">
        <v>1480</v>
      </c>
      <c r="D1693">
        <v>193</v>
      </c>
      <c r="E1693" s="23">
        <v>45485</v>
      </c>
      <c r="F1693" s="23">
        <v>45741</v>
      </c>
      <c r="G1693" s="23">
        <v>45485</v>
      </c>
      <c r="H1693" s="23">
        <v>45741</v>
      </c>
      <c r="I1693" s="24">
        <v>0</v>
      </c>
      <c r="J1693" s="24">
        <v>0</v>
      </c>
      <c r="K1693" s="24">
        <v>145</v>
      </c>
      <c r="M1693" t="s">
        <v>10071</v>
      </c>
    </row>
    <row r="1694" spans="1:13" x14ac:dyDescent="0.25">
      <c r="A1694" t="str">
        <f t="shared" si="26"/>
        <v>CTC- 1270</v>
      </c>
      <c r="B1694" t="s">
        <v>1481</v>
      </c>
      <c r="C1694" t="s">
        <v>1405</v>
      </c>
      <c r="D1694">
        <v>12</v>
      </c>
      <c r="E1694" s="23">
        <v>45485</v>
      </c>
      <c r="F1694" s="23">
        <v>45499</v>
      </c>
      <c r="G1694" s="23">
        <v>45485</v>
      </c>
      <c r="H1694" s="23">
        <v>45499</v>
      </c>
      <c r="I1694" s="24">
        <v>0</v>
      </c>
      <c r="J1694" s="24">
        <v>0</v>
      </c>
      <c r="K1694" s="24">
        <v>145</v>
      </c>
      <c r="L1694" t="s">
        <v>10070</v>
      </c>
      <c r="M1694" t="s">
        <v>10071</v>
      </c>
    </row>
    <row r="1695" spans="1:13" x14ac:dyDescent="0.25">
      <c r="A1695" t="str">
        <f t="shared" si="26"/>
        <v>CTC- 1275</v>
      </c>
      <c r="B1695" t="s">
        <v>1482</v>
      </c>
      <c r="C1695" t="s">
        <v>5850</v>
      </c>
      <c r="D1695">
        <v>18</v>
      </c>
      <c r="E1695" s="23">
        <v>45500</v>
      </c>
      <c r="F1695" s="23">
        <v>45525</v>
      </c>
      <c r="G1695" s="23">
        <v>45500</v>
      </c>
      <c r="H1695" s="23">
        <v>45525</v>
      </c>
      <c r="I1695" s="24">
        <v>0</v>
      </c>
      <c r="J1695" s="24">
        <v>0</v>
      </c>
      <c r="K1695" s="24">
        <v>145</v>
      </c>
      <c r="L1695" t="s">
        <v>10070</v>
      </c>
      <c r="M1695" t="s">
        <v>10071</v>
      </c>
    </row>
    <row r="1696" spans="1:13" x14ac:dyDescent="0.25">
      <c r="A1696" t="str">
        <f t="shared" si="26"/>
        <v>CTC- 2495</v>
      </c>
      <c r="B1696" t="s">
        <v>5949</v>
      </c>
      <c r="C1696" t="s">
        <v>5858</v>
      </c>
      <c r="D1696">
        <v>14</v>
      </c>
      <c r="E1696" s="23">
        <v>45525</v>
      </c>
      <c r="F1696" s="23">
        <v>45541</v>
      </c>
      <c r="G1696" s="23">
        <v>45525</v>
      </c>
      <c r="H1696" s="23">
        <v>45541</v>
      </c>
      <c r="I1696" s="24">
        <v>0</v>
      </c>
      <c r="J1696" s="24">
        <v>0</v>
      </c>
      <c r="K1696" s="24">
        <v>145</v>
      </c>
      <c r="L1696" t="s">
        <v>10070</v>
      </c>
      <c r="M1696" t="s">
        <v>10071</v>
      </c>
    </row>
    <row r="1697" spans="1:13" x14ac:dyDescent="0.25">
      <c r="A1697" t="str">
        <f t="shared" si="26"/>
        <v>CTC- 1280</v>
      </c>
      <c r="B1697" t="s">
        <v>1483</v>
      </c>
      <c r="C1697" t="s">
        <v>1430</v>
      </c>
      <c r="D1697">
        <v>14</v>
      </c>
      <c r="E1697" s="23">
        <v>45542</v>
      </c>
      <c r="F1697" s="23">
        <v>45559</v>
      </c>
      <c r="G1697" s="23">
        <v>45542</v>
      </c>
      <c r="H1697" s="23">
        <v>45559</v>
      </c>
      <c r="I1697" s="24">
        <v>0</v>
      </c>
      <c r="J1697" s="24">
        <v>0</v>
      </c>
      <c r="K1697" s="24">
        <v>145</v>
      </c>
      <c r="L1697" t="s">
        <v>10070</v>
      </c>
      <c r="M1697" t="s">
        <v>10071</v>
      </c>
    </row>
    <row r="1698" spans="1:13" x14ac:dyDescent="0.25">
      <c r="A1698" t="str">
        <f t="shared" si="26"/>
        <v>CTC- 1305</v>
      </c>
      <c r="B1698" t="s">
        <v>1486</v>
      </c>
      <c r="C1698" t="s">
        <v>5852</v>
      </c>
      <c r="D1698">
        <v>9</v>
      </c>
      <c r="E1698" s="23">
        <v>45560</v>
      </c>
      <c r="F1698" s="23">
        <v>45570</v>
      </c>
      <c r="G1698" s="23">
        <v>45560</v>
      </c>
      <c r="H1698" s="23">
        <v>45570</v>
      </c>
      <c r="I1698" s="24">
        <v>0</v>
      </c>
      <c r="J1698" s="24">
        <v>0</v>
      </c>
      <c r="K1698" s="24">
        <v>145</v>
      </c>
      <c r="L1698" t="s">
        <v>10070</v>
      </c>
      <c r="M1698" t="s">
        <v>10071</v>
      </c>
    </row>
    <row r="1699" spans="1:13" x14ac:dyDescent="0.25">
      <c r="A1699" t="str">
        <f t="shared" si="26"/>
        <v>CTC- 1295</v>
      </c>
      <c r="B1699" t="s">
        <v>1484</v>
      </c>
      <c r="C1699" t="s">
        <v>1417</v>
      </c>
      <c r="D1699">
        <v>15</v>
      </c>
      <c r="E1699" s="23">
        <v>45570</v>
      </c>
      <c r="F1699" s="23">
        <v>45590</v>
      </c>
      <c r="G1699" s="23">
        <v>45570</v>
      </c>
      <c r="H1699" s="23">
        <v>45590</v>
      </c>
      <c r="I1699" s="24">
        <v>0</v>
      </c>
      <c r="J1699" s="24">
        <v>0</v>
      </c>
      <c r="K1699" s="24">
        <v>145</v>
      </c>
      <c r="L1699" t="s">
        <v>10070</v>
      </c>
      <c r="M1699" t="s">
        <v>10071</v>
      </c>
    </row>
    <row r="1700" spans="1:13" x14ac:dyDescent="0.25">
      <c r="A1700" t="str">
        <f t="shared" si="26"/>
        <v>CTC- 1300</v>
      </c>
      <c r="B1700" t="s">
        <v>1485</v>
      </c>
      <c r="C1700" t="s">
        <v>5888</v>
      </c>
      <c r="D1700">
        <v>9</v>
      </c>
      <c r="E1700" s="23">
        <v>45590</v>
      </c>
      <c r="F1700" s="23">
        <v>45603</v>
      </c>
      <c r="G1700" s="23">
        <v>45590</v>
      </c>
      <c r="H1700" s="23">
        <v>45603</v>
      </c>
      <c r="I1700" s="24">
        <v>0</v>
      </c>
      <c r="J1700" s="24">
        <v>0</v>
      </c>
      <c r="K1700" s="24">
        <v>196</v>
      </c>
      <c r="L1700" t="s">
        <v>10070</v>
      </c>
      <c r="M1700" t="s">
        <v>10071</v>
      </c>
    </row>
    <row r="1701" spans="1:13" x14ac:dyDescent="0.25">
      <c r="A1701" t="str">
        <f t="shared" si="26"/>
        <v>CTC- 1310</v>
      </c>
      <c r="B1701" t="s">
        <v>1487</v>
      </c>
      <c r="C1701" t="s">
        <v>1425</v>
      </c>
      <c r="D1701">
        <v>22</v>
      </c>
      <c r="E1701" s="23">
        <v>45710</v>
      </c>
      <c r="F1701" s="23">
        <v>45741</v>
      </c>
      <c r="G1701" s="23">
        <v>45710</v>
      </c>
      <c r="H1701" s="23">
        <v>45741</v>
      </c>
      <c r="I1701" s="24">
        <v>0</v>
      </c>
      <c r="J1701" s="24">
        <v>0</v>
      </c>
      <c r="K1701" s="24">
        <v>145</v>
      </c>
      <c r="L1701" t="s">
        <v>10070</v>
      </c>
      <c r="M1701" t="s">
        <v>10071</v>
      </c>
    </row>
    <row r="1702" spans="1:13" x14ac:dyDescent="0.25">
      <c r="A1702" t="str">
        <f t="shared" si="26"/>
        <v>Cuarto de inflamables</v>
      </c>
      <c r="B1702" t="s">
        <v>1464</v>
      </c>
      <c r="D1702">
        <v>137</v>
      </c>
      <c r="E1702" s="23">
        <v>45590</v>
      </c>
      <c r="F1702" s="23">
        <v>45776</v>
      </c>
      <c r="G1702" s="23">
        <v>45590</v>
      </c>
      <c r="H1702" s="23">
        <v>45776</v>
      </c>
      <c r="I1702" s="24">
        <v>0</v>
      </c>
      <c r="J1702" s="24">
        <v>0</v>
      </c>
      <c r="K1702" s="24">
        <v>139</v>
      </c>
      <c r="M1702" t="s">
        <v>10071</v>
      </c>
    </row>
    <row r="1703" spans="1:13" x14ac:dyDescent="0.25">
      <c r="A1703" t="str">
        <f t="shared" si="26"/>
        <v>CTC- 1360</v>
      </c>
      <c r="B1703" t="s">
        <v>1465</v>
      </c>
      <c r="C1703" t="s">
        <v>1405</v>
      </c>
      <c r="D1703">
        <v>12</v>
      </c>
      <c r="E1703" s="23">
        <v>45590</v>
      </c>
      <c r="F1703" s="23">
        <v>45608</v>
      </c>
      <c r="G1703" s="23">
        <v>45590</v>
      </c>
      <c r="H1703" s="23">
        <v>45608</v>
      </c>
      <c r="I1703" s="24">
        <v>0</v>
      </c>
      <c r="J1703" s="24">
        <v>0</v>
      </c>
      <c r="K1703" s="24">
        <v>145</v>
      </c>
      <c r="L1703" t="s">
        <v>10070</v>
      </c>
      <c r="M1703" t="s">
        <v>10071</v>
      </c>
    </row>
    <row r="1704" spans="1:13" x14ac:dyDescent="0.25">
      <c r="A1704" t="str">
        <f t="shared" si="26"/>
        <v>CTC- 1365</v>
      </c>
      <c r="B1704" t="s">
        <v>1466</v>
      </c>
      <c r="C1704" t="s">
        <v>5850</v>
      </c>
      <c r="D1704">
        <v>16</v>
      </c>
      <c r="E1704" s="23">
        <v>45608</v>
      </c>
      <c r="F1704" s="23">
        <v>45628</v>
      </c>
      <c r="G1704" s="23">
        <v>45608</v>
      </c>
      <c r="H1704" s="23">
        <v>45628</v>
      </c>
      <c r="I1704" s="24">
        <v>0</v>
      </c>
      <c r="J1704" s="24">
        <v>0</v>
      </c>
      <c r="K1704" s="24">
        <v>145</v>
      </c>
      <c r="L1704" t="s">
        <v>10070</v>
      </c>
      <c r="M1704" t="s">
        <v>10071</v>
      </c>
    </row>
    <row r="1705" spans="1:13" x14ac:dyDescent="0.25">
      <c r="A1705" t="str">
        <f t="shared" si="26"/>
        <v>CTC- 2505</v>
      </c>
      <c r="B1705" t="s">
        <v>5950</v>
      </c>
      <c r="C1705" t="s">
        <v>5858</v>
      </c>
      <c r="D1705">
        <v>14</v>
      </c>
      <c r="E1705" s="23">
        <v>45628</v>
      </c>
      <c r="F1705" s="23">
        <v>45645</v>
      </c>
      <c r="G1705" s="23">
        <v>45628</v>
      </c>
      <c r="H1705" s="23">
        <v>45645</v>
      </c>
      <c r="I1705" s="24">
        <v>0</v>
      </c>
      <c r="J1705" s="24">
        <v>0</v>
      </c>
      <c r="K1705" s="24">
        <v>145</v>
      </c>
      <c r="L1705" t="s">
        <v>10070</v>
      </c>
      <c r="M1705" t="s">
        <v>10071</v>
      </c>
    </row>
    <row r="1706" spans="1:13" x14ac:dyDescent="0.25">
      <c r="A1706" t="str">
        <f t="shared" si="26"/>
        <v>CTC- 1370</v>
      </c>
      <c r="B1706" t="s">
        <v>1467</v>
      </c>
      <c r="C1706" t="s">
        <v>1430</v>
      </c>
      <c r="D1706">
        <v>18</v>
      </c>
      <c r="E1706" s="23">
        <v>45645</v>
      </c>
      <c r="F1706" s="23">
        <v>45675</v>
      </c>
      <c r="G1706" s="23">
        <v>45645</v>
      </c>
      <c r="H1706" s="23">
        <v>45675</v>
      </c>
      <c r="I1706" s="24">
        <v>0</v>
      </c>
      <c r="J1706" s="24">
        <v>0</v>
      </c>
      <c r="K1706" s="24">
        <v>145</v>
      </c>
      <c r="L1706" t="s">
        <v>10070</v>
      </c>
      <c r="M1706" t="s">
        <v>10071</v>
      </c>
    </row>
    <row r="1707" spans="1:13" x14ac:dyDescent="0.25">
      <c r="A1707" t="str">
        <f t="shared" si="26"/>
        <v>CTC- 1395</v>
      </c>
      <c r="B1707" t="s">
        <v>1470</v>
      </c>
      <c r="C1707" t="s">
        <v>5852</v>
      </c>
      <c r="D1707">
        <v>13</v>
      </c>
      <c r="E1707" s="23">
        <v>45675</v>
      </c>
      <c r="F1707" s="23">
        <v>45692</v>
      </c>
      <c r="G1707" s="23">
        <v>45675</v>
      </c>
      <c r="H1707" s="23">
        <v>45692</v>
      </c>
      <c r="I1707" s="24">
        <v>0</v>
      </c>
      <c r="J1707" s="24">
        <v>0</v>
      </c>
      <c r="K1707" s="24">
        <v>145</v>
      </c>
      <c r="L1707" t="s">
        <v>10070</v>
      </c>
      <c r="M1707" t="s">
        <v>10071</v>
      </c>
    </row>
    <row r="1708" spans="1:13" x14ac:dyDescent="0.25">
      <c r="A1708" t="str">
        <f t="shared" si="26"/>
        <v>CTC- 1385</v>
      </c>
      <c r="B1708" t="s">
        <v>1468</v>
      </c>
      <c r="C1708" t="s">
        <v>1417</v>
      </c>
      <c r="D1708">
        <v>18</v>
      </c>
      <c r="E1708" s="23">
        <v>45692</v>
      </c>
      <c r="F1708" s="23">
        <v>45715</v>
      </c>
      <c r="G1708" s="23">
        <v>45692</v>
      </c>
      <c r="H1708" s="23">
        <v>45715</v>
      </c>
      <c r="I1708" s="24">
        <v>0</v>
      </c>
      <c r="J1708" s="24">
        <v>0</v>
      </c>
      <c r="K1708" s="24">
        <v>145</v>
      </c>
      <c r="L1708" t="s">
        <v>10070</v>
      </c>
      <c r="M1708" t="s">
        <v>10071</v>
      </c>
    </row>
    <row r="1709" spans="1:13" x14ac:dyDescent="0.25">
      <c r="A1709" t="str">
        <f t="shared" si="26"/>
        <v>CTC- 1390</v>
      </c>
      <c r="B1709" t="s">
        <v>1469</v>
      </c>
      <c r="C1709" t="s">
        <v>5888</v>
      </c>
      <c r="D1709">
        <v>11</v>
      </c>
      <c r="E1709" s="23">
        <v>45715</v>
      </c>
      <c r="F1709" s="23">
        <v>45728</v>
      </c>
      <c r="G1709" s="23">
        <v>45715</v>
      </c>
      <c r="H1709" s="23">
        <v>45728</v>
      </c>
      <c r="I1709" s="24">
        <v>0</v>
      </c>
      <c r="J1709" s="24">
        <v>0</v>
      </c>
      <c r="K1709" s="24">
        <v>145</v>
      </c>
      <c r="L1709" t="s">
        <v>10070</v>
      </c>
      <c r="M1709" t="s">
        <v>10071</v>
      </c>
    </row>
    <row r="1710" spans="1:13" x14ac:dyDescent="0.25">
      <c r="A1710" t="str">
        <f t="shared" si="26"/>
        <v>CTC- 1400</v>
      </c>
      <c r="B1710" t="s">
        <v>1471</v>
      </c>
      <c r="C1710" t="s">
        <v>1425</v>
      </c>
      <c r="D1710">
        <v>30</v>
      </c>
      <c r="E1710" s="23">
        <v>45735</v>
      </c>
      <c r="F1710" s="23">
        <v>45776</v>
      </c>
      <c r="G1710" s="23">
        <v>45735</v>
      </c>
      <c r="H1710" s="23">
        <v>45776</v>
      </c>
      <c r="I1710" s="24">
        <v>0</v>
      </c>
      <c r="J1710" s="24">
        <v>0</v>
      </c>
      <c r="K1710" s="24">
        <v>139</v>
      </c>
      <c r="L1710" t="s">
        <v>10070</v>
      </c>
      <c r="M1710" t="s">
        <v>10071</v>
      </c>
    </row>
    <row r="1711" spans="1:13" x14ac:dyDescent="0.25">
      <c r="A1711" t="str">
        <f t="shared" si="26"/>
        <v>Ed. Control de Acceso</v>
      </c>
      <c r="B1711" t="s">
        <v>1549</v>
      </c>
      <c r="D1711">
        <v>81</v>
      </c>
      <c r="E1711" s="23">
        <v>45625</v>
      </c>
      <c r="F1711" s="23">
        <v>45735</v>
      </c>
      <c r="G1711" s="23">
        <v>45625</v>
      </c>
      <c r="H1711" s="23">
        <v>45735</v>
      </c>
      <c r="I1711" s="24">
        <v>0</v>
      </c>
      <c r="J1711" s="24">
        <v>0</v>
      </c>
      <c r="K1711" s="24">
        <v>139</v>
      </c>
      <c r="M1711" t="s">
        <v>10071</v>
      </c>
    </row>
    <row r="1712" spans="1:13" x14ac:dyDescent="0.25">
      <c r="A1712" t="str">
        <f t="shared" si="26"/>
        <v>CTC- 2005</v>
      </c>
      <c r="B1712" t="s">
        <v>1550</v>
      </c>
      <c r="C1712" t="s">
        <v>1405</v>
      </c>
      <c r="D1712">
        <v>5</v>
      </c>
      <c r="E1712" s="23">
        <v>45625</v>
      </c>
      <c r="F1712" s="23">
        <v>45631</v>
      </c>
      <c r="G1712" s="23">
        <v>45625</v>
      </c>
      <c r="H1712" s="23">
        <v>45631</v>
      </c>
      <c r="I1712" s="24">
        <v>0</v>
      </c>
      <c r="J1712" s="24">
        <v>0</v>
      </c>
      <c r="K1712" s="24">
        <v>137</v>
      </c>
      <c r="L1712" t="s">
        <v>10070</v>
      </c>
      <c r="M1712" t="s">
        <v>10071</v>
      </c>
    </row>
    <row r="1713" spans="1:13" x14ac:dyDescent="0.25">
      <c r="A1713" t="str">
        <f t="shared" si="26"/>
        <v>CTC- 2015</v>
      </c>
      <c r="B1713" t="s">
        <v>1551</v>
      </c>
      <c r="C1713" t="s">
        <v>5850</v>
      </c>
      <c r="D1713">
        <v>10</v>
      </c>
      <c r="E1713" s="23">
        <v>45631</v>
      </c>
      <c r="F1713" s="23">
        <v>45644</v>
      </c>
      <c r="G1713" s="23">
        <v>45631</v>
      </c>
      <c r="H1713" s="23">
        <v>45644</v>
      </c>
      <c r="I1713" s="24">
        <v>0</v>
      </c>
      <c r="J1713" s="24">
        <v>0</v>
      </c>
      <c r="K1713" s="24">
        <v>137</v>
      </c>
      <c r="L1713" t="s">
        <v>10070</v>
      </c>
      <c r="M1713" t="s">
        <v>10071</v>
      </c>
    </row>
    <row r="1714" spans="1:13" x14ac:dyDescent="0.25">
      <c r="A1714" t="str">
        <f t="shared" si="26"/>
        <v>CTC- 2565</v>
      </c>
      <c r="B1714" t="s">
        <v>5951</v>
      </c>
      <c r="C1714" t="s">
        <v>5858</v>
      </c>
      <c r="D1714">
        <v>9</v>
      </c>
      <c r="E1714" s="23">
        <v>45644</v>
      </c>
      <c r="F1714" s="23">
        <v>45664</v>
      </c>
      <c r="G1714" s="23">
        <v>45644</v>
      </c>
      <c r="H1714" s="23">
        <v>45664</v>
      </c>
      <c r="I1714" s="24">
        <v>0</v>
      </c>
      <c r="J1714" s="24">
        <v>0</v>
      </c>
      <c r="K1714" s="24">
        <v>137</v>
      </c>
      <c r="L1714" t="s">
        <v>10070</v>
      </c>
      <c r="M1714" t="s">
        <v>10071</v>
      </c>
    </row>
    <row r="1715" spans="1:13" x14ac:dyDescent="0.25">
      <c r="A1715" t="str">
        <f t="shared" si="26"/>
        <v>CTC- 2025</v>
      </c>
      <c r="B1715" t="s">
        <v>1552</v>
      </c>
      <c r="C1715" t="s">
        <v>1430</v>
      </c>
      <c r="D1715">
        <v>12</v>
      </c>
      <c r="E1715" s="23">
        <v>45664</v>
      </c>
      <c r="F1715" s="23">
        <v>45678</v>
      </c>
      <c r="G1715" s="23">
        <v>45664</v>
      </c>
      <c r="H1715" s="23">
        <v>45678</v>
      </c>
      <c r="I1715" s="24">
        <v>0</v>
      </c>
      <c r="J1715" s="24">
        <v>0</v>
      </c>
      <c r="K1715" s="24">
        <v>139</v>
      </c>
      <c r="L1715" t="s">
        <v>10070</v>
      </c>
      <c r="M1715" t="s">
        <v>10071</v>
      </c>
    </row>
    <row r="1716" spans="1:13" x14ac:dyDescent="0.25">
      <c r="A1716" t="str">
        <f t="shared" si="26"/>
        <v>CTC- 2575</v>
      </c>
      <c r="B1716" t="s">
        <v>5952</v>
      </c>
      <c r="C1716" t="s">
        <v>5852</v>
      </c>
      <c r="D1716">
        <v>10</v>
      </c>
      <c r="E1716" s="23">
        <v>45678</v>
      </c>
      <c r="F1716" s="23">
        <v>45691</v>
      </c>
      <c r="G1716" s="23">
        <v>45678</v>
      </c>
      <c r="H1716" s="23">
        <v>45691</v>
      </c>
      <c r="I1716" s="24">
        <v>0</v>
      </c>
      <c r="J1716" s="24">
        <v>0</v>
      </c>
      <c r="K1716" s="24">
        <v>139</v>
      </c>
      <c r="L1716" t="s">
        <v>10070</v>
      </c>
      <c r="M1716" t="s">
        <v>10071</v>
      </c>
    </row>
    <row r="1717" spans="1:13" x14ac:dyDescent="0.25">
      <c r="A1717" t="str">
        <f t="shared" si="26"/>
        <v>CTC- 2035</v>
      </c>
      <c r="B1717" t="s">
        <v>1553</v>
      </c>
      <c r="C1717" t="s">
        <v>1554</v>
      </c>
      <c r="D1717">
        <v>7</v>
      </c>
      <c r="E1717" s="23">
        <v>45691</v>
      </c>
      <c r="F1717" s="23">
        <v>45699</v>
      </c>
      <c r="G1717" s="23">
        <v>45691</v>
      </c>
      <c r="H1717" s="23">
        <v>45699</v>
      </c>
      <c r="I1717" s="24">
        <v>0</v>
      </c>
      <c r="J1717" s="24">
        <v>0</v>
      </c>
      <c r="K1717" s="24">
        <v>139</v>
      </c>
      <c r="L1717" t="s">
        <v>10070</v>
      </c>
      <c r="M1717" t="s">
        <v>10071</v>
      </c>
    </row>
    <row r="1718" spans="1:13" x14ac:dyDescent="0.25">
      <c r="A1718" t="str">
        <f t="shared" si="26"/>
        <v>CTC- 2045</v>
      </c>
      <c r="B1718" t="s">
        <v>1555</v>
      </c>
      <c r="C1718" t="s">
        <v>5869</v>
      </c>
      <c r="D1718">
        <v>14</v>
      </c>
      <c r="E1718" s="23">
        <v>45699</v>
      </c>
      <c r="F1718" s="23">
        <v>45717</v>
      </c>
      <c r="G1718" s="23">
        <v>45699</v>
      </c>
      <c r="H1718" s="23">
        <v>45717</v>
      </c>
      <c r="I1718" s="24">
        <v>0</v>
      </c>
      <c r="J1718" s="24">
        <v>0</v>
      </c>
      <c r="K1718" s="24">
        <v>139</v>
      </c>
      <c r="L1718" t="s">
        <v>10070</v>
      </c>
      <c r="M1718" t="s">
        <v>10071</v>
      </c>
    </row>
    <row r="1719" spans="1:13" x14ac:dyDescent="0.25">
      <c r="A1719" t="str">
        <f t="shared" si="26"/>
        <v>CTC- 2585</v>
      </c>
      <c r="B1719" t="s">
        <v>5953</v>
      </c>
      <c r="C1719" t="s">
        <v>5954</v>
      </c>
      <c r="D1719">
        <v>14</v>
      </c>
      <c r="E1719" s="23">
        <v>45717</v>
      </c>
      <c r="F1719" s="23">
        <v>45735</v>
      </c>
      <c r="G1719" s="23">
        <v>45717</v>
      </c>
      <c r="H1719" s="23">
        <v>45735</v>
      </c>
      <c r="I1719" s="24">
        <v>0</v>
      </c>
      <c r="J1719" s="24">
        <v>0</v>
      </c>
      <c r="K1719" s="24">
        <v>139</v>
      </c>
      <c r="L1719" t="s">
        <v>10070</v>
      </c>
      <c r="M1719" t="s">
        <v>10071</v>
      </c>
    </row>
    <row r="1720" spans="1:13" x14ac:dyDescent="0.25">
      <c r="A1720" t="str">
        <f t="shared" si="26"/>
        <v>TC-10 Instalaciones y redes / Utilities Installation</v>
      </c>
      <c r="B1720" t="s">
        <v>1556</v>
      </c>
      <c r="D1720">
        <v>668</v>
      </c>
      <c r="E1720" s="23">
        <v>45208</v>
      </c>
      <c r="F1720" s="23">
        <v>46093</v>
      </c>
      <c r="G1720" s="23">
        <v>45208</v>
      </c>
      <c r="H1720" s="23">
        <v>46093</v>
      </c>
      <c r="I1720" s="24">
        <v>0</v>
      </c>
      <c r="J1720" s="24">
        <v>0</v>
      </c>
      <c r="K1720" s="24">
        <v>59</v>
      </c>
      <c r="M1720" t="s">
        <v>10071</v>
      </c>
    </row>
    <row r="1721" spans="1:13" x14ac:dyDescent="0.25">
      <c r="A1721" t="str">
        <f t="shared" si="26"/>
        <v>Redes Exteriores y Generales</v>
      </c>
      <c r="B1721" t="s">
        <v>5955</v>
      </c>
      <c r="D1721">
        <v>661</v>
      </c>
      <c r="E1721" s="23">
        <v>45208</v>
      </c>
      <c r="F1721" s="23">
        <v>46085</v>
      </c>
      <c r="G1721" s="23">
        <v>45208</v>
      </c>
      <c r="H1721" s="23">
        <v>46085</v>
      </c>
      <c r="I1721" s="24">
        <v>0</v>
      </c>
      <c r="J1721" s="24">
        <v>0</v>
      </c>
      <c r="K1721" s="24">
        <v>66</v>
      </c>
      <c r="M1721" t="s">
        <v>10071</v>
      </c>
    </row>
    <row r="1722" spans="1:13" x14ac:dyDescent="0.25">
      <c r="A1722" t="str">
        <f t="shared" si="26"/>
        <v>CTC-1240</v>
      </c>
      <c r="B1722" t="s">
        <v>5962</v>
      </c>
      <c r="C1722" t="s">
        <v>5963</v>
      </c>
      <c r="D1722">
        <v>600</v>
      </c>
      <c r="E1722" s="23">
        <v>45208</v>
      </c>
      <c r="F1722" s="23">
        <v>46002</v>
      </c>
      <c r="G1722" s="23">
        <v>45208</v>
      </c>
      <c r="H1722" s="23">
        <v>46002</v>
      </c>
      <c r="I1722" s="24">
        <v>0</v>
      </c>
      <c r="J1722" s="24">
        <v>0</v>
      </c>
      <c r="K1722" s="24">
        <v>127</v>
      </c>
      <c r="L1722" t="s">
        <v>10070</v>
      </c>
      <c r="M1722" t="s">
        <v>10071</v>
      </c>
    </row>
    <row r="1723" spans="1:13" x14ac:dyDescent="0.25">
      <c r="A1723" t="str">
        <f t="shared" si="26"/>
        <v>CTC-1231</v>
      </c>
      <c r="B1723" t="s">
        <v>9912</v>
      </c>
      <c r="C1723" t="s">
        <v>5961</v>
      </c>
      <c r="D1723">
        <v>140</v>
      </c>
      <c r="E1723" s="23">
        <v>45300</v>
      </c>
      <c r="F1723" s="23">
        <v>45483</v>
      </c>
      <c r="G1723" s="23">
        <v>45300</v>
      </c>
      <c r="H1723" s="23">
        <v>45483</v>
      </c>
      <c r="I1723" s="24">
        <v>0</v>
      </c>
      <c r="J1723" s="24">
        <v>0</v>
      </c>
      <c r="K1723" s="24">
        <v>189</v>
      </c>
      <c r="L1723" t="s">
        <v>10070</v>
      </c>
      <c r="M1723" t="s">
        <v>10071</v>
      </c>
    </row>
    <row r="1724" spans="1:13" x14ac:dyDescent="0.25">
      <c r="A1724" t="str">
        <f t="shared" si="26"/>
        <v>CTC-1251</v>
      </c>
      <c r="B1724" t="s">
        <v>9913</v>
      </c>
      <c r="C1724" t="s">
        <v>5964</v>
      </c>
      <c r="D1724">
        <v>145</v>
      </c>
      <c r="E1724" s="23">
        <v>45350</v>
      </c>
      <c r="F1724" s="23">
        <v>45541</v>
      </c>
      <c r="G1724" s="23">
        <v>45350</v>
      </c>
      <c r="H1724" s="23">
        <v>45541</v>
      </c>
      <c r="I1724" s="24">
        <v>0</v>
      </c>
      <c r="J1724" s="24">
        <v>0</v>
      </c>
      <c r="K1724" s="24">
        <v>115</v>
      </c>
      <c r="L1724" t="s">
        <v>10070</v>
      </c>
      <c r="M1724" t="s">
        <v>10071</v>
      </c>
    </row>
    <row r="1725" spans="1:13" x14ac:dyDescent="0.25">
      <c r="A1725" t="str">
        <f t="shared" si="26"/>
        <v>CTC-1261</v>
      </c>
      <c r="B1725" t="s">
        <v>9914</v>
      </c>
      <c r="C1725" t="s">
        <v>5965</v>
      </c>
      <c r="D1725">
        <v>90</v>
      </c>
      <c r="E1725" s="23">
        <v>45691</v>
      </c>
      <c r="F1725" s="23">
        <v>45808</v>
      </c>
      <c r="G1725" s="23">
        <v>45691</v>
      </c>
      <c r="H1725" s="23">
        <v>45808</v>
      </c>
      <c r="I1725" s="24">
        <v>0</v>
      </c>
      <c r="J1725" s="24">
        <v>0</v>
      </c>
      <c r="K1725" s="24">
        <v>36</v>
      </c>
      <c r="L1725" t="s">
        <v>10070</v>
      </c>
      <c r="M1725" t="s">
        <v>10071</v>
      </c>
    </row>
    <row r="1726" spans="1:13" x14ac:dyDescent="0.25">
      <c r="A1726" t="str">
        <f t="shared" si="26"/>
        <v>CTC-585</v>
      </c>
      <c r="B1726" t="s">
        <v>5960</v>
      </c>
      <c r="C1726" t="s">
        <v>1561</v>
      </c>
      <c r="D1726">
        <v>91</v>
      </c>
      <c r="E1726" s="23">
        <v>45808</v>
      </c>
      <c r="F1726" s="23">
        <v>45926</v>
      </c>
      <c r="G1726" s="23">
        <v>45808</v>
      </c>
      <c r="H1726" s="23">
        <v>45926</v>
      </c>
      <c r="I1726" s="24">
        <v>0</v>
      </c>
      <c r="J1726" s="24">
        <v>0</v>
      </c>
      <c r="K1726" s="24">
        <v>36</v>
      </c>
      <c r="L1726" t="s">
        <v>10070</v>
      </c>
      <c r="M1726" t="s">
        <v>10071</v>
      </c>
    </row>
    <row r="1727" spans="1:13" x14ac:dyDescent="0.25">
      <c r="A1727" t="str">
        <f t="shared" si="26"/>
        <v>CTC-560</v>
      </c>
      <c r="B1727" t="s">
        <v>5956</v>
      </c>
      <c r="C1727" t="s">
        <v>1557</v>
      </c>
      <c r="D1727">
        <v>91</v>
      </c>
      <c r="E1727" s="23">
        <v>45836</v>
      </c>
      <c r="F1727" s="23">
        <v>45953</v>
      </c>
      <c r="G1727" s="23">
        <v>45836</v>
      </c>
      <c r="H1727" s="23">
        <v>45953</v>
      </c>
      <c r="I1727" s="24">
        <v>0</v>
      </c>
      <c r="J1727" s="24">
        <v>0</v>
      </c>
      <c r="K1727" s="24">
        <v>36</v>
      </c>
      <c r="L1727" t="s">
        <v>10070</v>
      </c>
      <c r="M1727" t="s">
        <v>10071</v>
      </c>
    </row>
    <row r="1728" spans="1:13" x14ac:dyDescent="0.25">
      <c r="A1728" t="str">
        <f t="shared" si="26"/>
        <v>CTC-565</v>
      </c>
      <c r="B1728" t="s">
        <v>5957</v>
      </c>
      <c r="C1728" t="s">
        <v>1558</v>
      </c>
      <c r="D1728">
        <v>91</v>
      </c>
      <c r="E1728" s="23">
        <v>45953</v>
      </c>
      <c r="F1728" s="23">
        <v>46077</v>
      </c>
      <c r="G1728" s="23">
        <v>45953</v>
      </c>
      <c r="H1728" s="23">
        <v>46077</v>
      </c>
      <c r="I1728" s="24">
        <v>0</v>
      </c>
      <c r="J1728" s="24">
        <v>0</v>
      </c>
      <c r="K1728" s="24">
        <v>36</v>
      </c>
      <c r="L1728" t="s">
        <v>10070</v>
      </c>
      <c r="M1728" t="s">
        <v>10071</v>
      </c>
    </row>
    <row r="1729" spans="1:13" x14ac:dyDescent="0.25">
      <c r="A1729" t="str">
        <f t="shared" si="26"/>
        <v>CTC-570</v>
      </c>
      <c r="B1729" t="s">
        <v>5958</v>
      </c>
      <c r="C1729" t="s">
        <v>1559</v>
      </c>
      <c r="D1729">
        <v>91</v>
      </c>
      <c r="E1729" s="23">
        <v>45962</v>
      </c>
      <c r="F1729" s="23">
        <v>46085</v>
      </c>
      <c r="G1729" s="23">
        <v>45962</v>
      </c>
      <c r="H1729" s="23">
        <v>46085</v>
      </c>
      <c r="I1729" s="24">
        <v>0</v>
      </c>
      <c r="J1729" s="24">
        <v>0</v>
      </c>
      <c r="K1729" s="24">
        <v>36</v>
      </c>
      <c r="L1729" t="s">
        <v>10070</v>
      </c>
      <c r="M1729" t="s">
        <v>10071</v>
      </c>
    </row>
    <row r="1730" spans="1:13" x14ac:dyDescent="0.25">
      <c r="A1730" t="str">
        <f t="shared" si="26"/>
        <v>CTC-575</v>
      </c>
      <c r="B1730" t="s">
        <v>5959</v>
      </c>
      <c r="C1730" t="s">
        <v>1560</v>
      </c>
      <c r="D1730">
        <v>60</v>
      </c>
      <c r="E1730" s="23">
        <v>45962</v>
      </c>
      <c r="F1730" s="23">
        <v>46048</v>
      </c>
      <c r="G1730" s="23">
        <v>45962</v>
      </c>
      <c r="H1730" s="23">
        <v>46048</v>
      </c>
      <c r="I1730" s="24">
        <v>0</v>
      </c>
      <c r="J1730" s="24">
        <v>0</v>
      </c>
      <c r="K1730" s="24">
        <v>97</v>
      </c>
      <c r="L1730" t="s">
        <v>10070</v>
      </c>
      <c r="M1730" t="s">
        <v>10071</v>
      </c>
    </row>
    <row r="1731" spans="1:13" x14ac:dyDescent="0.25">
      <c r="A1731" t="str">
        <f t="shared" ref="A1731:A1794" si="27">TRIM(B1731)</f>
        <v>Redes Taller Principal</v>
      </c>
      <c r="B1731" t="s">
        <v>5966</v>
      </c>
      <c r="D1731">
        <v>464</v>
      </c>
      <c r="E1731" s="23">
        <v>45433</v>
      </c>
      <c r="F1731" s="23">
        <v>46048</v>
      </c>
      <c r="G1731" s="23">
        <v>45433</v>
      </c>
      <c r="H1731" s="23">
        <v>46048</v>
      </c>
      <c r="I1731" s="24">
        <v>0</v>
      </c>
      <c r="J1731" s="24">
        <v>0</v>
      </c>
      <c r="K1731" s="24">
        <v>96</v>
      </c>
      <c r="M1731" t="s">
        <v>10071</v>
      </c>
    </row>
    <row r="1732" spans="1:13" x14ac:dyDescent="0.25">
      <c r="A1732" t="str">
        <f t="shared" si="27"/>
        <v>CTC-760</v>
      </c>
      <c r="B1732" t="s">
        <v>5968</v>
      </c>
      <c r="C1732" t="s">
        <v>5963</v>
      </c>
      <c r="D1732">
        <v>140</v>
      </c>
      <c r="E1732" s="23">
        <v>45433</v>
      </c>
      <c r="F1732" s="23">
        <v>45615</v>
      </c>
      <c r="G1732" s="23">
        <v>45433</v>
      </c>
      <c r="H1732" s="23">
        <v>45615</v>
      </c>
      <c r="I1732" s="24">
        <v>0</v>
      </c>
      <c r="J1732" s="24">
        <v>0</v>
      </c>
      <c r="K1732" s="24">
        <v>155</v>
      </c>
      <c r="L1732" t="s">
        <v>10070</v>
      </c>
      <c r="M1732" t="s">
        <v>10071</v>
      </c>
    </row>
    <row r="1733" spans="1:13" x14ac:dyDescent="0.25">
      <c r="A1733" t="str">
        <f t="shared" si="27"/>
        <v>CTC-770</v>
      </c>
      <c r="B1733" t="s">
        <v>5969</v>
      </c>
      <c r="C1733" t="s">
        <v>5964</v>
      </c>
      <c r="D1733">
        <v>130</v>
      </c>
      <c r="E1733" s="23">
        <v>45703</v>
      </c>
      <c r="F1733" s="23">
        <v>45874</v>
      </c>
      <c r="G1733" s="23">
        <v>45703</v>
      </c>
      <c r="H1733" s="23">
        <v>45874</v>
      </c>
      <c r="I1733" s="24">
        <v>0</v>
      </c>
      <c r="J1733" s="24">
        <v>0</v>
      </c>
      <c r="K1733" s="24">
        <v>122</v>
      </c>
      <c r="L1733" t="s">
        <v>10070</v>
      </c>
      <c r="M1733" t="s">
        <v>10071</v>
      </c>
    </row>
    <row r="1734" spans="1:13" x14ac:dyDescent="0.25">
      <c r="A1734" t="str">
        <f t="shared" si="27"/>
        <v>CTC-551</v>
      </c>
      <c r="B1734" t="s">
        <v>5967</v>
      </c>
      <c r="C1734" t="s">
        <v>5961</v>
      </c>
      <c r="D1734">
        <v>140</v>
      </c>
      <c r="E1734" s="23">
        <v>45724</v>
      </c>
      <c r="F1734" s="23">
        <v>45909</v>
      </c>
      <c r="G1734" s="23">
        <v>45724</v>
      </c>
      <c r="H1734" s="23">
        <v>45909</v>
      </c>
      <c r="I1734" s="24">
        <v>0</v>
      </c>
      <c r="J1734" s="24">
        <v>0</v>
      </c>
      <c r="K1734" s="24">
        <v>199</v>
      </c>
      <c r="L1734" t="s">
        <v>10070</v>
      </c>
      <c r="M1734" t="s">
        <v>10071</v>
      </c>
    </row>
    <row r="1735" spans="1:13" x14ac:dyDescent="0.25">
      <c r="A1735" t="str">
        <f t="shared" si="27"/>
        <v>CTC-780</v>
      </c>
      <c r="B1735" t="s">
        <v>5970</v>
      </c>
      <c r="C1735" t="s">
        <v>5971</v>
      </c>
      <c r="D1735">
        <v>90</v>
      </c>
      <c r="E1735" s="23">
        <v>45860</v>
      </c>
      <c r="F1735" s="23">
        <v>45976</v>
      </c>
      <c r="G1735" s="23">
        <v>45860</v>
      </c>
      <c r="H1735" s="23">
        <v>45976</v>
      </c>
      <c r="I1735" s="24">
        <v>0</v>
      </c>
      <c r="J1735" s="24">
        <v>0</v>
      </c>
      <c r="K1735" s="24">
        <v>96</v>
      </c>
      <c r="L1735" t="s">
        <v>10070</v>
      </c>
      <c r="M1735" t="s">
        <v>10071</v>
      </c>
    </row>
    <row r="1736" spans="1:13" x14ac:dyDescent="0.25">
      <c r="A1736" t="str">
        <f t="shared" si="27"/>
        <v>CTC-1271</v>
      </c>
      <c r="B1736" t="s">
        <v>9915</v>
      </c>
      <c r="C1736" t="s">
        <v>5974</v>
      </c>
      <c r="D1736">
        <v>45</v>
      </c>
      <c r="E1736" s="23">
        <v>45889</v>
      </c>
      <c r="F1736" s="23">
        <v>45945</v>
      </c>
      <c r="G1736" s="23">
        <v>45889</v>
      </c>
      <c r="H1736" s="23">
        <v>45945</v>
      </c>
      <c r="I1736" s="24">
        <v>0</v>
      </c>
      <c r="J1736" s="24">
        <v>0</v>
      </c>
      <c r="K1736" s="24">
        <v>120</v>
      </c>
      <c r="L1736" t="s">
        <v>10070</v>
      </c>
      <c r="M1736" t="s">
        <v>10071</v>
      </c>
    </row>
    <row r="1737" spans="1:13" x14ac:dyDescent="0.25">
      <c r="A1737" t="str">
        <f t="shared" si="27"/>
        <v>CTC-790</v>
      </c>
      <c r="B1737" t="s">
        <v>5972</v>
      </c>
      <c r="C1737" t="s">
        <v>5973</v>
      </c>
      <c r="D1737">
        <v>50</v>
      </c>
      <c r="E1737" s="23">
        <v>45976</v>
      </c>
      <c r="F1737" s="23">
        <v>46048</v>
      </c>
      <c r="G1737" s="23">
        <v>45976</v>
      </c>
      <c r="H1737" s="23">
        <v>46048</v>
      </c>
      <c r="I1737" s="24">
        <v>0</v>
      </c>
      <c r="J1737" s="24">
        <v>0</v>
      </c>
      <c r="K1737" s="24">
        <v>96</v>
      </c>
      <c r="L1737" t="s">
        <v>10070</v>
      </c>
      <c r="M1737" t="s">
        <v>10071</v>
      </c>
    </row>
    <row r="1738" spans="1:13" x14ac:dyDescent="0.25">
      <c r="A1738" t="str">
        <f t="shared" si="27"/>
        <v>Redes Oficinas de Taller</v>
      </c>
      <c r="B1738" t="s">
        <v>5975</v>
      </c>
      <c r="D1738">
        <v>358</v>
      </c>
      <c r="E1738" s="23">
        <v>45619</v>
      </c>
      <c r="F1738" s="23">
        <v>46093</v>
      </c>
      <c r="G1738" s="23">
        <v>45619</v>
      </c>
      <c r="H1738" s="23">
        <v>46093</v>
      </c>
      <c r="I1738" s="24">
        <v>0</v>
      </c>
      <c r="J1738" s="24">
        <v>0</v>
      </c>
      <c r="K1738" s="24">
        <v>59</v>
      </c>
      <c r="M1738" t="s">
        <v>10071</v>
      </c>
    </row>
    <row r="1739" spans="1:13" x14ac:dyDescent="0.25">
      <c r="A1739" t="str">
        <f t="shared" si="27"/>
        <v>CTC-950</v>
      </c>
      <c r="B1739" t="s">
        <v>5977</v>
      </c>
      <c r="C1739" t="s">
        <v>5963</v>
      </c>
      <c r="D1739">
        <v>80</v>
      </c>
      <c r="E1739" s="23">
        <v>45619</v>
      </c>
      <c r="F1739" s="23">
        <v>45728</v>
      </c>
      <c r="G1739" s="23">
        <v>45619</v>
      </c>
      <c r="H1739" s="23">
        <v>45728</v>
      </c>
      <c r="I1739" s="24">
        <v>0</v>
      </c>
      <c r="J1739" s="24">
        <v>0</v>
      </c>
      <c r="K1739" s="24">
        <v>277</v>
      </c>
      <c r="L1739" t="s">
        <v>10070</v>
      </c>
      <c r="M1739" t="s">
        <v>10071</v>
      </c>
    </row>
    <row r="1740" spans="1:13" x14ac:dyDescent="0.25">
      <c r="A1740" t="str">
        <f t="shared" si="27"/>
        <v>CTC-940</v>
      </c>
      <c r="B1740" t="s">
        <v>5976</v>
      </c>
      <c r="C1740" t="s">
        <v>5961</v>
      </c>
      <c r="D1740">
        <v>120</v>
      </c>
      <c r="E1740" s="23">
        <v>45849</v>
      </c>
      <c r="F1740" s="23">
        <v>46004</v>
      </c>
      <c r="G1740" s="23">
        <v>45849</v>
      </c>
      <c r="H1740" s="23">
        <v>46004</v>
      </c>
      <c r="I1740" s="24">
        <v>0</v>
      </c>
      <c r="J1740" s="24">
        <v>0</v>
      </c>
      <c r="K1740" s="24">
        <v>65</v>
      </c>
      <c r="L1740" t="s">
        <v>10070</v>
      </c>
      <c r="M1740" t="s">
        <v>10071</v>
      </c>
    </row>
    <row r="1741" spans="1:13" x14ac:dyDescent="0.25">
      <c r="A1741" t="str">
        <f t="shared" si="27"/>
        <v>CTC-960</v>
      </c>
      <c r="B1741" t="s">
        <v>5978</v>
      </c>
      <c r="C1741" t="s">
        <v>5964</v>
      </c>
      <c r="D1741">
        <v>120</v>
      </c>
      <c r="E1741" s="23">
        <v>45849</v>
      </c>
      <c r="F1741" s="23">
        <v>46004</v>
      </c>
      <c r="G1741" s="23">
        <v>45849</v>
      </c>
      <c r="H1741" s="23">
        <v>46004</v>
      </c>
      <c r="I1741" s="24">
        <v>0</v>
      </c>
      <c r="J1741" s="24">
        <v>0</v>
      </c>
      <c r="K1741" s="24">
        <v>65</v>
      </c>
      <c r="L1741" t="s">
        <v>10070</v>
      </c>
      <c r="M1741" t="s">
        <v>10071</v>
      </c>
    </row>
    <row r="1742" spans="1:13" x14ac:dyDescent="0.25">
      <c r="A1742" t="str">
        <f t="shared" si="27"/>
        <v>CTC-970</v>
      </c>
      <c r="B1742" t="s">
        <v>5979</v>
      </c>
      <c r="C1742" t="s">
        <v>5971</v>
      </c>
      <c r="D1742">
        <v>60</v>
      </c>
      <c r="E1742" s="23">
        <v>45959</v>
      </c>
      <c r="F1742" s="23">
        <v>46044</v>
      </c>
      <c r="G1742" s="23">
        <v>45959</v>
      </c>
      <c r="H1742" s="23">
        <v>46044</v>
      </c>
      <c r="I1742" s="24">
        <v>0</v>
      </c>
      <c r="J1742" s="24">
        <v>0</v>
      </c>
      <c r="K1742" s="24">
        <v>59</v>
      </c>
      <c r="L1742" t="s">
        <v>10070</v>
      </c>
      <c r="M1742" t="s">
        <v>10071</v>
      </c>
    </row>
    <row r="1743" spans="1:13" x14ac:dyDescent="0.25">
      <c r="A1743" t="str">
        <f t="shared" si="27"/>
        <v>CTC-980</v>
      </c>
      <c r="B1743" t="s">
        <v>5980</v>
      </c>
      <c r="C1743" t="s">
        <v>5973</v>
      </c>
      <c r="D1743">
        <v>40</v>
      </c>
      <c r="E1743" s="23">
        <v>46044</v>
      </c>
      <c r="F1743" s="23">
        <v>46093</v>
      </c>
      <c r="G1743" s="23">
        <v>46044</v>
      </c>
      <c r="H1743" s="23">
        <v>46093</v>
      </c>
      <c r="I1743" s="24">
        <v>0</v>
      </c>
      <c r="J1743" s="24">
        <v>0</v>
      </c>
      <c r="K1743" s="24">
        <v>59</v>
      </c>
      <c r="L1743" t="s">
        <v>10070</v>
      </c>
      <c r="M1743" t="s">
        <v>10071</v>
      </c>
    </row>
    <row r="1744" spans="1:13" x14ac:dyDescent="0.25">
      <c r="A1744" t="str">
        <f t="shared" si="27"/>
        <v>Redes Taller MOW</v>
      </c>
      <c r="B1744" t="s">
        <v>5981</v>
      </c>
      <c r="D1744">
        <v>290</v>
      </c>
      <c r="E1744" s="23">
        <v>45435</v>
      </c>
      <c r="F1744" s="23">
        <v>45818</v>
      </c>
      <c r="G1744" s="23">
        <v>45435</v>
      </c>
      <c r="H1744" s="23">
        <v>45818</v>
      </c>
      <c r="I1744" s="24">
        <v>0</v>
      </c>
      <c r="J1744" s="24">
        <v>0</v>
      </c>
      <c r="K1744" s="24">
        <v>128</v>
      </c>
      <c r="M1744" t="s">
        <v>10071</v>
      </c>
    </row>
    <row r="1745" spans="1:13" x14ac:dyDescent="0.25">
      <c r="A1745" t="str">
        <f t="shared" si="27"/>
        <v>CTC-810</v>
      </c>
      <c r="B1745" t="s">
        <v>5983</v>
      </c>
      <c r="C1745" t="s">
        <v>5963</v>
      </c>
      <c r="D1745">
        <v>60</v>
      </c>
      <c r="E1745" s="23">
        <v>45435</v>
      </c>
      <c r="F1745" s="23">
        <v>45514</v>
      </c>
      <c r="G1745" s="23">
        <v>45435</v>
      </c>
      <c r="H1745" s="23">
        <v>45514</v>
      </c>
      <c r="I1745" s="24">
        <v>0</v>
      </c>
      <c r="J1745" s="24">
        <v>0</v>
      </c>
      <c r="K1745" s="24">
        <v>81</v>
      </c>
      <c r="L1745" t="s">
        <v>10070</v>
      </c>
      <c r="M1745" t="s">
        <v>10071</v>
      </c>
    </row>
    <row r="1746" spans="1:13" x14ac:dyDescent="0.25">
      <c r="A1746" t="str">
        <f t="shared" si="27"/>
        <v>CTC-800</v>
      </c>
      <c r="B1746" t="s">
        <v>5982</v>
      </c>
      <c r="C1746" t="s">
        <v>5961</v>
      </c>
      <c r="D1746">
        <v>60</v>
      </c>
      <c r="E1746" s="23">
        <v>45642</v>
      </c>
      <c r="F1746" s="23">
        <v>45724</v>
      </c>
      <c r="G1746" s="23">
        <v>45642</v>
      </c>
      <c r="H1746" s="23">
        <v>45724</v>
      </c>
      <c r="I1746" s="24">
        <v>0</v>
      </c>
      <c r="J1746" s="24">
        <v>0</v>
      </c>
      <c r="K1746" s="24">
        <v>139</v>
      </c>
      <c r="L1746" t="s">
        <v>10070</v>
      </c>
      <c r="M1746" t="s">
        <v>10071</v>
      </c>
    </row>
    <row r="1747" spans="1:13" x14ac:dyDescent="0.25">
      <c r="A1747" t="str">
        <f t="shared" si="27"/>
        <v>CTC-820</v>
      </c>
      <c r="B1747" t="s">
        <v>5984</v>
      </c>
      <c r="C1747" t="s">
        <v>5964</v>
      </c>
      <c r="D1747">
        <v>60</v>
      </c>
      <c r="E1747" s="23">
        <v>45642</v>
      </c>
      <c r="F1747" s="23">
        <v>45724</v>
      </c>
      <c r="G1747" s="23">
        <v>45642</v>
      </c>
      <c r="H1747" s="23">
        <v>45724</v>
      </c>
      <c r="I1747" s="24">
        <v>0</v>
      </c>
      <c r="J1747" s="24">
        <v>0</v>
      </c>
      <c r="K1747" s="24">
        <v>139</v>
      </c>
      <c r="L1747" t="s">
        <v>10070</v>
      </c>
      <c r="M1747" t="s">
        <v>10071</v>
      </c>
    </row>
    <row r="1748" spans="1:13" x14ac:dyDescent="0.25">
      <c r="A1748" t="str">
        <f t="shared" si="27"/>
        <v>CTC-830</v>
      </c>
      <c r="B1748" t="s">
        <v>5985</v>
      </c>
      <c r="C1748" t="s">
        <v>5971</v>
      </c>
      <c r="D1748">
        <v>60</v>
      </c>
      <c r="E1748" s="23">
        <v>45737</v>
      </c>
      <c r="F1748" s="23">
        <v>45818</v>
      </c>
      <c r="G1748" s="23">
        <v>45737</v>
      </c>
      <c r="H1748" s="23">
        <v>45818</v>
      </c>
      <c r="I1748" s="24">
        <v>0</v>
      </c>
      <c r="J1748" s="24">
        <v>0</v>
      </c>
      <c r="K1748" s="24">
        <v>128</v>
      </c>
      <c r="L1748" t="s">
        <v>10070</v>
      </c>
      <c r="M1748" t="s">
        <v>10071</v>
      </c>
    </row>
    <row r="1749" spans="1:13" x14ac:dyDescent="0.25">
      <c r="A1749" t="str">
        <f t="shared" si="27"/>
        <v>Redes Subestación de Tracción</v>
      </c>
      <c r="B1749" t="s">
        <v>5986</v>
      </c>
      <c r="D1749">
        <v>171</v>
      </c>
      <c r="E1749" s="23">
        <v>45514</v>
      </c>
      <c r="F1749" s="23">
        <v>45741</v>
      </c>
      <c r="G1749" s="23">
        <v>45514</v>
      </c>
      <c r="H1749" s="23">
        <v>45741</v>
      </c>
      <c r="I1749" s="24">
        <v>0</v>
      </c>
      <c r="J1749" s="24">
        <v>0</v>
      </c>
      <c r="K1749" s="24">
        <v>130</v>
      </c>
      <c r="M1749" t="s">
        <v>10071</v>
      </c>
    </row>
    <row r="1750" spans="1:13" x14ac:dyDescent="0.25">
      <c r="A1750" t="str">
        <f t="shared" si="27"/>
        <v>CTC-860</v>
      </c>
      <c r="B1750" t="s">
        <v>5987</v>
      </c>
      <c r="C1750" t="s">
        <v>5963</v>
      </c>
      <c r="D1750">
        <v>35</v>
      </c>
      <c r="E1750" s="23">
        <v>45514</v>
      </c>
      <c r="F1750" s="23">
        <v>45559</v>
      </c>
      <c r="G1750" s="23">
        <v>45514</v>
      </c>
      <c r="H1750" s="23">
        <v>45559</v>
      </c>
      <c r="I1750" s="24">
        <v>0</v>
      </c>
      <c r="J1750" s="24">
        <v>0</v>
      </c>
      <c r="K1750" s="24">
        <v>81</v>
      </c>
      <c r="L1750" t="s">
        <v>10070</v>
      </c>
      <c r="M1750" t="s">
        <v>10071</v>
      </c>
    </row>
    <row r="1751" spans="1:13" x14ac:dyDescent="0.25">
      <c r="A1751" t="str">
        <f t="shared" si="27"/>
        <v>CTC-870</v>
      </c>
      <c r="B1751" t="s">
        <v>5988</v>
      </c>
      <c r="C1751" t="s">
        <v>5964</v>
      </c>
      <c r="D1751">
        <v>50</v>
      </c>
      <c r="E1751" s="23">
        <v>45541</v>
      </c>
      <c r="F1751" s="23">
        <v>45605</v>
      </c>
      <c r="G1751" s="23">
        <v>45541</v>
      </c>
      <c r="H1751" s="23">
        <v>45605</v>
      </c>
      <c r="I1751" s="24">
        <v>0</v>
      </c>
      <c r="J1751" s="24">
        <v>0</v>
      </c>
      <c r="K1751" s="24">
        <v>115</v>
      </c>
      <c r="L1751" t="s">
        <v>10070</v>
      </c>
      <c r="M1751" t="s">
        <v>10071</v>
      </c>
    </row>
    <row r="1752" spans="1:13" x14ac:dyDescent="0.25">
      <c r="A1752" t="str">
        <f t="shared" si="27"/>
        <v>CTC-880</v>
      </c>
      <c r="B1752" t="s">
        <v>5989</v>
      </c>
      <c r="C1752" t="s">
        <v>5971</v>
      </c>
      <c r="D1752">
        <v>50</v>
      </c>
      <c r="E1752" s="23">
        <v>45605</v>
      </c>
      <c r="F1752" s="23">
        <v>45677</v>
      </c>
      <c r="G1752" s="23">
        <v>45605</v>
      </c>
      <c r="H1752" s="23">
        <v>45677</v>
      </c>
      <c r="I1752" s="24">
        <v>0</v>
      </c>
      <c r="J1752" s="24">
        <v>0</v>
      </c>
      <c r="K1752" s="24">
        <v>115</v>
      </c>
      <c r="L1752" t="s">
        <v>10070</v>
      </c>
      <c r="M1752" t="s">
        <v>10071</v>
      </c>
    </row>
    <row r="1753" spans="1:13" x14ac:dyDescent="0.25">
      <c r="A1753" t="str">
        <f t="shared" si="27"/>
        <v>CTC-890</v>
      </c>
      <c r="B1753" t="s">
        <v>5990</v>
      </c>
      <c r="C1753" t="s">
        <v>5973</v>
      </c>
      <c r="D1753">
        <v>50</v>
      </c>
      <c r="E1753" s="23">
        <v>45677</v>
      </c>
      <c r="F1753" s="23">
        <v>45741</v>
      </c>
      <c r="G1753" s="23">
        <v>45677</v>
      </c>
      <c r="H1753" s="23">
        <v>45741</v>
      </c>
      <c r="I1753" s="24">
        <v>0</v>
      </c>
      <c r="J1753" s="24">
        <v>0</v>
      </c>
      <c r="K1753" s="24">
        <v>130</v>
      </c>
      <c r="L1753" t="s">
        <v>10070</v>
      </c>
      <c r="M1753" t="s">
        <v>10071</v>
      </c>
    </row>
    <row r="1754" spans="1:13" x14ac:dyDescent="0.25">
      <c r="A1754" t="str">
        <f t="shared" si="27"/>
        <v>Redes Subestación de Baja Tensión</v>
      </c>
      <c r="B1754" t="s">
        <v>5991</v>
      </c>
      <c r="D1754">
        <v>255</v>
      </c>
      <c r="E1754" s="23">
        <v>45533</v>
      </c>
      <c r="F1754" s="23">
        <v>45870</v>
      </c>
      <c r="G1754" s="23">
        <v>45533</v>
      </c>
      <c r="H1754" s="23">
        <v>45870</v>
      </c>
      <c r="I1754" s="24">
        <v>0</v>
      </c>
      <c r="J1754" s="24">
        <v>0</v>
      </c>
      <c r="K1754" s="24">
        <v>128</v>
      </c>
      <c r="M1754" t="s">
        <v>10071</v>
      </c>
    </row>
    <row r="1755" spans="1:13" x14ac:dyDescent="0.25">
      <c r="A1755" t="str">
        <f t="shared" si="27"/>
        <v>CTC-920</v>
      </c>
      <c r="B1755" t="s">
        <v>5993</v>
      </c>
      <c r="C1755" t="s">
        <v>5964</v>
      </c>
      <c r="D1755">
        <v>40</v>
      </c>
      <c r="E1755" s="23">
        <v>45533</v>
      </c>
      <c r="F1755" s="23">
        <v>45584</v>
      </c>
      <c r="G1755" s="23">
        <v>45533</v>
      </c>
      <c r="H1755" s="23">
        <v>45584</v>
      </c>
      <c r="I1755" s="24">
        <v>0</v>
      </c>
      <c r="J1755" s="24">
        <v>0</v>
      </c>
      <c r="K1755" s="24">
        <v>86</v>
      </c>
      <c r="L1755" t="s">
        <v>10070</v>
      </c>
      <c r="M1755" t="s">
        <v>10071</v>
      </c>
    </row>
    <row r="1756" spans="1:13" x14ac:dyDescent="0.25">
      <c r="A1756" t="str">
        <f t="shared" si="27"/>
        <v>CTC-910</v>
      </c>
      <c r="B1756" t="s">
        <v>5992</v>
      </c>
      <c r="C1756" t="s">
        <v>5963</v>
      </c>
      <c r="D1756">
        <v>35</v>
      </c>
      <c r="E1756" s="23">
        <v>45559</v>
      </c>
      <c r="F1756" s="23">
        <v>45604</v>
      </c>
      <c r="G1756" s="23">
        <v>45559</v>
      </c>
      <c r="H1756" s="23">
        <v>45604</v>
      </c>
      <c r="I1756" s="24">
        <v>0</v>
      </c>
      <c r="J1756" s="24">
        <v>0</v>
      </c>
      <c r="K1756" s="24">
        <v>81</v>
      </c>
      <c r="L1756" t="s">
        <v>10070</v>
      </c>
      <c r="M1756" t="s">
        <v>10071</v>
      </c>
    </row>
    <row r="1757" spans="1:13" x14ac:dyDescent="0.25">
      <c r="A1757" t="str">
        <f t="shared" si="27"/>
        <v>CTC-930</v>
      </c>
      <c r="B1757" t="s">
        <v>5994</v>
      </c>
      <c r="C1757" t="s">
        <v>5971</v>
      </c>
      <c r="D1757">
        <v>40</v>
      </c>
      <c r="E1757" s="23">
        <v>45818</v>
      </c>
      <c r="F1757" s="23">
        <v>45870</v>
      </c>
      <c r="G1757" s="23">
        <v>45818</v>
      </c>
      <c r="H1757" s="23">
        <v>45870</v>
      </c>
      <c r="I1757" s="24">
        <v>0</v>
      </c>
      <c r="J1757" s="24">
        <v>0</v>
      </c>
      <c r="K1757" s="24">
        <v>128</v>
      </c>
      <c r="L1757" t="s">
        <v>10070</v>
      </c>
      <c r="M1757" t="s">
        <v>10071</v>
      </c>
    </row>
    <row r="1758" spans="1:13" x14ac:dyDescent="0.25">
      <c r="A1758" t="str">
        <f t="shared" si="27"/>
        <v>Redes Pantografo</v>
      </c>
      <c r="B1758" t="s">
        <v>5995</v>
      </c>
      <c r="D1758">
        <v>341</v>
      </c>
      <c r="E1758" s="23">
        <v>45486</v>
      </c>
      <c r="F1758" s="23">
        <v>45934</v>
      </c>
      <c r="G1758" s="23">
        <v>45486</v>
      </c>
      <c r="H1758" s="23">
        <v>45934</v>
      </c>
      <c r="I1758" s="24">
        <v>0</v>
      </c>
      <c r="J1758" s="24">
        <v>0</v>
      </c>
      <c r="K1758" s="24">
        <v>128</v>
      </c>
      <c r="M1758" t="s">
        <v>10071</v>
      </c>
    </row>
    <row r="1759" spans="1:13" x14ac:dyDescent="0.25">
      <c r="A1759" t="str">
        <f t="shared" si="27"/>
        <v>CTC-1001</v>
      </c>
      <c r="B1759" t="s">
        <v>9916</v>
      </c>
      <c r="C1759" t="s">
        <v>5964</v>
      </c>
      <c r="D1759">
        <v>60</v>
      </c>
      <c r="E1759" s="23">
        <v>45486</v>
      </c>
      <c r="F1759" s="23">
        <v>45563</v>
      </c>
      <c r="G1759" s="23">
        <v>45486</v>
      </c>
      <c r="H1759" s="23">
        <v>45563</v>
      </c>
      <c r="I1759" s="24">
        <v>0</v>
      </c>
      <c r="J1759" s="24">
        <v>0</v>
      </c>
      <c r="K1759" s="24">
        <v>104</v>
      </c>
      <c r="L1759" t="s">
        <v>10070</v>
      </c>
      <c r="M1759" t="s">
        <v>10071</v>
      </c>
    </row>
    <row r="1760" spans="1:13" x14ac:dyDescent="0.25">
      <c r="A1760" t="str">
        <f t="shared" si="27"/>
        <v>CTC-1281</v>
      </c>
      <c r="B1760" t="s">
        <v>9917</v>
      </c>
      <c r="C1760" t="s">
        <v>5974</v>
      </c>
      <c r="D1760">
        <v>30</v>
      </c>
      <c r="E1760" s="23">
        <v>45547</v>
      </c>
      <c r="F1760" s="23">
        <v>45586</v>
      </c>
      <c r="G1760" s="23">
        <v>45547</v>
      </c>
      <c r="H1760" s="23">
        <v>45586</v>
      </c>
      <c r="I1760" s="24">
        <v>0</v>
      </c>
      <c r="J1760" s="24">
        <v>0</v>
      </c>
      <c r="K1760" s="24">
        <v>85</v>
      </c>
      <c r="L1760" t="s">
        <v>10070</v>
      </c>
      <c r="M1760" t="s">
        <v>10071</v>
      </c>
    </row>
    <row r="1761" spans="1:13" x14ac:dyDescent="0.25">
      <c r="A1761" t="str">
        <f t="shared" si="27"/>
        <v>CTC-990</v>
      </c>
      <c r="B1761" t="s">
        <v>5996</v>
      </c>
      <c r="C1761" t="s">
        <v>5963</v>
      </c>
      <c r="D1761">
        <v>60</v>
      </c>
      <c r="E1761" s="23">
        <v>45586</v>
      </c>
      <c r="F1761" s="23">
        <v>45671</v>
      </c>
      <c r="G1761" s="23">
        <v>45586</v>
      </c>
      <c r="H1761" s="23">
        <v>45671</v>
      </c>
      <c r="I1761" s="24">
        <v>0</v>
      </c>
      <c r="J1761" s="24">
        <v>0</v>
      </c>
      <c r="K1761" s="24">
        <v>85</v>
      </c>
      <c r="L1761" t="s">
        <v>10070</v>
      </c>
      <c r="M1761" t="s">
        <v>10071</v>
      </c>
    </row>
    <row r="1762" spans="1:13" x14ac:dyDescent="0.25">
      <c r="A1762" t="str">
        <f t="shared" si="27"/>
        <v>CTC-1010</v>
      </c>
      <c r="B1762" t="s">
        <v>5997</v>
      </c>
      <c r="C1762" t="s">
        <v>5971</v>
      </c>
      <c r="D1762">
        <v>50</v>
      </c>
      <c r="E1762" s="23">
        <v>45870</v>
      </c>
      <c r="F1762" s="23">
        <v>45934</v>
      </c>
      <c r="G1762" s="23">
        <v>45870</v>
      </c>
      <c r="H1762" s="23">
        <v>45934</v>
      </c>
      <c r="I1762" s="24">
        <v>0</v>
      </c>
      <c r="J1762" s="24">
        <v>0</v>
      </c>
      <c r="K1762" s="24">
        <v>128</v>
      </c>
      <c r="L1762" t="s">
        <v>10070</v>
      </c>
      <c r="M1762" t="s">
        <v>10071</v>
      </c>
    </row>
    <row r="1763" spans="1:13" x14ac:dyDescent="0.25">
      <c r="A1763" t="str">
        <f t="shared" si="27"/>
        <v>Redes Edificio de Lavado</v>
      </c>
      <c r="B1763" t="s">
        <v>5998</v>
      </c>
      <c r="D1763">
        <v>350</v>
      </c>
      <c r="E1763" s="23">
        <v>45539</v>
      </c>
      <c r="F1763" s="23">
        <v>46001</v>
      </c>
      <c r="G1763" s="23">
        <v>45539</v>
      </c>
      <c r="H1763" s="23">
        <v>46001</v>
      </c>
      <c r="I1763" s="24">
        <v>0</v>
      </c>
      <c r="J1763" s="24">
        <v>0</v>
      </c>
      <c r="K1763" s="24">
        <v>128</v>
      </c>
      <c r="M1763" t="s">
        <v>10071</v>
      </c>
    </row>
    <row r="1764" spans="1:13" x14ac:dyDescent="0.25">
      <c r="A1764" t="str">
        <f t="shared" si="27"/>
        <v>CTC-1290</v>
      </c>
      <c r="B1764" t="s">
        <v>6002</v>
      </c>
      <c r="C1764" t="s">
        <v>5961</v>
      </c>
      <c r="D1764">
        <v>50</v>
      </c>
      <c r="E1764" s="23">
        <v>45539</v>
      </c>
      <c r="F1764" s="23">
        <v>45603</v>
      </c>
      <c r="G1764" s="23">
        <v>45539</v>
      </c>
      <c r="H1764" s="23">
        <v>45603</v>
      </c>
      <c r="I1764" s="24">
        <v>0</v>
      </c>
      <c r="J1764" s="24">
        <v>0</v>
      </c>
      <c r="K1764" s="24">
        <v>145</v>
      </c>
      <c r="L1764" t="s">
        <v>10070</v>
      </c>
      <c r="M1764" t="s">
        <v>10071</v>
      </c>
    </row>
    <row r="1765" spans="1:13" x14ac:dyDescent="0.25">
      <c r="A1765" t="str">
        <f t="shared" si="27"/>
        <v>CTC-1030</v>
      </c>
      <c r="B1765" t="s">
        <v>6000</v>
      </c>
      <c r="C1765" t="s">
        <v>5964</v>
      </c>
      <c r="D1765">
        <v>50</v>
      </c>
      <c r="E1765" s="23">
        <v>45563</v>
      </c>
      <c r="F1765" s="23">
        <v>45629</v>
      </c>
      <c r="G1765" s="23">
        <v>45563</v>
      </c>
      <c r="H1765" s="23">
        <v>45629</v>
      </c>
      <c r="I1765" s="24">
        <v>0</v>
      </c>
      <c r="J1765" s="24">
        <v>0</v>
      </c>
      <c r="K1765" s="24">
        <v>104</v>
      </c>
      <c r="L1765" t="s">
        <v>10070</v>
      </c>
      <c r="M1765" t="s">
        <v>10071</v>
      </c>
    </row>
    <row r="1766" spans="1:13" x14ac:dyDescent="0.25">
      <c r="A1766" t="str">
        <f t="shared" si="27"/>
        <v>CTC-1020</v>
      </c>
      <c r="B1766" t="s">
        <v>5999</v>
      </c>
      <c r="C1766" t="s">
        <v>5963</v>
      </c>
      <c r="D1766">
        <v>50</v>
      </c>
      <c r="E1766" s="23">
        <v>45604</v>
      </c>
      <c r="F1766" s="23">
        <v>45675</v>
      </c>
      <c r="G1766" s="23">
        <v>45604</v>
      </c>
      <c r="H1766" s="23">
        <v>45675</v>
      </c>
      <c r="I1766" s="24">
        <v>0</v>
      </c>
      <c r="J1766" s="24">
        <v>0</v>
      </c>
      <c r="K1766" s="24">
        <v>81</v>
      </c>
      <c r="L1766" t="s">
        <v>10070</v>
      </c>
      <c r="M1766" t="s">
        <v>10071</v>
      </c>
    </row>
    <row r="1767" spans="1:13" x14ac:dyDescent="0.25">
      <c r="A1767" t="str">
        <f t="shared" si="27"/>
        <v>CTC-1040</v>
      </c>
      <c r="B1767" t="s">
        <v>6001</v>
      </c>
      <c r="C1767" t="s">
        <v>5971</v>
      </c>
      <c r="D1767">
        <v>50</v>
      </c>
      <c r="E1767" s="23">
        <v>45934</v>
      </c>
      <c r="F1767" s="23">
        <v>46001</v>
      </c>
      <c r="G1767" s="23">
        <v>45934</v>
      </c>
      <c r="H1767" s="23">
        <v>46001</v>
      </c>
      <c r="I1767" s="24">
        <v>0</v>
      </c>
      <c r="J1767" s="24">
        <v>0</v>
      </c>
      <c r="K1767" s="24">
        <v>128</v>
      </c>
      <c r="L1767" t="s">
        <v>10070</v>
      </c>
      <c r="M1767" t="s">
        <v>10071</v>
      </c>
    </row>
    <row r="1768" spans="1:13" x14ac:dyDescent="0.25">
      <c r="A1768" t="str">
        <f t="shared" si="27"/>
        <v>Redes Taller Mantenimiento de Via</v>
      </c>
      <c r="B1768" t="s">
        <v>6003</v>
      </c>
      <c r="D1768">
        <v>91</v>
      </c>
      <c r="E1768" s="23">
        <v>45629</v>
      </c>
      <c r="F1768" s="23">
        <v>45752</v>
      </c>
      <c r="G1768" s="23">
        <v>45629</v>
      </c>
      <c r="H1768" s="23">
        <v>45752</v>
      </c>
      <c r="I1768" s="24">
        <v>0</v>
      </c>
      <c r="J1768" s="24">
        <v>0</v>
      </c>
      <c r="K1768" s="24">
        <v>81</v>
      </c>
      <c r="M1768" t="s">
        <v>10071</v>
      </c>
    </row>
    <row r="1769" spans="1:13" x14ac:dyDescent="0.25">
      <c r="A1769" t="str">
        <f t="shared" si="27"/>
        <v>CTC-1060</v>
      </c>
      <c r="B1769" t="s">
        <v>6005</v>
      </c>
      <c r="C1769" t="s">
        <v>5964</v>
      </c>
      <c r="D1769">
        <v>60</v>
      </c>
      <c r="E1769" s="23">
        <v>45629</v>
      </c>
      <c r="F1769" s="23">
        <v>45713</v>
      </c>
      <c r="G1769" s="23">
        <v>45629</v>
      </c>
      <c r="H1769" s="23">
        <v>45713</v>
      </c>
      <c r="I1769" s="24">
        <v>0</v>
      </c>
      <c r="J1769" s="24">
        <v>0</v>
      </c>
      <c r="K1769" s="24">
        <v>104</v>
      </c>
      <c r="L1769" t="s">
        <v>10070</v>
      </c>
      <c r="M1769" t="s">
        <v>10071</v>
      </c>
    </row>
    <row r="1770" spans="1:13" x14ac:dyDescent="0.25">
      <c r="A1770" t="str">
        <f t="shared" si="27"/>
        <v>CTC-1050</v>
      </c>
      <c r="B1770" t="s">
        <v>6004</v>
      </c>
      <c r="C1770" t="s">
        <v>5963</v>
      </c>
      <c r="D1770">
        <v>60</v>
      </c>
      <c r="E1770" s="23">
        <v>45675</v>
      </c>
      <c r="F1770" s="23">
        <v>45752</v>
      </c>
      <c r="G1770" s="23">
        <v>45675</v>
      </c>
      <c r="H1770" s="23">
        <v>45752</v>
      </c>
      <c r="I1770" s="24">
        <v>0</v>
      </c>
      <c r="J1770" s="24">
        <v>0</v>
      </c>
      <c r="K1770" s="24">
        <v>81</v>
      </c>
      <c r="L1770" t="s">
        <v>10070</v>
      </c>
      <c r="M1770" t="s">
        <v>10071</v>
      </c>
    </row>
    <row r="1771" spans="1:13" x14ac:dyDescent="0.25">
      <c r="A1771" t="str">
        <f t="shared" si="27"/>
        <v>Redes Almacén Exterior</v>
      </c>
      <c r="B1771" t="s">
        <v>6006</v>
      </c>
      <c r="D1771">
        <v>151</v>
      </c>
      <c r="E1771" s="23">
        <v>45603</v>
      </c>
      <c r="F1771" s="23">
        <v>45805</v>
      </c>
      <c r="G1771" s="23">
        <v>45603</v>
      </c>
      <c r="H1771" s="23">
        <v>45805</v>
      </c>
      <c r="I1771" s="24">
        <v>0</v>
      </c>
      <c r="J1771" s="24">
        <v>0</v>
      </c>
      <c r="K1771" s="24">
        <v>81</v>
      </c>
      <c r="M1771" t="s">
        <v>10071</v>
      </c>
    </row>
    <row r="1772" spans="1:13" x14ac:dyDescent="0.25">
      <c r="A1772" t="str">
        <f t="shared" si="27"/>
        <v>CTC-1301</v>
      </c>
      <c r="B1772" t="s">
        <v>9918</v>
      </c>
      <c r="C1772" t="s">
        <v>5961</v>
      </c>
      <c r="D1772">
        <v>40</v>
      </c>
      <c r="E1772" s="23">
        <v>45603</v>
      </c>
      <c r="F1772" s="23">
        <v>45661</v>
      </c>
      <c r="G1772" s="23">
        <v>45603</v>
      </c>
      <c r="H1772" s="23">
        <v>45661</v>
      </c>
      <c r="I1772" s="24">
        <v>0</v>
      </c>
      <c r="J1772" s="24">
        <v>0</v>
      </c>
      <c r="K1772" s="24">
        <v>145</v>
      </c>
      <c r="L1772" t="s">
        <v>10070</v>
      </c>
      <c r="M1772" t="s">
        <v>10071</v>
      </c>
    </row>
    <row r="1773" spans="1:13" x14ac:dyDescent="0.25">
      <c r="A1773" t="str">
        <f t="shared" si="27"/>
        <v>CTC-1101</v>
      </c>
      <c r="B1773" t="s">
        <v>9919</v>
      </c>
      <c r="C1773" t="s">
        <v>5971</v>
      </c>
      <c r="D1773">
        <v>40</v>
      </c>
      <c r="E1773" s="23">
        <v>45677</v>
      </c>
      <c r="F1773" s="23">
        <v>45727</v>
      </c>
      <c r="G1773" s="23">
        <v>45677</v>
      </c>
      <c r="H1773" s="23">
        <v>45727</v>
      </c>
      <c r="I1773" s="24">
        <v>0</v>
      </c>
      <c r="J1773" s="24">
        <v>0</v>
      </c>
      <c r="K1773" s="24">
        <v>115</v>
      </c>
      <c r="L1773" t="s">
        <v>10070</v>
      </c>
      <c r="M1773" t="s">
        <v>10071</v>
      </c>
    </row>
    <row r="1774" spans="1:13" x14ac:dyDescent="0.25">
      <c r="A1774" t="str">
        <f t="shared" si="27"/>
        <v>CTC-1091</v>
      </c>
      <c r="B1774" t="s">
        <v>9920</v>
      </c>
      <c r="C1774" t="s">
        <v>5964</v>
      </c>
      <c r="D1774">
        <v>40</v>
      </c>
      <c r="E1774" s="23">
        <v>45713</v>
      </c>
      <c r="F1774" s="23">
        <v>45763</v>
      </c>
      <c r="G1774" s="23">
        <v>45713</v>
      </c>
      <c r="H1774" s="23">
        <v>45763</v>
      </c>
      <c r="I1774" s="24">
        <v>0</v>
      </c>
      <c r="J1774" s="24">
        <v>0</v>
      </c>
      <c r="K1774" s="24">
        <v>104</v>
      </c>
      <c r="L1774" t="s">
        <v>10070</v>
      </c>
      <c r="M1774" t="s">
        <v>10071</v>
      </c>
    </row>
    <row r="1775" spans="1:13" x14ac:dyDescent="0.25">
      <c r="A1775" t="str">
        <f t="shared" si="27"/>
        <v>CTC-1080</v>
      </c>
      <c r="B1775" t="s">
        <v>6007</v>
      </c>
      <c r="C1775" t="s">
        <v>5963</v>
      </c>
      <c r="D1775">
        <v>40</v>
      </c>
      <c r="E1775" s="23">
        <v>45752</v>
      </c>
      <c r="F1775" s="23">
        <v>45805</v>
      </c>
      <c r="G1775" s="23">
        <v>45752</v>
      </c>
      <c r="H1775" s="23">
        <v>45805</v>
      </c>
      <c r="I1775" s="24">
        <v>0</v>
      </c>
      <c r="J1775" s="24">
        <v>0</v>
      </c>
      <c r="K1775" s="24">
        <v>81</v>
      </c>
      <c r="L1775" t="s">
        <v>10070</v>
      </c>
      <c r="M1775" t="s">
        <v>10071</v>
      </c>
    </row>
    <row r="1776" spans="1:13" x14ac:dyDescent="0.25">
      <c r="A1776" t="str">
        <f t="shared" si="27"/>
        <v>Redes Planta Tratamiento de Agua</v>
      </c>
      <c r="B1776" t="s">
        <v>6008</v>
      </c>
      <c r="D1776">
        <v>151</v>
      </c>
      <c r="E1776" s="23">
        <v>45661</v>
      </c>
      <c r="F1776" s="23">
        <v>45859</v>
      </c>
      <c r="G1776" s="23">
        <v>45661</v>
      </c>
      <c r="H1776" s="23">
        <v>45859</v>
      </c>
      <c r="I1776" s="24">
        <v>0</v>
      </c>
      <c r="J1776" s="24">
        <v>0</v>
      </c>
      <c r="K1776" s="24">
        <v>81</v>
      </c>
      <c r="M1776" t="s">
        <v>10071</v>
      </c>
    </row>
    <row r="1777" spans="1:13" x14ac:dyDescent="0.25">
      <c r="A1777" t="str">
        <f t="shared" si="27"/>
        <v>CTC-1311</v>
      </c>
      <c r="B1777" t="s">
        <v>9921</v>
      </c>
      <c r="C1777" t="s">
        <v>5961</v>
      </c>
      <c r="D1777">
        <v>40</v>
      </c>
      <c r="E1777" s="23">
        <v>45661</v>
      </c>
      <c r="F1777" s="23">
        <v>45713</v>
      </c>
      <c r="G1777" s="23">
        <v>45661</v>
      </c>
      <c r="H1777" s="23">
        <v>45713</v>
      </c>
      <c r="I1777" s="24">
        <v>0</v>
      </c>
      <c r="J1777" s="24">
        <v>0</v>
      </c>
      <c r="K1777" s="24">
        <v>145</v>
      </c>
      <c r="L1777" t="s">
        <v>10070</v>
      </c>
      <c r="M1777" t="s">
        <v>10071</v>
      </c>
    </row>
    <row r="1778" spans="1:13" x14ac:dyDescent="0.25">
      <c r="A1778" t="str">
        <f t="shared" si="27"/>
        <v>CTC-1131</v>
      </c>
      <c r="B1778" t="s">
        <v>9922</v>
      </c>
      <c r="C1778" t="s">
        <v>5971</v>
      </c>
      <c r="D1778">
        <v>40</v>
      </c>
      <c r="E1778" s="23">
        <v>45727</v>
      </c>
      <c r="F1778" s="23">
        <v>45782</v>
      </c>
      <c r="G1778" s="23">
        <v>45727</v>
      </c>
      <c r="H1778" s="23">
        <v>45782</v>
      </c>
      <c r="I1778" s="24">
        <v>0</v>
      </c>
      <c r="J1778" s="24">
        <v>0</v>
      </c>
      <c r="K1778" s="24">
        <v>115</v>
      </c>
      <c r="L1778" t="s">
        <v>10070</v>
      </c>
      <c r="M1778" t="s">
        <v>10071</v>
      </c>
    </row>
    <row r="1779" spans="1:13" x14ac:dyDescent="0.25">
      <c r="A1779" t="str">
        <f t="shared" si="27"/>
        <v>CTC-1121</v>
      </c>
      <c r="B1779" t="s">
        <v>9923</v>
      </c>
      <c r="C1779" t="s">
        <v>5964</v>
      </c>
      <c r="D1779">
        <v>40</v>
      </c>
      <c r="E1779" s="23">
        <v>45763</v>
      </c>
      <c r="F1779" s="23">
        <v>45818</v>
      </c>
      <c r="G1779" s="23">
        <v>45763</v>
      </c>
      <c r="H1779" s="23">
        <v>45818</v>
      </c>
      <c r="I1779" s="24">
        <v>0</v>
      </c>
      <c r="J1779" s="24">
        <v>0</v>
      </c>
      <c r="K1779" s="24">
        <v>104</v>
      </c>
      <c r="L1779" t="s">
        <v>10070</v>
      </c>
      <c r="M1779" t="s">
        <v>10071</v>
      </c>
    </row>
    <row r="1780" spans="1:13" x14ac:dyDescent="0.25">
      <c r="A1780" t="str">
        <f t="shared" si="27"/>
        <v>CTC-1111</v>
      </c>
      <c r="B1780" t="s">
        <v>9924</v>
      </c>
      <c r="C1780" t="s">
        <v>5963</v>
      </c>
      <c r="D1780">
        <v>40</v>
      </c>
      <c r="E1780" s="23">
        <v>45805</v>
      </c>
      <c r="F1780" s="23">
        <v>45859</v>
      </c>
      <c r="G1780" s="23">
        <v>45805</v>
      </c>
      <c r="H1780" s="23">
        <v>45859</v>
      </c>
      <c r="I1780" s="24">
        <v>0</v>
      </c>
      <c r="J1780" s="24">
        <v>0</v>
      </c>
      <c r="K1780" s="24">
        <v>81</v>
      </c>
      <c r="L1780" t="s">
        <v>10070</v>
      </c>
      <c r="M1780" t="s">
        <v>10071</v>
      </c>
    </row>
    <row r="1781" spans="1:13" x14ac:dyDescent="0.25">
      <c r="A1781" t="str">
        <f t="shared" si="27"/>
        <v>Redes Cuarto de Bombas</v>
      </c>
      <c r="B1781" t="s">
        <v>6009</v>
      </c>
      <c r="D1781">
        <v>70</v>
      </c>
      <c r="E1781" s="23">
        <v>45840</v>
      </c>
      <c r="F1781" s="23">
        <v>45930</v>
      </c>
      <c r="G1781" s="23">
        <v>45840</v>
      </c>
      <c r="H1781" s="23">
        <v>45930</v>
      </c>
      <c r="I1781" s="24">
        <v>0</v>
      </c>
      <c r="J1781" s="24">
        <v>0</v>
      </c>
      <c r="K1781" s="24">
        <v>182</v>
      </c>
      <c r="M1781" t="s">
        <v>10071</v>
      </c>
    </row>
    <row r="1782" spans="1:13" x14ac:dyDescent="0.25">
      <c r="A1782" t="str">
        <f t="shared" si="27"/>
        <v>CTC-1150</v>
      </c>
      <c r="B1782" t="s">
        <v>6010</v>
      </c>
      <c r="C1782" t="s">
        <v>5964</v>
      </c>
      <c r="D1782">
        <v>35</v>
      </c>
      <c r="E1782" s="23">
        <v>45840</v>
      </c>
      <c r="F1782" s="23">
        <v>45884</v>
      </c>
      <c r="G1782" s="23">
        <v>45840</v>
      </c>
      <c r="H1782" s="23">
        <v>45884</v>
      </c>
      <c r="I1782" s="24">
        <v>0</v>
      </c>
      <c r="J1782" s="24">
        <v>0</v>
      </c>
      <c r="K1782" s="24">
        <v>87</v>
      </c>
      <c r="L1782" t="s">
        <v>10070</v>
      </c>
      <c r="M1782" t="s">
        <v>10071</v>
      </c>
    </row>
    <row r="1783" spans="1:13" x14ac:dyDescent="0.25">
      <c r="A1783" t="str">
        <f t="shared" si="27"/>
        <v>CTC-1321</v>
      </c>
      <c r="B1783" t="s">
        <v>9925</v>
      </c>
      <c r="C1783" t="s">
        <v>5961</v>
      </c>
      <c r="D1783">
        <v>35</v>
      </c>
      <c r="E1783" s="23">
        <v>45840</v>
      </c>
      <c r="F1783" s="23">
        <v>45884</v>
      </c>
      <c r="G1783" s="23">
        <v>45840</v>
      </c>
      <c r="H1783" s="23">
        <v>45884</v>
      </c>
      <c r="I1783" s="24">
        <v>0</v>
      </c>
      <c r="J1783" s="24">
        <v>0</v>
      </c>
      <c r="K1783" s="24">
        <v>142</v>
      </c>
      <c r="L1783" t="s">
        <v>10070</v>
      </c>
      <c r="M1783" t="s">
        <v>10071</v>
      </c>
    </row>
    <row r="1784" spans="1:13" x14ac:dyDescent="0.25">
      <c r="A1784" t="str">
        <f t="shared" si="27"/>
        <v>CTC-1141</v>
      </c>
      <c r="B1784" t="s">
        <v>9926</v>
      </c>
      <c r="C1784" t="s">
        <v>5963</v>
      </c>
      <c r="D1784">
        <v>35</v>
      </c>
      <c r="E1784" s="23">
        <v>45859</v>
      </c>
      <c r="F1784" s="23">
        <v>45904</v>
      </c>
      <c r="G1784" s="23">
        <v>45859</v>
      </c>
      <c r="H1784" s="23">
        <v>45904</v>
      </c>
      <c r="I1784" s="24">
        <v>0</v>
      </c>
      <c r="J1784" s="24">
        <v>0</v>
      </c>
      <c r="K1784" s="24">
        <v>81</v>
      </c>
      <c r="L1784" t="s">
        <v>10070</v>
      </c>
      <c r="M1784" t="s">
        <v>10071</v>
      </c>
    </row>
    <row r="1785" spans="1:13" x14ac:dyDescent="0.25">
      <c r="A1785" t="str">
        <f t="shared" si="27"/>
        <v>CTC-1160</v>
      </c>
      <c r="B1785" t="s">
        <v>6011</v>
      </c>
      <c r="C1785" t="s">
        <v>5971</v>
      </c>
      <c r="D1785">
        <v>35</v>
      </c>
      <c r="E1785" s="23">
        <v>45884</v>
      </c>
      <c r="F1785" s="23">
        <v>45930</v>
      </c>
      <c r="G1785" s="23">
        <v>45884</v>
      </c>
      <c r="H1785" s="23">
        <v>45930</v>
      </c>
      <c r="I1785" s="24">
        <v>0</v>
      </c>
      <c r="J1785" s="24">
        <v>0</v>
      </c>
      <c r="K1785" s="24">
        <v>182</v>
      </c>
      <c r="L1785" t="s">
        <v>10070</v>
      </c>
      <c r="M1785" t="s">
        <v>10071</v>
      </c>
    </row>
    <row r="1786" spans="1:13" x14ac:dyDescent="0.25">
      <c r="A1786" t="str">
        <f t="shared" si="27"/>
        <v>Redes Cuarto de Residuos</v>
      </c>
      <c r="B1786" t="s">
        <v>6012</v>
      </c>
      <c r="D1786">
        <v>226</v>
      </c>
      <c r="E1786" s="23">
        <v>45630</v>
      </c>
      <c r="F1786" s="23">
        <v>45930</v>
      </c>
      <c r="G1786" s="23">
        <v>45630</v>
      </c>
      <c r="H1786" s="23">
        <v>45930</v>
      </c>
      <c r="I1786" s="24">
        <v>0</v>
      </c>
      <c r="J1786" s="24">
        <v>0</v>
      </c>
      <c r="K1786" s="24">
        <v>81</v>
      </c>
      <c r="M1786" t="s">
        <v>10071</v>
      </c>
    </row>
    <row r="1787" spans="1:13" x14ac:dyDescent="0.25">
      <c r="A1787" t="str">
        <f t="shared" si="27"/>
        <v>CTC-1181</v>
      </c>
      <c r="B1787" t="s">
        <v>9927</v>
      </c>
      <c r="C1787" t="s">
        <v>5964</v>
      </c>
      <c r="D1787">
        <v>30</v>
      </c>
      <c r="E1787" s="23">
        <v>45630</v>
      </c>
      <c r="F1787" s="23">
        <v>45675</v>
      </c>
      <c r="G1787" s="23">
        <v>45630</v>
      </c>
      <c r="H1787" s="23">
        <v>45675</v>
      </c>
      <c r="I1787" s="24">
        <v>0</v>
      </c>
      <c r="J1787" s="24">
        <v>0</v>
      </c>
      <c r="K1787" s="24">
        <v>196</v>
      </c>
      <c r="L1787" t="s">
        <v>10070</v>
      </c>
      <c r="M1787" t="s">
        <v>10071</v>
      </c>
    </row>
    <row r="1788" spans="1:13" x14ac:dyDescent="0.25">
      <c r="A1788" t="str">
        <f t="shared" si="27"/>
        <v>CTC-1330</v>
      </c>
      <c r="B1788" t="s">
        <v>6014</v>
      </c>
      <c r="C1788" t="s">
        <v>5961</v>
      </c>
      <c r="D1788">
        <v>21</v>
      </c>
      <c r="E1788" s="23">
        <v>45713</v>
      </c>
      <c r="F1788" s="23">
        <v>45741</v>
      </c>
      <c r="G1788" s="23">
        <v>45713</v>
      </c>
      <c r="H1788" s="23">
        <v>45741</v>
      </c>
      <c r="I1788" s="24">
        <v>0</v>
      </c>
      <c r="J1788" s="24">
        <v>0</v>
      </c>
      <c r="K1788" s="24">
        <v>145</v>
      </c>
      <c r="L1788" t="s">
        <v>10070</v>
      </c>
      <c r="M1788" t="s">
        <v>10071</v>
      </c>
    </row>
    <row r="1789" spans="1:13" x14ac:dyDescent="0.25">
      <c r="A1789" t="str">
        <f t="shared" si="27"/>
        <v>CTC-1191</v>
      </c>
      <c r="B1789" t="s">
        <v>9928</v>
      </c>
      <c r="C1789" t="s">
        <v>5971</v>
      </c>
      <c r="D1789">
        <v>21</v>
      </c>
      <c r="E1789" s="23">
        <v>45782</v>
      </c>
      <c r="F1789" s="23">
        <v>45807</v>
      </c>
      <c r="G1789" s="23">
        <v>45782</v>
      </c>
      <c r="H1789" s="23">
        <v>45807</v>
      </c>
      <c r="I1789" s="24">
        <v>0</v>
      </c>
      <c r="J1789" s="24">
        <v>0</v>
      </c>
      <c r="K1789" s="24">
        <v>115</v>
      </c>
      <c r="L1789" t="s">
        <v>10070</v>
      </c>
      <c r="M1789" t="s">
        <v>10071</v>
      </c>
    </row>
    <row r="1790" spans="1:13" x14ac:dyDescent="0.25">
      <c r="A1790" t="str">
        <f t="shared" si="27"/>
        <v>CTC-1170</v>
      </c>
      <c r="B1790" t="s">
        <v>6013</v>
      </c>
      <c r="C1790" t="s">
        <v>5963</v>
      </c>
      <c r="D1790">
        <v>21</v>
      </c>
      <c r="E1790" s="23">
        <v>45904</v>
      </c>
      <c r="F1790" s="23">
        <v>45930</v>
      </c>
      <c r="G1790" s="23">
        <v>45904</v>
      </c>
      <c r="H1790" s="23">
        <v>45930</v>
      </c>
      <c r="I1790" s="24">
        <v>0</v>
      </c>
      <c r="J1790" s="24">
        <v>0</v>
      </c>
      <c r="K1790" s="24">
        <v>81</v>
      </c>
      <c r="L1790" t="s">
        <v>10070</v>
      </c>
      <c r="M1790" t="s">
        <v>10071</v>
      </c>
    </row>
    <row r="1791" spans="1:13" x14ac:dyDescent="0.25">
      <c r="A1791" t="str">
        <f t="shared" si="27"/>
        <v>Redes Cuarto de Inflamables</v>
      </c>
      <c r="B1791" t="s">
        <v>6015</v>
      </c>
      <c r="D1791">
        <v>167</v>
      </c>
      <c r="E1791" s="23">
        <v>45741</v>
      </c>
      <c r="F1791" s="23">
        <v>45958</v>
      </c>
      <c r="G1791" s="23">
        <v>45741</v>
      </c>
      <c r="H1791" s="23">
        <v>45958</v>
      </c>
      <c r="I1791" s="24">
        <v>0</v>
      </c>
      <c r="J1791" s="24">
        <v>0</v>
      </c>
      <c r="K1791" s="24">
        <v>81</v>
      </c>
      <c r="M1791" t="s">
        <v>10071</v>
      </c>
    </row>
    <row r="1792" spans="1:13" x14ac:dyDescent="0.25">
      <c r="A1792" t="str">
        <f t="shared" si="27"/>
        <v>CTC-1341</v>
      </c>
      <c r="B1792" t="s">
        <v>9929</v>
      </c>
      <c r="C1792" t="s">
        <v>5961</v>
      </c>
      <c r="D1792">
        <v>21</v>
      </c>
      <c r="E1792" s="23">
        <v>45741</v>
      </c>
      <c r="F1792" s="23">
        <v>45769</v>
      </c>
      <c r="G1792" s="23">
        <v>45741</v>
      </c>
      <c r="H1792" s="23">
        <v>45769</v>
      </c>
      <c r="I1792" s="24">
        <v>0</v>
      </c>
      <c r="J1792" s="24">
        <v>0</v>
      </c>
      <c r="K1792" s="24">
        <v>155</v>
      </c>
      <c r="L1792" t="s">
        <v>10070</v>
      </c>
      <c r="M1792" t="s">
        <v>10071</v>
      </c>
    </row>
    <row r="1793" spans="1:13" x14ac:dyDescent="0.25">
      <c r="A1793" t="str">
        <f t="shared" si="27"/>
        <v>CTC-1211</v>
      </c>
      <c r="B1793" t="s">
        <v>9930</v>
      </c>
      <c r="C1793" t="s">
        <v>5964</v>
      </c>
      <c r="D1793">
        <v>28</v>
      </c>
      <c r="E1793" s="23">
        <v>45742</v>
      </c>
      <c r="F1793" s="23">
        <v>45780</v>
      </c>
      <c r="G1793" s="23">
        <v>45742</v>
      </c>
      <c r="H1793" s="23">
        <v>45780</v>
      </c>
      <c r="I1793" s="24">
        <v>0</v>
      </c>
      <c r="J1793" s="24">
        <v>0</v>
      </c>
      <c r="K1793" s="24">
        <v>168</v>
      </c>
      <c r="L1793" t="s">
        <v>10070</v>
      </c>
      <c r="M1793" t="s">
        <v>10071</v>
      </c>
    </row>
    <row r="1794" spans="1:13" x14ac:dyDescent="0.25">
      <c r="A1794" t="str">
        <f t="shared" si="27"/>
        <v>CTC-1221</v>
      </c>
      <c r="B1794" t="s">
        <v>9931</v>
      </c>
      <c r="C1794" t="s">
        <v>5971</v>
      </c>
      <c r="D1794">
        <v>21</v>
      </c>
      <c r="E1794" s="23">
        <v>45807</v>
      </c>
      <c r="F1794" s="23">
        <v>45835</v>
      </c>
      <c r="G1794" s="23">
        <v>45807</v>
      </c>
      <c r="H1794" s="23">
        <v>45835</v>
      </c>
      <c r="I1794" s="24">
        <v>0</v>
      </c>
      <c r="J1794" s="24">
        <v>0</v>
      </c>
      <c r="K1794" s="24">
        <v>115</v>
      </c>
      <c r="L1794" t="s">
        <v>10070</v>
      </c>
      <c r="M1794" t="s">
        <v>10071</v>
      </c>
    </row>
    <row r="1795" spans="1:13" x14ac:dyDescent="0.25">
      <c r="A1795" t="str">
        <f t="shared" ref="A1795:A1858" si="28">TRIM(B1795)</f>
        <v>CTC-1200</v>
      </c>
      <c r="B1795" t="s">
        <v>6016</v>
      </c>
      <c r="C1795" t="s">
        <v>5963</v>
      </c>
      <c r="D1795">
        <v>21</v>
      </c>
      <c r="E1795" s="23">
        <v>45930</v>
      </c>
      <c r="F1795" s="23">
        <v>45958</v>
      </c>
      <c r="G1795" s="23">
        <v>45930</v>
      </c>
      <c r="H1795" s="23">
        <v>45958</v>
      </c>
      <c r="I1795" s="24">
        <v>0</v>
      </c>
      <c r="J1795" s="24">
        <v>0</v>
      </c>
      <c r="K1795" s="24">
        <v>81</v>
      </c>
      <c r="L1795" t="s">
        <v>10070</v>
      </c>
      <c r="M1795" t="s">
        <v>10071</v>
      </c>
    </row>
    <row r="1796" spans="1:13" x14ac:dyDescent="0.25">
      <c r="A1796" t="str">
        <f t="shared" si="28"/>
        <v>Redes Edificio Administrativo</v>
      </c>
      <c r="B1796" t="s">
        <v>6017</v>
      </c>
      <c r="D1796">
        <v>205</v>
      </c>
      <c r="E1796" s="23">
        <v>45796</v>
      </c>
      <c r="F1796" s="23">
        <v>46066</v>
      </c>
      <c r="G1796" s="23">
        <v>45796</v>
      </c>
      <c r="H1796" s="23">
        <v>46066</v>
      </c>
      <c r="I1796" s="24">
        <v>0</v>
      </c>
      <c r="J1796" s="24">
        <v>0</v>
      </c>
      <c r="K1796" s="24">
        <v>81</v>
      </c>
      <c r="M1796" t="s">
        <v>10071</v>
      </c>
    </row>
    <row r="1797" spans="1:13" x14ac:dyDescent="0.25">
      <c r="A1797" t="str">
        <f t="shared" si="28"/>
        <v>CTC-1351</v>
      </c>
      <c r="B1797" t="s">
        <v>9932</v>
      </c>
      <c r="C1797" t="s">
        <v>5961</v>
      </c>
      <c r="D1797">
        <v>130</v>
      </c>
      <c r="E1797" s="23">
        <v>45796</v>
      </c>
      <c r="F1797" s="23">
        <v>45965</v>
      </c>
      <c r="G1797" s="23">
        <v>45796</v>
      </c>
      <c r="H1797" s="23">
        <v>45965</v>
      </c>
      <c r="I1797" s="24">
        <v>0</v>
      </c>
      <c r="J1797" s="24">
        <v>0</v>
      </c>
      <c r="K1797" s="24">
        <v>155</v>
      </c>
      <c r="L1797" t="s">
        <v>10070</v>
      </c>
      <c r="M1797" t="s">
        <v>10071</v>
      </c>
    </row>
    <row r="1798" spans="1:13" x14ac:dyDescent="0.25">
      <c r="A1798" t="str">
        <f t="shared" si="28"/>
        <v>CTC-1381</v>
      </c>
      <c r="B1798" t="s">
        <v>9933</v>
      </c>
      <c r="C1798" t="s">
        <v>5971</v>
      </c>
      <c r="D1798">
        <v>90</v>
      </c>
      <c r="E1798" s="23">
        <v>45835</v>
      </c>
      <c r="F1798" s="23">
        <v>45952</v>
      </c>
      <c r="G1798" s="23">
        <v>45835</v>
      </c>
      <c r="H1798" s="23">
        <v>45952</v>
      </c>
      <c r="I1798" s="24">
        <v>0</v>
      </c>
      <c r="J1798" s="24">
        <v>0</v>
      </c>
      <c r="K1798" s="24">
        <v>115</v>
      </c>
      <c r="L1798" t="s">
        <v>10070</v>
      </c>
      <c r="M1798" t="s">
        <v>10071</v>
      </c>
    </row>
    <row r="1799" spans="1:13" x14ac:dyDescent="0.25">
      <c r="A1799" t="str">
        <f t="shared" si="28"/>
        <v>CTC-1371</v>
      </c>
      <c r="B1799" t="s">
        <v>9934</v>
      </c>
      <c r="C1799" t="s">
        <v>5964</v>
      </c>
      <c r="D1799">
        <v>130</v>
      </c>
      <c r="E1799" s="23">
        <v>45884</v>
      </c>
      <c r="F1799" s="23">
        <v>46058</v>
      </c>
      <c r="G1799" s="23">
        <v>45884</v>
      </c>
      <c r="H1799" s="23">
        <v>46058</v>
      </c>
      <c r="I1799" s="24">
        <v>0</v>
      </c>
      <c r="J1799" s="24">
        <v>0</v>
      </c>
      <c r="K1799" s="24">
        <v>87</v>
      </c>
      <c r="L1799" t="s">
        <v>10070</v>
      </c>
      <c r="M1799" t="s">
        <v>10071</v>
      </c>
    </row>
    <row r="1800" spans="1:13" x14ac:dyDescent="0.25">
      <c r="A1800" t="str">
        <f t="shared" si="28"/>
        <v>CTC-1391</v>
      </c>
      <c r="B1800" t="s">
        <v>9935</v>
      </c>
      <c r="C1800" t="s">
        <v>5973</v>
      </c>
      <c r="D1800">
        <v>50</v>
      </c>
      <c r="E1800" s="23">
        <v>45952</v>
      </c>
      <c r="F1800" s="23">
        <v>46024</v>
      </c>
      <c r="G1800" s="23">
        <v>45952</v>
      </c>
      <c r="H1800" s="23">
        <v>46024</v>
      </c>
      <c r="I1800" s="24">
        <v>0</v>
      </c>
      <c r="J1800" s="24">
        <v>0</v>
      </c>
      <c r="K1800" s="24">
        <v>115</v>
      </c>
      <c r="L1800" t="s">
        <v>10070</v>
      </c>
      <c r="M1800" t="s">
        <v>10071</v>
      </c>
    </row>
    <row r="1801" spans="1:13" x14ac:dyDescent="0.25">
      <c r="A1801" t="str">
        <f t="shared" si="28"/>
        <v>CTC-1361</v>
      </c>
      <c r="B1801" t="s">
        <v>9936</v>
      </c>
      <c r="C1801" t="s">
        <v>5963</v>
      </c>
      <c r="D1801">
        <v>80</v>
      </c>
      <c r="E1801" s="23">
        <v>45958</v>
      </c>
      <c r="F1801" s="23">
        <v>46066</v>
      </c>
      <c r="G1801" s="23">
        <v>45958</v>
      </c>
      <c r="H1801" s="23">
        <v>46066</v>
      </c>
      <c r="I1801" s="24">
        <v>0</v>
      </c>
      <c r="J1801" s="24">
        <v>0</v>
      </c>
      <c r="K1801" s="24">
        <v>81</v>
      </c>
      <c r="L1801" t="s">
        <v>10070</v>
      </c>
      <c r="M1801" t="s">
        <v>10071</v>
      </c>
    </row>
    <row r="1802" spans="1:13" x14ac:dyDescent="0.25">
      <c r="A1802" t="str">
        <f t="shared" si="28"/>
        <v>Redes Ed. Acceso</v>
      </c>
      <c r="B1802" t="s">
        <v>6018</v>
      </c>
      <c r="D1802">
        <v>102</v>
      </c>
      <c r="E1802" s="23">
        <v>45664</v>
      </c>
      <c r="F1802" s="23">
        <v>45796</v>
      </c>
      <c r="G1802" s="23">
        <v>45664</v>
      </c>
      <c r="H1802" s="23">
        <v>45796</v>
      </c>
      <c r="I1802" s="24">
        <v>0</v>
      </c>
      <c r="J1802" s="24">
        <v>0</v>
      </c>
      <c r="K1802" s="24">
        <v>155</v>
      </c>
      <c r="M1802" t="s">
        <v>10071</v>
      </c>
    </row>
    <row r="1803" spans="1:13" x14ac:dyDescent="0.25">
      <c r="A1803" t="str">
        <f t="shared" si="28"/>
        <v>CTC-1411</v>
      </c>
      <c r="B1803" t="s">
        <v>9937</v>
      </c>
      <c r="C1803" t="s">
        <v>5963</v>
      </c>
      <c r="D1803">
        <v>14</v>
      </c>
      <c r="E1803" s="23">
        <v>45664</v>
      </c>
      <c r="F1803" s="23">
        <v>45680</v>
      </c>
      <c r="G1803" s="23">
        <v>45664</v>
      </c>
      <c r="H1803" s="23">
        <v>45680</v>
      </c>
      <c r="I1803" s="24">
        <v>0</v>
      </c>
      <c r="J1803" s="24">
        <v>0</v>
      </c>
      <c r="K1803" s="24">
        <v>137</v>
      </c>
      <c r="L1803" t="s">
        <v>10070</v>
      </c>
      <c r="M1803" t="s">
        <v>10071</v>
      </c>
    </row>
    <row r="1804" spans="1:13" x14ac:dyDescent="0.25">
      <c r="A1804" t="str">
        <f t="shared" si="28"/>
        <v>CTC-1420</v>
      </c>
      <c r="B1804" t="s">
        <v>6019</v>
      </c>
      <c r="C1804" t="s">
        <v>5964</v>
      </c>
      <c r="D1804">
        <v>28</v>
      </c>
      <c r="E1804" s="23">
        <v>45706</v>
      </c>
      <c r="F1804" s="23">
        <v>45742</v>
      </c>
      <c r="G1804" s="23">
        <v>45706</v>
      </c>
      <c r="H1804" s="23">
        <v>45742</v>
      </c>
      <c r="I1804" s="24">
        <v>0</v>
      </c>
      <c r="J1804" s="24">
        <v>0</v>
      </c>
      <c r="K1804" s="24">
        <v>168</v>
      </c>
      <c r="L1804" t="s">
        <v>10070</v>
      </c>
      <c r="M1804" t="s">
        <v>10071</v>
      </c>
    </row>
    <row r="1805" spans="1:13" x14ac:dyDescent="0.25">
      <c r="A1805" t="str">
        <f t="shared" si="28"/>
        <v>CTC-1401</v>
      </c>
      <c r="B1805" t="s">
        <v>9938</v>
      </c>
      <c r="C1805" t="s">
        <v>5961</v>
      </c>
      <c r="D1805">
        <v>21</v>
      </c>
      <c r="E1805" s="23">
        <v>45769</v>
      </c>
      <c r="F1805" s="23">
        <v>45796</v>
      </c>
      <c r="G1805" s="23">
        <v>45769</v>
      </c>
      <c r="H1805" s="23">
        <v>45796</v>
      </c>
      <c r="I1805" s="24">
        <v>0</v>
      </c>
      <c r="J1805" s="24">
        <v>0</v>
      </c>
      <c r="K1805" s="24">
        <v>155</v>
      </c>
      <c r="L1805" t="s">
        <v>10070</v>
      </c>
      <c r="M1805" t="s">
        <v>10071</v>
      </c>
    </row>
    <row r="1806" spans="1:13" x14ac:dyDescent="0.25">
      <c r="A1806" t="str">
        <f t="shared" si="28"/>
        <v>TC-11 Instalaciones especiales TyC el Corzo / Special Installation</v>
      </c>
      <c r="B1806" t="s">
        <v>1562</v>
      </c>
      <c r="D1806">
        <v>325</v>
      </c>
      <c r="E1806" s="23">
        <v>45586</v>
      </c>
      <c r="F1806" s="23">
        <v>46023</v>
      </c>
      <c r="G1806" s="23">
        <v>45586</v>
      </c>
      <c r="H1806" s="23">
        <v>46023</v>
      </c>
      <c r="I1806" s="24">
        <v>0</v>
      </c>
      <c r="J1806" s="24">
        <v>0</v>
      </c>
      <c r="K1806" s="24">
        <v>85</v>
      </c>
      <c r="M1806" t="s">
        <v>10071</v>
      </c>
    </row>
    <row r="1807" spans="1:13" x14ac:dyDescent="0.25">
      <c r="A1807" t="str">
        <f t="shared" si="28"/>
        <v>CTC-640</v>
      </c>
      <c r="B1807" t="s">
        <v>1583</v>
      </c>
      <c r="C1807" t="s">
        <v>1584</v>
      </c>
      <c r="D1807">
        <v>60</v>
      </c>
      <c r="E1807" s="23">
        <v>45586</v>
      </c>
      <c r="F1807" s="23">
        <v>45671</v>
      </c>
      <c r="G1807" s="23">
        <v>45586</v>
      </c>
      <c r="H1807" s="23">
        <v>45671</v>
      </c>
      <c r="I1807" s="24">
        <v>0</v>
      </c>
      <c r="J1807" s="24">
        <v>0</v>
      </c>
      <c r="K1807" s="24">
        <v>183</v>
      </c>
      <c r="L1807" t="s">
        <v>10070</v>
      </c>
      <c r="M1807" t="s">
        <v>10071</v>
      </c>
    </row>
    <row r="1808" spans="1:13" x14ac:dyDescent="0.25">
      <c r="A1808" t="str">
        <f t="shared" si="28"/>
        <v>CTC-660</v>
      </c>
      <c r="B1808" t="s">
        <v>1565</v>
      </c>
      <c r="C1808" t="s">
        <v>1566</v>
      </c>
      <c r="D1808">
        <v>68</v>
      </c>
      <c r="E1808" s="23">
        <v>45625</v>
      </c>
      <c r="F1808" s="23">
        <v>45719</v>
      </c>
      <c r="G1808" s="23">
        <v>45625</v>
      </c>
      <c r="H1808" s="23">
        <v>45719</v>
      </c>
      <c r="I1808" s="24">
        <v>0</v>
      </c>
      <c r="J1808" s="24">
        <v>0</v>
      </c>
      <c r="K1808" s="24">
        <v>145</v>
      </c>
      <c r="L1808" t="s">
        <v>10070</v>
      </c>
      <c r="M1808" t="s">
        <v>10071</v>
      </c>
    </row>
    <row r="1809" spans="1:13" x14ac:dyDescent="0.25">
      <c r="A1809" t="str">
        <f t="shared" si="28"/>
        <v>CTC-685</v>
      </c>
      <c r="B1809" t="s">
        <v>1567</v>
      </c>
      <c r="C1809" t="s">
        <v>1568</v>
      </c>
      <c r="D1809">
        <v>30</v>
      </c>
      <c r="E1809" s="23">
        <v>45709</v>
      </c>
      <c r="F1809" s="23">
        <v>45749</v>
      </c>
      <c r="G1809" s="23">
        <v>45709</v>
      </c>
      <c r="H1809" s="23">
        <v>45749</v>
      </c>
      <c r="I1809" s="24">
        <v>0</v>
      </c>
      <c r="J1809" s="24">
        <v>0</v>
      </c>
      <c r="K1809" s="24">
        <v>85</v>
      </c>
      <c r="L1809" t="s">
        <v>10070</v>
      </c>
      <c r="M1809" t="s">
        <v>10071</v>
      </c>
    </row>
    <row r="1810" spans="1:13" x14ac:dyDescent="0.25">
      <c r="A1810" t="str">
        <f t="shared" si="28"/>
        <v>CTC-610</v>
      </c>
      <c r="B1810" t="s">
        <v>1573</v>
      </c>
      <c r="C1810" t="s">
        <v>1574</v>
      </c>
      <c r="D1810">
        <v>47</v>
      </c>
      <c r="E1810" s="23">
        <v>45719</v>
      </c>
      <c r="F1810" s="23">
        <v>45782</v>
      </c>
      <c r="G1810" s="23">
        <v>45719</v>
      </c>
      <c r="H1810" s="23">
        <v>45782</v>
      </c>
      <c r="I1810" s="24">
        <v>0</v>
      </c>
      <c r="J1810" s="24">
        <v>0</v>
      </c>
      <c r="K1810" s="24">
        <v>145</v>
      </c>
      <c r="L1810" t="s">
        <v>10070</v>
      </c>
      <c r="M1810" t="s">
        <v>10071</v>
      </c>
    </row>
    <row r="1811" spans="1:13" x14ac:dyDescent="0.25">
      <c r="A1811" t="str">
        <f t="shared" si="28"/>
        <v>CTC-690</v>
      </c>
      <c r="B1811" t="s">
        <v>1569</v>
      </c>
      <c r="C1811" t="s">
        <v>1570</v>
      </c>
      <c r="D1811">
        <v>24</v>
      </c>
      <c r="E1811" s="23">
        <v>45749</v>
      </c>
      <c r="F1811" s="23">
        <v>45783</v>
      </c>
      <c r="G1811" s="23">
        <v>45749</v>
      </c>
      <c r="H1811" s="23">
        <v>45783</v>
      </c>
      <c r="I1811" s="24">
        <v>0</v>
      </c>
      <c r="J1811" s="24">
        <v>0</v>
      </c>
      <c r="K1811" s="24">
        <v>85</v>
      </c>
      <c r="L1811" t="s">
        <v>10070</v>
      </c>
      <c r="M1811" t="s">
        <v>10071</v>
      </c>
    </row>
    <row r="1812" spans="1:13" x14ac:dyDescent="0.25">
      <c r="A1812" t="str">
        <f t="shared" si="28"/>
        <v>CTC-695</v>
      </c>
      <c r="B1812" t="s">
        <v>1563</v>
      </c>
      <c r="C1812" t="s">
        <v>1564</v>
      </c>
      <c r="D1812">
        <v>56</v>
      </c>
      <c r="E1812" s="23">
        <v>45782</v>
      </c>
      <c r="F1812" s="23">
        <v>45854</v>
      </c>
      <c r="G1812" s="23">
        <v>45782</v>
      </c>
      <c r="H1812" s="23">
        <v>45854</v>
      </c>
      <c r="I1812" s="24">
        <v>0</v>
      </c>
      <c r="J1812" s="24">
        <v>0</v>
      </c>
      <c r="K1812" s="24">
        <v>145</v>
      </c>
      <c r="L1812" t="s">
        <v>10070</v>
      </c>
      <c r="M1812" t="s">
        <v>10071</v>
      </c>
    </row>
    <row r="1813" spans="1:13" x14ac:dyDescent="0.25">
      <c r="A1813" t="str">
        <f t="shared" si="28"/>
        <v>CTC-605</v>
      </c>
      <c r="B1813" t="s">
        <v>1571</v>
      </c>
      <c r="C1813" t="s">
        <v>1572</v>
      </c>
      <c r="D1813">
        <v>55</v>
      </c>
      <c r="E1813" s="23">
        <v>45783</v>
      </c>
      <c r="F1813" s="23">
        <v>45854</v>
      </c>
      <c r="G1813" s="23">
        <v>45783</v>
      </c>
      <c r="H1813" s="23">
        <v>45854</v>
      </c>
      <c r="I1813" s="24">
        <v>0</v>
      </c>
      <c r="J1813" s="24">
        <v>0</v>
      </c>
      <c r="K1813" s="24">
        <v>90</v>
      </c>
      <c r="L1813" t="s">
        <v>10070</v>
      </c>
      <c r="M1813" t="s">
        <v>10071</v>
      </c>
    </row>
    <row r="1814" spans="1:13" x14ac:dyDescent="0.25">
      <c r="A1814" t="str">
        <f t="shared" si="28"/>
        <v>CTC-615</v>
      </c>
      <c r="B1814" t="s">
        <v>1575</v>
      </c>
      <c r="C1814" t="s">
        <v>1576</v>
      </c>
      <c r="D1814">
        <v>60</v>
      </c>
      <c r="E1814" s="23">
        <v>45783</v>
      </c>
      <c r="F1814" s="23">
        <v>45860</v>
      </c>
      <c r="G1814" s="23">
        <v>45783</v>
      </c>
      <c r="H1814" s="23">
        <v>45860</v>
      </c>
      <c r="I1814" s="24">
        <v>0</v>
      </c>
      <c r="J1814" s="24">
        <v>0</v>
      </c>
      <c r="K1814" s="24">
        <v>85</v>
      </c>
      <c r="L1814" t="s">
        <v>10070</v>
      </c>
      <c r="M1814" t="s">
        <v>10071</v>
      </c>
    </row>
    <row r="1815" spans="1:13" x14ac:dyDescent="0.25">
      <c r="A1815" t="str">
        <f t="shared" si="28"/>
        <v>CTC-620</v>
      </c>
      <c r="B1815" t="s">
        <v>1577</v>
      </c>
      <c r="C1815" t="s">
        <v>1578</v>
      </c>
      <c r="D1815">
        <v>60</v>
      </c>
      <c r="E1815" s="23">
        <v>45854</v>
      </c>
      <c r="F1815" s="23">
        <v>45931</v>
      </c>
      <c r="G1815" s="23">
        <v>45854</v>
      </c>
      <c r="H1815" s="23">
        <v>45931</v>
      </c>
      <c r="I1815" s="24">
        <v>0</v>
      </c>
      <c r="J1815" s="24">
        <v>0</v>
      </c>
      <c r="K1815" s="24">
        <v>150</v>
      </c>
      <c r="L1815" t="s">
        <v>10070</v>
      </c>
      <c r="M1815" t="s">
        <v>10071</v>
      </c>
    </row>
    <row r="1816" spans="1:13" x14ac:dyDescent="0.25">
      <c r="A1816" t="str">
        <f t="shared" si="28"/>
        <v>CTC-645</v>
      </c>
      <c r="B1816" t="s">
        <v>1585</v>
      </c>
      <c r="C1816" t="s">
        <v>1586</v>
      </c>
      <c r="D1816">
        <v>40</v>
      </c>
      <c r="E1816" s="23">
        <v>45854</v>
      </c>
      <c r="F1816" s="23">
        <v>45905</v>
      </c>
      <c r="G1816" s="23">
        <v>45854</v>
      </c>
      <c r="H1816" s="23">
        <v>45905</v>
      </c>
      <c r="I1816" s="24">
        <v>0</v>
      </c>
      <c r="J1816" s="24">
        <v>0</v>
      </c>
      <c r="K1816" s="24">
        <v>170</v>
      </c>
      <c r="L1816" t="s">
        <v>10070</v>
      </c>
      <c r="M1816" t="s">
        <v>10071</v>
      </c>
    </row>
    <row r="1817" spans="1:13" x14ac:dyDescent="0.25">
      <c r="A1817" t="str">
        <f t="shared" si="28"/>
        <v>CTC-655</v>
      </c>
      <c r="B1817" t="s">
        <v>1589</v>
      </c>
      <c r="C1817" t="s">
        <v>1590</v>
      </c>
      <c r="D1817">
        <v>58</v>
      </c>
      <c r="E1817" s="23">
        <v>45854</v>
      </c>
      <c r="F1817" s="23">
        <v>45927</v>
      </c>
      <c r="G1817" s="23">
        <v>45854</v>
      </c>
      <c r="H1817" s="23">
        <v>45927</v>
      </c>
      <c r="I1817" s="24">
        <v>0</v>
      </c>
      <c r="J1817" s="24">
        <v>0</v>
      </c>
      <c r="K1817" s="24">
        <v>116</v>
      </c>
      <c r="L1817" t="s">
        <v>10070</v>
      </c>
      <c r="M1817" t="s">
        <v>10071</v>
      </c>
    </row>
    <row r="1818" spans="1:13" x14ac:dyDescent="0.25">
      <c r="A1818" t="str">
        <f t="shared" si="28"/>
        <v>CTC-680</v>
      </c>
      <c r="B1818" t="s">
        <v>1593</v>
      </c>
      <c r="C1818" t="s">
        <v>1594</v>
      </c>
      <c r="D1818">
        <v>81</v>
      </c>
      <c r="E1818" s="23">
        <v>45854</v>
      </c>
      <c r="F1818" s="23">
        <v>45958</v>
      </c>
      <c r="G1818" s="23">
        <v>45854</v>
      </c>
      <c r="H1818" s="23">
        <v>45958</v>
      </c>
      <c r="I1818" s="24">
        <v>0</v>
      </c>
      <c r="J1818" s="24">
        <v>0</v>
      </c>
      <c r="K1818" s="24">
        <v>129</v>
      </c>
      <c r="L1818" t="s">
        <v>10070</v>
      </c>
      <c r="M1818" t="s">
        <v>10071</v>
      </c>
    </row>
    <row r="1819" spans="1:13" x14ac:dyDescent="0.25">
      <c r="A1819" t="str">
        <f t="shared" si="28"/>
        <v>CTC-700</v>
      </c>
      <c r="B1819" t="s">
        <v>1595</v>
      </c>
      <c r="C1819" t="s">
        <v>1596</v>
      </c>
      <c r="D1819">
        <v>65</v>
      </c>
      <c r="E1819" s="23">
        <v>45854</v>
      </c>
      <c r="F1819" s="23">
        <v>45937</v>
      </c>
      <c r="G1819" s="23">
        <v>45854</v>
      </c>
      <c r="H1819" s="23">
        <v>45937</v>
      </c>
      <c r="I1819" s="24">
        <v>0</v>
      </c>
      <c r="J1819" s="24">
        <v>0</v>
      </c>
      <c r="K1819" s="24">
        <v>145</v>
      </c>
      <c r="L1819" t="s">
        <v>10070</v>
      </c>
      <c r="M1819" t="s">
        <v>10071</v>
      </c>
    </row>
    <row r="1820" spans="1:13" x14ac:dyDescent="0.25">
      <c r="A1820" t="str">
        <f t="shared" si="28"/>
        <v>CTC-625</v>
      </c>
      <c r="B1820" t="s">
        <v>1579</v>
      </c>
      <c r="C1820" t="s">
        <v>1580</v>
      </c>
      <c r="D1820">
        <v>50</v>
      </c>
      <c r="E1820" s="23">
        <v>45860</v>
      </c>
      <c r="F1820" s="23">
        <v>45924</v>
      </c>
      <c r="G1820" s="23">
        <v>45860</v>
      </c>
      <c r="H1820" s="23">
        <v>45924</v>
      </c>
      <c r="I1820" s="24">
        <v>0</v>
      </c>
      <c r="J1820" s="24">
        <v>0</v>
      </c>
      <c r="K1820" s="24">
        <v>155</v>
      </c>
      <c r="L1820" t="s">
        <v>10070</v>
      </c>
      <c r="M1820" t="s">
        <v>10071</v>
      </c>
    </row>
    <row r="1821" spans="1:13" x14ac:dyDescent="0.25">
      <c r="A1821" t="str">
        <f t="shared" si="28"/>
        <v>CTC-630</v>
      </c>
      <c r="B1821" t="s">
        <v>1581</v>
      </c>
      <c r="C1821" t="s">
        <v>1582</v>
      </c>
      <c r="D1821">
        <v>30</v>
      </c>
      <c r="E1821" s="23">
        <v>45860</v>
      </c>
      <c r="F1821" s="23">
        <v>45899</v>
      </c>
      <c r="G1821" s="23">
        <v>45860</v>
      </c>
      <c r="H1821" s="23">
        <v>45899</v>
      </c>
      <c r="I1821" s="24">
        <v>0</v>
      </c>
      <c r="J1821" s="24">
        <v>0</v>
      </c>
      <c r="K1821" s="24">
        <v>175</v>
      </c>
      <c r="L1821" t="s">
        <v>10070</v>
      </c>
      <c r="M1821" t="s">
        <v>10071</v>
      </c>
    </row>
    <row r="1822" spans="1:13" x14ac:dyDescent="0.25">
      <c r="A1822" t="str">
        <f t="shared" si="28"/>
        <v>CTC-650</v>
      </c>
      <c r="B1822" t="s">
        <v>1587</v>
      </c>
      <c r="C1822" t="s">
        <v>1588</v>
      </c>
      <c r="D1822">
        <v>60</v>
      </c>
      <c r="E1822" s="23">
        <v>45860</v>
      </c>
      <c r="F1822" s="23">
        <v>45937</v>
      </c>
      <c r="G1822" s="23">
        <v>45860</v>
      </c>
      <c r="H1822" s="23">
        <v>45937</v>
      </c>
      <c r="I1822" s="24">
        <v>0</v>
      </c>
      <c r="J1822" s="24">
        <v>0</v>
      </c>
      <c r="K1822" s="24">
        <v>85</v>
      </c>
      <c r="L1822" t="s">
        <v>10070</v>
      </c>
      <c r="M1822" t="s">
        <v>10071</v>
      </c>
    </row>
    <row r="1823" spans="1:13" x14ac:dyDescent="0.25">
      <c r="A1823" t="str">
        <f t="shared" si="28"/>
        <v>CTC-665</v>
      </c>
      <c r="B1823" t="s">
        <v>1591</v>
      </c>
      <c r="C1823" t="s">
        <v>1592</v>
      </c>
      <c r="D1823">
        <v>36</v>
      </c>
      <c r="E1823" s="23">
        <v>45927</v>
      </c>
      <c r="F1823" s="23">
        <v>45974</v>
      </c>
      <c r="G1823" s="23">
        <v>45927</v>
      </c>
      <c r="H1823" s="23">
        <v>45974</v>
      </c>
      <c r="I1823" s="24">
        <v>0</v>
      </c>
      <c r="J1823" s="24">
        <v>0</v>
      </c>
      <c r="K1823" s="24">
        <v>116</v>
      </c>
      <c r="L1823" t="s">
        <v>10070</v>
      </c>
      <c r="M1823" t="s">
        <v>10071</v>
      </c>
    </row>
    <row r="1824" spans="1:13" x14ac:dyDescent="0.25">
      <c r="A1824" t="str">
        <f t="shared" si="28"/>
        <v>CTC-710</v>
      </c>
      <c r="B1824" t="s">
        <v>1597</v>
      </c>
      <c r="C1824" t="s">
        <v>9939</v>
      </c>
      <c r="D1824">
        <v>60</v>
      </c>
      <c r="E1824" s="23">
        <v>45937</v>
      </c>
      <c r="F1824" s="23">
        <v>46023</v>
      </c>
      <c r="G1824" s="23">
        <v>45937</v>
      </c>
      <c r="H1824" s="23">
        <v>46023</v>
      </c>
      <c r="I1824" s="24">
        <v>0</v>
      </c>
      <c r="J1824" s="24">
        <v>0</v>
      </c>
      <c r="K1824" s="24">
        <v>85</v>
      </c>
      <c r="L1824" t="s">
        <v>10070</v>
      </c>
      <c r="M1824" t="s">
        <v>10071</v>
      </c>
    </row>
    <row r="1825" spans="1:13" x14ac:dyDescent="0.25">
      <c r="A1825" t="str">
        <f t="shared" si="28"/>
        <v>CTC-711</v>
      </c>
      <c r="B1825" t="s">
        <v>1599</v>
      </c>
      <c r="C1825" t="s">
        <v>1600</v>
      </c>
      <c r="D1825">
        <v>0</v>
      </c>
      <c r="E1825" s="23"/>
      <c r="F1825" s="23">
        <v>46023</v>
      </c>
      <c r="G1825" s="23"/>
      <c r="H1825" s="23">
        <v>46023</v>
      </c>
      <c r="I1825" s="24">
        <v>0</v>
      </c>
      <c r="J1825" s="24">
        <v>0</v>
      </c>
      <c r="K1825" s="24">
        <v>85</v>
      </c>
      <c r="L1825" t="s">
        <v>10070</v>
      </c>
      <c r="M1825" t="s">
        <v>10071</v>
      </c>
    </row>
    <row r="1826" spans="1:13" x14ac:dyDescent="0.25">
      <c r="A1826" t="str">
        <f t="shared" si="28"/>
        <v>TC-12 Urbanismo TyC el Corzo / Urbanism</v>
      </c>
      <c r="B1826" t="s">
        <v>1601</v>
      </c>
      <c r="D1826">
        <v>195</v>
      </c>
      <c r="E1826" s="23">
        <v>45803</v>
      </c>
      <c r="F1826" s="23">
        <v>46062</v>
      </c>
      <c r="G1826" s="23">
        <v>45803</v>
      </c>
      <c r="H1826" s="23">
        <v>46062</v>
      </c>
      <c r="I1826" s="24">
        <v>0</v>
      </c>
      <c r="J1826" s="24">
        <v>0</v>
      </c>
      <c r="K1826" s="24">
        <v>85</v>
      </c>
      <c r="M1826" t="s">
        <v>10071</v>
      </c>
    </row>
    <row r="1827" spans="1:13" x14ac:dyDescent="0.25">
      <c r="A1827" t="str">
        <f t="shared" si="28"/>
        <v>CTC-720</v>
      </c>
      <c r="B1827" t="s">
        <v>1602</v>
      </c>
      <c r="C1827" t="s">
        <v>1603</v>
      </c>
      <c r="D1827">
        <v>70</v>
      </c>
      <c r="E1827" s="23">
        <v>45803</v>
      </c>
      <c r="F1827" s="23">
        <v>45895</v>
      </c>
      <c r="G1827" s="23">
        <v>45803</v>
      </c>
      <c r="H1827" s="23">
        <v>45895</v>
      </c>
      <c r="I1827" s="24">
        <v>0</v>
      </c>
      <c r="J1827" s="24">
        <v>0</v>
      </c>
      <c r="K1827" s="24">
        <v>85</v>
      </c>
      <c r="L1827" t="s">
        <v>10070</v>
      </c>
      <c r="M1827" t="s">
        <v>10071</v>
      </c>
    </row>
    <row r="1828" spans="1:13" x14ac:dyDescent="0.25">
      <c r="A1828" t="str">
        <f t="shared" si="28"/>
        <v>CTC-722</v>
      </c>
      <c r="B1828" t="s">
        <v>1604</v>
      </c>
      <c r="C1828" t="s">
        <v>1605</v>
      </c>
      <c r="D1828">
        <v>45</v>
      </c>
      <c r="E1828" s="23">
        <v>45895</v>
      </c>
      <c r="F1828" s="23">
        <v>45952</v>
      </c>
      <c r="G1828" s="23">
        <v>45895</v>
      </c>
      <c r="H1828" s="23">
        <v>45952</v>
      </c>
      <c r="I1828" s="24">
        <v>0</v>
      </c>
      <c r="J1828" s="24">
        <v>0</v>
      </c>
      <c r="K1828" s="24">
        <v>85</v>
      </c>
      <c r="L1828" t="s">
        <v>10070</v>
      </c>
      <c r="M1828" t="s">
        <v>10071</v>
      </c>
    </row>
    <row r="1829" spans="1:13" x14ac:dyDescent="0.25">
      <c r="A1829" t="str">
        <f t="shared" si="28"/>
        <v>CTC-735</v>
      </c>
      <c r="B1829" t="s">
        <v>1606</v>
      </c>
      <c r="C1829" t="s">
        <v>6021</v>
      </c>
      <c r="D1829">
        <v>45</v>
      </c>
      <c r="E1829" s="23">
        <v>45912</v>
      </c>
      <c r="F1829" s="23">
        <v>45971</v>
      </c>
      <c r="G1829" s="23">
        <v>45912</v>
      </c>
      <c r="H1829" s="23">
        <v>45971</v>
      </c>
      <c r="I1829" s="24">
        <v>0</v>
      </c>
      <c r="J1829" s="24">
        <v>0</v>
      </c>
      <c r="K1829" s="24">
        <v>97</v>
      </c>
      <c r="L1829" t="s">
        <v>10070</v>
      </c>
      <c r="M1829" t="s">
        <v>10071</v>
      </c>
    </row>
    <row r="1830" spans="1:13" x14ac:dyDescent="0.25">
      <c r="A1830" t="str">
        <f t="shared" si="28"/>
        <v>CTC-730</v>
      </c>
      <c r="B1830" t="s">
        <v>1607</v>
      </c>
      <c r="C1830" t="s">
        <v>1608</v>
      </c>
      <c r="D1830">
        <v>50</v>
      </c>
      <c r="E1830" s="23">
        <v>45920</v>
      </c>
      <c r="F1830" s="23">
        <v>45986</v>
      </c>
      <c r="G1830" s="23">
        <v>45920</v>
      </c>
      <c r="H1830" s="23">
        <v>45986</v>
      </c>
      <c r="I1830" s="24">
        <v>0</v>
      </c>
      <c r="J1830" s="24">
        <v>0</v>
      </c>
      <c r="K1830" s="24">
        <v>93</v>
      </c>
      <c r="L1830" t="s">
        <v>10070</v>
      </c>
      <c r="M1830" t="s">
        <v>10071</v>
      </c>
    </row>
    <row r="1831" spans="1:13" x14ac:dyDescent="0.25">
      <c r="A1831" t="str">
        <f t="shared" si="28"/>
        <v>CTC-715</v>
      </c>
      <c r="B1831" t="s">
        <v>1610</v>
      </c>
      <c r="C1831" t="s">
        <v>6020</v>
      </c>
      <c r="D1831">
        <v>75</v>
      </c>
      <c r="E1831" s="23">
        <v>45947</v>
      </c>
      <c r="F1831" s="23">
        <v>46051</v>
      </c>
      <c r="G1831" s="23">
        <v>45947</v>
      </c>
      <c r="H1831" s="23">
        <v>46051</v>
      </c>
      <c r="I1831" s="24">
        <v>0</v>
      </c>
      <c r="J1831" s="24">
        <v>0</v>
      </c>
      <c r="K1831" s="24">
        <v>93</v>
      </c>
      <c r="L1831" t="s">
        <v>10070</v>
      </c>
      <c r="M1831" t="s">
        <v>10071</v>
      </c>
    </row>
    <row r="1832" spans="1:13" x14ac:dyDescent="0.25">
      <c r="A1832" t="str">
        <f t="shared" si="28"/>
        <v>CTC-724</v>
      </c>
      <c r="B1832" t="s">
        <v>1609</v>
      </c>
      <c r="C1832" t="s">
        <v>6022</v>
      </c>
      <c r="D1832">
        <v>80</v>
      </c>
      <c r="E1832" s="23">
        <v>45952</v>
      </c>
      <c r="F1832" s="23">
        <v>46062</v>
      </c>
      <c r="G1832" s="23">
        <v>45952</v>
      </c>
      <c r="H1832" s="23">
        <v>46062</v>
      </c>
      <c r="I1832" s="24">
        <v>0</v>
      </c>
      <c r="J1832" s="24">
        <v>0</v>
      </c>
      <c r="K1832" s="24">
        <v>85</v>
      </c>
      <c r="L1832" t="s">
        <v>10070</v>
      </c>
      <c r="M1832" t="s">
        <v>10071</v>
      </c>
    </row>
    <row r="1833" spans="1:13" x14ac:dyDescent="0.25">
      <c r="A1833" t="str">
        <f t="shared" si="28"/>
        <v>CTC-737</v>
      </c>
      <c r="B1833" t="s">
        <v>1612</v>
      </c>
      <c r="C1833" t="s">
        <v>6023</v>
      </c>
      <c r="D1833">
        <v>45</v>
      </c>
      <c r="E1833" s="23">
        <v>45971</v>
      </c>
      <c r="F1833" s="23">
        <v>46035</v>
      </c>
      <c r="G1833" s="23">
        <v>45971</v>
      </c>
      <c r="H1833" s="23">
        <v>46035</v>
      </c>
      <c r="I1833" s="24">
        <v>0</v>
      </c>
      <c r="J1833" s="24">
        <v>0</v>
      </c>
      <c r="K1833" s="24">
        <v>106</v>
      </c>
      <c r="L1833" t="s">
        <v>10070</v>
      </c>
      <c r="M1833" t="s">
        <v>10071</v>
      </c>
    </row>
    <row r="1834" spans="1:13" x14ac:dyDescent="0.25">
      <c r="A1834" t="str">
        <f t="shared" si="28"/>
        <v>TC-13 Energía y sistemas TyC el Corzo / Electrical system</v>
      </c>
      <c r="B1834" t="s">
        <v>1613</v>
      </c>
      <c r="D1834">
        <v>173</v>
      </c>
      <c r="E1834" s="23">
        <v>45896</v>
      </c>
      <c r="F1834" s="23">
        <v>46122</v>
      </c>
      <c r="G1834" s="23">
        <v>45896</v>
      </c>
      <c r="H1834" s="23">
        <v>46122</v>
      </c>
      <c r="I1834" s="24">
        <v>0</v>
      </c>
      <c r="J1834" s="24">
        <v>0</v>
      </c>
      <c r="K1834" s="24">
        <v>36</v>
      </c>
      <c r="M1834" t="s">
        <v>10071</v>
      </c>
    </row>
    <row r="1835" spans="1:13" x14ac:dyDescent="0.25">
      <c r="A1835" t="str">
        <f t="shared" si="28"/>
        <v>CTC-745</v>
      </c>
      <c r="B1835" t="s">
        <v>1614</v>
      </c>
      <c r="C1835" t="s">
        <v>1615</v>
      </c>
      <c r="D1835">
        <v>72</v>
      </c>
      <c r="E1835" s="23">
        <v>45896</v>
      </c>
      <c r="F1835" s="23">
        <v>45988</v>
      </c>
      <c r="G1835" s="23">
        <v>45896</v>
      </c>
      <c r="H1835" s="23">
        <v>45988</v>
      </c>
      <c r="I1835" s="24">
        <v>0</v>
      </c>
      <c r="J1835" s="24">
        <v>0</v>
      </c>
      <c r="K1835" s="24">
        <v>97</v>
      </c>
      <c r="L1835" t="s">
        <v>10070</v>
      </c>
      <c r="M1835" t="s">
        <v>10071</v>
      </c>
    </row>
    <row r="1836" spans="1:13" x14ac:dyDescent="0.25">
      <c r="A1836" t="str">
        <f t="shared" si="28"/>
        <v>CTC-750</v>
      </c>
      <c r="B1836" t="s">
        <v>1616</v>
      </c>
      <c r="C1836" t="s">
        <v>1617</v>
      </c>
      <c r="D1836">
        <v>72</v>
      </c>
      <c r="E1836" s="23">
        <v>46034</v>
      </c>
      <c r="F1836" s="23">
        <v>46122</v>
      </c>
      <c r="G1836" s="23">
        <v>46034</v>
      </c>
      <c r="H1836" s="23">
        <v>46122</v>
      </c>
      <c r="I1836" s="24">
        <v>0</v>
      </c>
      <c r="J1836" s="24">
        <v>0</v>
      </c>
      <c r="K1836" s="24">
        <v>36</v>
      </c>
      <c r="L1836" t="s">
        <v>10070</v>
      </c>
      <c r="M1836" t="s">
        <v>10071</v>
      </c>
    </row>
    <row r="1837" spans="1:13" x14ac:dyDescent="0.25">
      <c r="A1837" t="str">
        <f t="shared" si="28"/>
        <v>Gestion social y Ambiental / Social &amp; Environmental Management</v>
      </c>
      <c r="B1837" t="s">
        <v>1618</v>
      </c>
      <c r="D1837">
        <v>1656</v>
      </c>
      <c r="E1837" s="23">
        <v>44006</v>
      </c>
      <c r="F1837" s="23">
        <v>46336</v>
      </c>
      <c r="G1837" s="23">
        <v>44006</v>
      </c>
      <c r="H1837" s="23">
        <v>46336</v>
      </c>
      <c r="I1837" s="24">
        <v>0</v>
      </c>
      <c r="J1837" s="24">
        <v>0</v>
      </c>
      <c r="K1837" s="24">
        <v>11</v>
      </c>
      <c r="M1837" t="s">
        <v>10073</v>
      </c>
    </row>
    <row r="1838" spans="1:13" x14ac:dyDescent="0.25">
      <c r="A1838" t="str">
        <f t="shared" si="28"/>
        <v>Tramites y Permisos Ambientales / Environmental Procedures and Permits</v>
      </c>
      <c r="B1838" t="s">
        <v>1619</v>
      </c>
      <c r="D1838">
        <v>1101</v>
      </c>
      <c r="E1838" s="23">
        <v>44613</v>
      </c>
      <c r="F1838" s="23">
        <v>46153</v>
      </c>
      <c r="G1838" s="23">
        <v>44613</v>
      </c>
      <c r="H1838" s="23">
        <v>46153</v>
      </c>
      <c r="I1838" s="24">
        <v>0</v>
      </c>
      <c r="J1838" s="24">
        <v>0</v>
      </c>
      <c r="K1838" s="24">
        <v>11</v>
      </c>
      <c r="M1838" t="s">
        <v>10073</v>
      </c>
    </row>
    <row r="1839" spans="1:13" x14ac:dyDescent="0.25">
      <c r="A1839" t="str">
        <f t="shared" si="28"/>
        <v>Estudio de Impacto Ambiental (EIA) / Environmental Impact Study</v>
      </c>
      <c r="B1839" t="s">
        <v>1620</v>
      </c>
      <c r="D1839">
        <v>286</v>
      </c>
      <c r="E1839" s="23">
        <v>44613</v>
      </c>
      <c r="F1839" s="23">
        <v>45040</v>
      </c>
      <c r="G1839" s="23">
        <v>44613</v>
      </c>
      <c r="H1839" s="23">
        <v>45040</v>
      </c>
      <c r="I1839" s="24">
        <v>0</v>
      </c>
      <c r="J1839" s="24">
        <v>0</v>
      </c>
      <c r="K1839" s="24">
        <v>144</v>
      </c>
      <c r="M1839" t="s">
        <v>10073</v>
      </c>
    </row>
    <row r="1840" spans="1:13" x14ac:dyDescent="0.25">
      <c r="A1840" t="str">
        <f t="shared" si="28"/>
        <v>Proceso de Licenciamiento / License Process</v>
      </c>
      <c r="B1840" t="s">
        <v>1621</v>
      </c>
      <c r="D1840">
        <v>225</v>
      </c>
      <c r="E1840" s="23">
        <v>44704</v>
      </c>
      <c r="F1840" s="23">
        <v>45040</v>
      </c>
      <c r="G1840" s="23">
        <v>44704</v>
      </c>
      <c r="H1840" s="23">
        <v>45040</v>
      </c>
      <c r="I1840" s="24">
        <v>0</v>
      </c>
      <c r="J1840" s="24">
        <v>0</v>
      </c>
      <c r="K1840" s="24">
        <v>144</v>
      </c>
      <c r="M1840" t="s">
        <v>10073</v>
      </c>
    </row>
    <row r="1841" spans="1:13" x14ac:dyDescent="0.25">
      <c r="A1841" t="str">
        <f t="shared" si="28"/>
        <v>GA&amp;S-1</v>
      </c>
      <c r="B1841" t="s">
        <v>1622</v>
      </c>
      <c r="C1841" t="s">
        <v>1623</v>
      </c>
      <c r="D1841">
        <v>0</v>
      </c>
      <c r="E1841" s="23"/>
      <c r="F1841" s="23">
        <v>44704</v>
      </c>
      <c r="G1841" s="23"/>
      <c r="H1841" s="23">
        <v>44704</v>
      </c>
      <c r="I1841" s="24">
        <v>0</v>
      </c>
      <c r="J1841" s="24">
        <v>0</v>
      </c>
      <c r="K1841" s="24">
        <v>144</v>
      </c>
      <c r="L1841" t="s">
        <v>10070</v>
      </c>
      <c r="M1841" t="s">
        <v>10073</v>
      </c>
    </row>
    <row r="1842" spans="1:13" x14ac:dyDescent="0.25">
      <c r="A1842" t="str">
        <f t="shared" si="28"/>
        <v>GA&amp;S-6</v>
      </c>
      <c r="B1842" t="s">
        <v>6024</v>
      </c>
      <c r="C1842" t="s">
        <v>1624</v>
      </c>
      <c r="D1842">
        <v>0</v>
      </c>
      <c r="E1842" s="23"/>
      <c r="F1842" s="23">
        <v>44705</v>
      </c>
      <c r="G1842" s="23"/>
      <c r="H1842" s="23">
        <v>44705</v>
      </c>
      <c r="I1842" s="24">
        <v>0</v>
      </c>
      <c r="J1842" s="24">
        <v>0</v>
      </c>
      <c r="K1842" s="24">
        <v>144</v>
      </c>
      <c r="L1842" t="s">
        <v>10070</v>
      </c>
      <c r="M1842" t="s">
        <v>10073</v>
      </c>
    </row>
    <row r="1843" spans="1:13" x14ac:dyDescent="0.25">
      <c r="A1843" t="str">
        <f t="shared" si="28"/>
        <v>GA&amp;S-2</v>
      </c>
      <c r="B1843" t="s">
        <v>6025</v>
      </c>
      <c r="C1843" t="s">
        <v>1626</v>
      </c>
      <c r="D1843">
        <v>0</v>
      </c>
      <c r="E1843" s="23"/>
      <c r="F1843" s="23">
        <v>44712</v>
      </c>
      <c r="G1843" s="23"/>
      <c r="H1843" s="23">
        <v>44712</v>
      </c>
      <c r="I1843" s="24">
        <v>0</v>
      </c>
      <c r="J1843" s="24">
        <v>0</v>
      </c>
      <c r="K1843" s="24">
        <v>144</v>
      </c>
      <c r="L1843" t="s">
        <v>10070</v>
      </c>
      <c r="M1843" t="s">
        <v>10073</v>
      </c>
    </row>
    <row r="1844" spans="1:13" x14ac:dyDescent="0.25">
      <c r="A1844" t="str">
        <f t="shared" si="28"/>
        <v>GA&amp;S-4</v>
      </c>
      <c r="B1844" t="s">
        <v>6026</v>
      </c>
      <c r="C1844" t="s">
        <v>5137</v>
      </c>
      <c r="D1844">
        <v>0</v>
      </c>
      <c r="E1844" s="23"/>
      <c r="F1844" s="23">
        <v>45040</v>
      </c>
      <c r="G1844" s="23"/>
      <c r="H1844" s="23">
        <v>45040</v>
      </c>
      <c r="I1844" s="24">
        <v>0</v>
      </c>
      <c r="J1844" s="24">
        <v>0</v>
      </c>
      <c r="K1844" s="24">
        <v>144</v>
      </c>
      <c r="L1844" t="s">
        <v>10070</v>
      </c>
      <c r="M1844" t="s">
        <v>10073</v>
      </c>
    </row>
    <row r="1845" spans="1:13" x14ac:dyDescent="0.25">
      <c r="A1845" t="str">
        <f t="shared" si="28"/>
        <v>Proceso de Cesión de Planes de Manejo Existentes / Transfer of Existing Management plans</v>
      </c>
      <c r="B1845" t="s">
        <v>1627</v>
      </c>
      <c r="D1845">
        <v>0</v>
      </c>
      <c r="E1845" s="23">
        <v>44683</v>
      </c>
      <c r="F1845" s="23">
        <v>44683</v>
      </c>
      <c r="G1845" s="23">
        <v>44683</v>
      </c>
      <c r="H1845" s="23">
        <v>44683</v>
      </c>
      <c r="I1845" s="24">
        <v>0</v>
      </c>
      <c r="J1845" s="24">
        <v>0</v>
      </c>
      <c r="K1845" s="24">
        <v>150</v>
      </c>
      <c r="M1845" t="s">
        <v>10073</v>
      </c>
    </row>
    <row r="1846" spans="1:13" x14ac:dyDescent="0.25">
      <c r="A1846" t="str">
        <f t="shared" si="28"/>
        <v>GA&amp;S-8</v>
      </c>
      <c r="B1846" t="s">
        <v>6027</v>
      </c>
      <c r="C1846" t="s">
        <v>1628</v>
      </c>
      <c r="D1846">
        <v>0</v>
      </c>
      <c r="E1846" s="23"/>
      <c r="F1846" s="23">
        <v>44683</v>
      </c>
      <c r="G1846" s="23"/>
      <c r="H1846" s="23">
        <v>44683</v>
      </c>
      <c r="I1846" s="24">
        <v>0</v>
      </c>
      <c r="J1846" s="24">
        <v>0</v>
      </c>
      <c r="K1846" s="24">
        <v>150</v>
      </c>
      <c r="L1846" t="s">
        <v>10070</v>
      </c>
      <c r="M1846" t="s">
        <v>10073</v>
      </c>
    </row>
    <row r="1847" spans="1:13" x14ac:dyDescent="0.25">
      <c r="A1847" t="str">
        <f t="shared" si="28"/>
        <v>Cambio Menor - Taller ANI y Corzo / Minor Change ANI &amp; El Corzo</v>
      </c>
      <c r="B1847" t="s">
        <v>1629</v>
      </c>
      <c r="D1847">
        <v>150</v>
      </c>
      <c r="E1847" s="23">
        <v>44613</v>
      </c>
      <c r="F1847" s="23">
        <v>44834</v>
      </c>
      <c r="G1847" s="23">
        <v>44613</v>
      </c>
      <c r="H1847" s="23">
        <v>44834</v>
      </c>
      <c r="I1847" s="24">
        <v>0</v>
      </c>
      <c r="J1847" s="24">
        <v>0</v>
      </c>
      <c r="K1847" s="24">
        <v>47</v>
      </c>
      <c r="M1847" t="s">
        <v>10073</v>
      </c>
    </row>
    <row r="1848" spans="1:13" x14ac:dyDescent="0.25">
      <c r="A1848" t="str">
        <f t="shared" si="28"/>
        <v>GA&amp;S-10</v>
      </c>
      <c r="B1848" t="s">
        <v>1625</v>
      </c>
      <c r="C1848" t="s">
        <v>1630</v>
      </c>
      <c r="D1848">
        <v>0</v>
      </c>
      <c r="E1848" s="23"/>
      <c r="F1848" s="23">
        <v>44613</v>
      </c>
      <c r="G1848" s="23"/>
      <c r="H1848" s="23">
        <v>44613</v>
      </c>
      <c r="I1848" s="24">
        <v>0</v>
      </c>
      <c r="J1848" s="24">
        <v>0</v>
      </c>
      <c r="K1848" s="24">
        <v>4</v>
      </c>
      <c r="L1848" t="s">
        <v>10070</v>
      </c>
      <c r="M1848" t="s">
        <v>10073</v>
      </c>
    </row>
    <row r="1849" spans="1:13" x14ac:dyDescent="0.25">
      <c r="A1849" t="str">
        <f t="shared" si="28"/>
        <v>GA&amp;S-12</v>
      </c>
      <c r="B1849" t="s">
        <v>6029</v>
      </c>
      <c r="C1849" t="s">
        <v>1631</v>
      </c>
      <c r="D1849">
        <v>0</v>
      </c>
      <c r="E1849" s="23"/>
      <c r="F1849" s="23">
        <v>44676</v>
      </c>
      <c r="G1849" s="23"/>
      <c r="H1849" s="23">
        <v>44676</v>
      </c>
      <c r="I1849" s="24">
        <v>0</v>
      </c>
      <c r="J1849" s="24">
        <v>0</v>
      </c>
      <c r="K1849" s="24">
        <v>47</v>
      </c>
      <c r="L1849" t="s">
        <v>10070</v>
      </c>
      <c r="M1849" t="s">
        <v>10073</v>
      </c>
    </row>
    <row r="1850" spans="1:13" x14ac:dyDescent="0.25">
      <c r="A1850" t="str">
        <f t="shared" si="28"/>
        <v>GA&amp;S-14</v>
      </c>
      <c r="B1850" t="s">
        <v>6028</v>
      </c>
      <c r="C1850" t="s">
        <v>1632</v>
      </c>
      <c r="D1850">
        <v>0</v>
      </c>
      <c r="E1850" s="23"/>
      <c r="F1850" s="23">
        <v>44734</v>
      </c>
      <c r="G1850" s="23"/>
      <c r="H1850" s="23">
        <v>44734</v>
      </c>
      <c r="I1850" s="24">
        <v>0</v>
      </c>
      <c r="J1850" s="24">
        <v>0</v>
      </c>
      <c r="K1850" s="24">
        <v>4</v>
      </c>
      <c r="L1850" t="s">
        <v>10070</v>
      </c>
      <c r="M1850" t="s">
        <v>10073</v>
      </c>
    </row>
    <row r="1851" spans="1:13" x14ac:dyDescent="0.25">
      <c r="A1851" t="str">
        <f t="shared" si="28"/>
        <v>GA&amp;S-16</v>
      </c>
      <c r="B1851" t="s">
        <v>6030</v>
      </c>
      <c r="C1851" t="s">
        <v>1633</v>
      </c>
      <c r="D1851">
        <v>0</v>
      </c>
      <c r="E1851" s="23"/>
      <c r="F1851" s="23">
        <v>44834</v>
      </c>
      <c r="G1851" s="23"/>
      <c r="H1851" s="23">
        <v>44834</v>
      </c>
      <c r="I1851" s="24">
        <v>0</v>
      </c>
      <c r="J1851" s="24">
        <v>0</v>
      </c>
      <c r="K1851" s="24">
        <v>47</v>
      </c>
      <c r="L1851" t="s">
        <v>10070</v>
      </c>
      <c r="M1851" t="s">
        <v>10073</v>
      </c>
    </row>
    <row r="1852" spans="1:13" x14ac:dyDescent="0.25">
      <c r="A1852" t="str">
        <f t="shared" si="28"/>
        <v>Tramites y Permisos PMA</v>
      </c>
      <c r="B1852" t="s">
        <v>6031</v>
      </c>
      <c r="D1852">
        <v>1017</v>
      </c>
      <c r="E1852" s="23">
        <v>44736</v>
      </c>
      <c r="F1852" s="23">
        <v>46153</v>
      </c>
      <c r="G1852" s="23">
        <v>44736</v>
      </c>
      <c r="H1852" s="23">
        <v>46153</v>
      </c>
      <c r="I1852" s="24">
        <v>0</v>
      </c>
      <c r="J1852" s="24">
        <v>0</v>
      </c>
      <c r="K1852" s="24">
        <v>11</v>
      </c>
      <c r="M1852" t="s">
        <v>10073</v>
      </c>
    </row>
    <row r="1853" spans="1:13" x14ac:dyDescent="0.25">
      <c r="A1853" t="str">
        <f t="shared" si="28"/>
        <v>GA&amp;S-18</v>
      </c>
      <c r="B1853" t="s">
        <v>6032</v>
      </c>
      <c r="C1853" t="s">
        <v>6033</v>
      </c>
      <c r="D1853">
        <v>1017</v>
      </c>
      <c r="E1853" s="23">
        <v>44736</v>
      </c>
      <c r="F1853" s="23">
        <v>46153</v>
      </c>
      <c r="G1853" s="23">
        <v>44736</v>
      </c>
      <c r="H1853" s="23">
        <v>46153</v>
      </c>
      <c r="I1853" s="24">
        <v>0</v>
      </c>
      <c r="J1853" s="24">
        <v>0</v>
      </c>
      <c r="K1853" s="24">
        <v>12</v>
      </c>
      <c r="L1853" t="s">
        <v>10070</v>
      </c>
      <c r="M1853" t="s">
        <v>10073</v>
      </c>
    </row>
    <row r="1854" spans="1:13" x14ac:dyDescent="0.25">
      <c r="A1854" t="str">
        <f t="shared" si="28"/>
        <v>GA&amp;S-20</v>
      </c>
      <c r="B1854" t="s">
        <v>6034</v>
      </c>
      <c r="C1854" t="s">
        <v>6035</v>
      </c>
      <c r="D1854">
        <v>1017</v>
      </c>
      <c r="E1854" s="23">
        <v>44736</v>
      </c>
      <c r="F1854" s="23">
        <v>46153</v>
      </c>
      <c r="G1854" s="23">
        <v>44736</v>
      </c>
      <c r="H1854" s="23">
        <v>46153</v>
      </c>
      <c r="I1854" s="24">
        <v>0</v>
      </c>
      <c r="J1854" s="24">
        <v>0</v>
      </c>
      <c r="K1854" s="24">
        <v>12</v>
      </c>
      <c r="L1854" t="s">
        <v>10070</v>
      </c>
      <c r="M1854" t="s">
        <v>10073</v>
      </c>
    </row>
    <row r="1855" spans="1:13" x14ac:dyDescent="0.25">
      <c r="A1855" t="str">
        <f t="shared" si="28"/>
        <v>GA&amp;S-22</v>
      </c>
      <c r="B1855" t="s">
        <v>6036</v>
      </c>
      <c r="C1855" t="s">
        <v>6037</v>
      </c>
      <c r="D1855">
        <v>1017</v>
      </c>
      <c r="E1855" s="23">
        <v>44736</v>
      </c>
      <c r="F1855" s="23">
        <v>46153</v>
      </c>
      <c r="G1855" s="23">
        <v>44736</v>
      </c>
      <c r="H1855" s="23">
        <v>46153</v>
      </c>
      <c r="I1855" s="24">
        <v>0</v>
      </c>
      <c r="J1855" s="24">
        <v>0</v>
      </c>
      <c r="K1855" s="24">
        <v>12</v>
      </c>
      <c r="L1855" t="s">
        <v>10070</v>
      </c>
      <c r="M1855" t="s">
        <v>10073</v>
      </c>
    </row>
    <row r="1856" spans="1:13" x14ac:dyDescent="0.25">
      <c r="A1856" t="str">
        <f t="shared" si="28"/>
        <v>GA&amp;S-24</v>
      </c>
      <c r="B1856" t="s">
        <v>6038</v>
      </c>
      <c r="C1856" t="s">
        <v>6039</v>
      </c>
      <c r="D1856">
        <v>1017</v>
      </c>
      <c r="E1856" s="23">
        <v>44736</v>
      </c>
      <c r="F1856" s="23">
        <v>46153</v>
      </c>
      <c r="G1856" s="23">
        <v>44736</v>
      </c>
      <c r="H1856" s="23">
        <v>46153</v>
      </c>
      <c r="I1856" s="24">
        <v>0</v>
      </c>
      <c r="J1856" s="24">
        <v>0</v>
      </c>
      <c r="K1856" s="24">
        <v>12</v>
      </c>
      <c r="L1856" t="s">
        <v>10070</v>
      </c>
      <c r="M1856" t="s">
        <v>10073</v>
      </c>
    </row>
    <row r="1857" spans="1:13" x14ac:dyDescent="0.25">
      <c r="A1857" t="str">
        <f t="shared" si="28"/>
        <v>GA&amp;S-26</v>
      </c>
      <c r="B1857" t="s">
        <v>6040</v>
      </c>
      <c r="C1857" t="s">
        <v>6041</v>
      </c>
      <c r="D1857">
        <v>1017</v>
      </c>
      <c r="E1857" s="23">
        <v>44736</v>
      </c>
      <c r="F1857" s="23">
        <v>46153</v>
      </c>
      <c r="G1857" s="23">
        <v>44736</v>
      </c>
      <c r="H1857" s="23">
        <v>46153</v>
      </c>
      <c r="I1857" s="24">
        <v>0</v>
      </c>
      <c r="J1857" s="24">
        <v>0</v>
      </c>
      <c r="K1857" s="24">
        <v>12</v>
      </c>
      <c r="L1857" t="s">
        <v>10070</v>
      </c>
      <c r="M1857" t="s">
        <v>10073</v>
      </c>
    </row>
    <row r="1858" spans="1:13" x14ac:dyDescent="0.25">
      <c r="A1858" t="str">
        <f t="shared" si="28"/>
        <v>GA&amp;S-28</v>
      </c>
      <c r="B1858" t="s">
        <v>6042</v>
      </c>
      <c r="C1858" t="s">
        <v>6043</v>
      </c>
      <c r="D1858">
        <v>66</v>
      </c>
      <c r="E1858" s="23">
        <v>45040</v>
      </c>
      <c r="F1858" s="23">
        <v>45139</v>
      </c>
      <c r="G1858" s="23">
        <v>45040</v>
      </c>
      <c r="H1858" s="23">
        <v>45139</v>
      </c>
      <c r="I1858" s="24">
        <v>0</v>
      </c>
      <c r="J1858" s="24">
        <v>0</v>
      </c>
      <c r="K1858" s="24">
        <v>78</v>
      </c>
      <c r="L1858" t="s">
        <v>10070</v>
      </c>
      <c r="M1858" t="s">
        <v>10073</v>
      </c>
    </row>
    <row r="1859" spans="1:13" x14ac:dyDescent="0.25">
      <c r="A1859" t="str">
        <f t="shared" ref="A1859:A1922" si="29">TRIM(B1859)</f>
        <v>GA&amp;S-30</v>
      </c>
      <c r="B1859" t="s">
        <v>6044</v>
      </c>
      <c r="C1859" t="s">
        <v>6045</v>
      </c>
      <c r="D1859">
        <v>815</v>
      </c>
      <c r="E1859" s="23">
        <v>45040</v>
      </c>
      <c r="F1859" s="23">
        <v>46153</v>
      </c>
      <c r="G1859" s="23">
        <v>45040</v>
      </c>
      <c r="H1859" s="23">
        <v>46153</v>
      </c>
      <c r="I1859" s="24">
        <v>0</v>
      </c>
      <c r="J1859" s="24">
        <v>0</v>
      </c>
      <c r="K1859" s="24">
        <v>11</v>
      </c>
      <c r="L1859" t="s">
        <v>10070</v>
      </c>
      <c r="M1859" t="s">
        <v>10073</v>
      </c>
    </row>
    <row r="1860" spans="1:13" x14ac:dyDescent="0.25">
      <c r="A1860" t="str">
        <f t="shared" si="29"/>
        <v>Plan de Gestión Amiental / Environmental Plan Managmenet</v>
      </c>
      <c r="B1860" t="s">
        <v>6046</v>
      </c>
      <c r="D1860">
        <v>1508</v>
      </c>
      <c r="E1860" s="23">
        <v>44006</v>
      </c>
      <c r="F1860" s="23">
        <v>46153</v>
      </c>
      <c r="G1860" s="23">
        <v>44006</v>
      </c>
      <c r="H1860" s="23">
        <v>46153</v>
      </c>
      <c r="I1860" s="24">
        <v>0</v>
      </c>
      <c r="J1860" s="24">
        <v>0</v>
      </c>
      <c r="K1860" s="24">
        <v>11</v>
      </c>
      <c r="M1860" t="s">
        <v>10073</v>
      </c>
    </row>
    <row r="1861" spans="1:13" x14ac:dyDescent="0.25">
      <c r="A1861" t="str">
        <f t="shared" si="29"/>
        <v>GA&amp;S-40</v>
      </c>
      <c r="B1861" t="s">
        <v>1634</v>
      </c>
      <c r="C1861" t="s">
        <v>1635</v>
      </c>
      <c r="D1861">
        <v>670</v>
      </c>
      <c r="E1861" s="23">
        <v>45257</v>
      </c>
      <c r="F1861" s="23">
        <v>46153</v>
      </c>
      <c r="G1861" s="23">
        <v>45257</v>
      </c>
      <c r="H1861" s="23">
        <v>46153</v>
      </c>
      <c r="I1861" s="24">
        <v>0</v>
      </c>
      <c r="J1861" s="24">
        <v>0</v>
      </c>
      <c r="K1861" s="24">
        <v>12</v>
      </c>
      <c r="L1861" t="s">
        <v>10070</v>
      </c>
      <c r="M1861" t="s">
        <v>10073</v>
      </c>
    </row>
    <row r="1862" spans="1:13" x14ac:dyDescent="0.25">
      <c r="A1862" t="str">
        <f t="shared" si="29"/>
        <v>Informes PGA</v>
      </c>
      <c r="B1862" t="s">
        <v>6047</v>
      </c>
      <c r="D1862">
        <v>1476</v>
      </c>
      <c r="E1862" s="23">
        <v>44006</v>
      </c>
      <c r="F1862" s="23">
        <v>46112</v>
      </c>
      <c r="G1862" s="23">
        <v>44006</v>
      </c>
      <c r="H1862" s="23">
        <v>46112</v>
      </c>
      <c r="I1862" s="24">
        <v>0</v>
      </c>
      <c r="J1862" s="24">
        <v>0</v>
      </c>
      <c r="K1862" s="24">
        <v>44</v>
      </c>
      <c r="M1862" t="s">
        <v>10073</v>
      </c>
    </row>
    <row r="1863" spans="1:13" x14ac:dyDescent="0.25">
      <c r="A1863" t="str">
        <f t="shared" si="29"/>
        <v>GA&amp;S-42</v>
      </c>
      <c r="B1863" t="s">
        <v>6048</v>
      </c>
      <c r="C1863" t="s">
        <v>6049</v>
      </c>
      <c r="D1863">
        <v>1476</v>
      </c>
      <c r="E1863" s="23">
        <v>44006</v>
      </c>
      <c r="F1863" s="23">
        <v>46112</v>
      </c>
      <c r="G1863" s="23">
        <v>44006</v>
      </c>
      <c r="H1863" s="23">
        <v>46112</v>
      </c>
      <c r="I1863" s="24">
        <v>0</v>
      </c>
      <c r="J1863" s="24">
        <v>0</v>
      </c>
      <c r="K1863" s="24">
        <v>44</v>
      </c>
      <c r="L1863" t="s">
        <v>10070</v>
      </c>
      <c r="M1863" t="s">
        <v>10073</v>
      </c>
    </row>
    <row r="1864" spans="1:13" x14ac:dyDescent="0.25">
      <c r="A1864" t="str">
        <f t="shared" si="29"/>
        <v>GA&amp;S-41</v>
      </c>
      <c r="B1864" t="s">
        <v>6050</v>
      </c>
      <c r="C1864" t="s">
        <v>6051</v>
      </c>
      <c r="D1864">
        <v>1476</v>
      </c>
      <c r="E1864" s="23">
        <v>44006</v>
      </c>
      <c r="F1864" s="23">
        <v>46112</v>
      </c>
      <c r="G1864" s="23">
        <v>44006</v>
      </c>
      <c r="H1864" s="23">
        <v>46112</v>
      </c>
      <c r="I1864" s="24">
        <v>0</v>
      </c>
      <c r="J1864" s="24">
        <v>0</v>
      </c>
      <c r="K1864" s="24">
        <v>44</v>
      </c>
      <c r="L1864" t="s">
        <v>10070</v>
      </c>
      <c r="M1864" t="s">
        <v>10073</v>
      </c>
    </row>
    <row r="1865" spans="1:13" x14ac:dyDescent="0.25">
      <c r="A1865" t="str">
        <f t="shared" si="29"/>
        <v>GA&amp;S-46</v>
      </c>
      <c r="B1865" t="s">
        <v>6054</v>
      </c>
      <c r="C1865" t="s">
        <v>6055</v>
      </c>
      <c r="D1865">
        <v>434</v>
      </c>
      <c r="E1865" s="23">
        <v>44736</v>
      </c>
      <c r="F1865" s="23">
        <v>45378</v>
      </c>
      <c r="G1865" s="23">
        <v>44736</v>
      </c>
      <c r="H1865" s="23">
        <v>45378</v>
      </c>
      <c r="I1865" s="24">
        <v>0</v>
      </c>
      <c r="J1865" s="24">
        <v>0</v>
      </c>
      <c r="K1865" s="24">
        <v>142</v>
      </c>
      <c r="L1865" t="s">
        <v>10070</v>
      </c>
      <c r="M1865" t="s">
        <v>10073</v>
      </c>
    </row>
    <row r="1866" spans="1:13" x14ac:dyDescent="0.25">
      <c r="A1866" t="str">
        <f t="shared" si="29"/>
        <v>GA&amp;S-44</v>
      </c>
      <c r="B1866" t="s">
        <v>6052</v>
      </c>
      <c r="C1866" t="s">
        <v>6053</v>
      </c>
      <c r="D1866">
        <v>924</v>
      </c>
      <c r="E1866" s="23">
        <v>44825</v>
      </c>
      <c r="F1866" s="23">
        <v>46112</v>
      </c>
      <c r="G1866" s="23">
        <v>44825</v>
      </c>
      <c r="H1866" s="23">
        <v>46112</v>
      </c>
      <c r="I1866" s="24">
        <v>0</v>
      </c>
      <c r="J1866" s="24">
        <v>0</v>
      </c>
      <c r="K1866" s="24">
        <v>44</v>
      </c>
      <c r="L1866" t="s">
        <v>10070</v>
      </c>
      <c r="M1866" t="s">
        <v>10073</v>
      </c>
    </row>
    <row r="1867" spans="1:13" x14ac:dyDescent="0.25">
      <c r="A1867" t="str">
        <f t="shared" si="29"/>
        <v>Actualizaciones PGA</v>
      </c>
      <c r="B1867" t="s">
        <v>6056</v>
      </c>
      <c r="D1867">
        <v>1508</v>
      </c>
      <c r="E1867" s="23">
        <v>44006</v>
      </c>
      <c r="F1867" s="23">
        <v>46153</v>
      </c>
      <c r="G1867" s="23">
        <v>44006</v>
      </c>
      <c r="H1867" s="23">
        <v>46153</v>
      </c>
      <c r="I1867" s="24">
        <v>0</v>
      </c>
      <c r="J1867" s="24">
        <v>0</v>
      </c>
      <c r="K1867" s="24">
        <v>11</v>
      </c>
      <c r="M1867" t="s">
        <v>10073</v>
      </c>
    </row>
    <row r="1868" spans="1:13" x14ac:dyDescent="0.25">
      <c r="A1868" t="str">
        <f t="shared" si="29"/>
        <v>GA&amp;S-48</v>
      </c>
      <c r="B1868" t="s">
        <v>6057</v>
      </c>
      <c r="C1868" t="s">
        <v>6058</v>
      </c>
      <c r="D1868">
        <v>1508</v>
      </c>
      <c r="E1868" s="23">
        <v>44006</v>
      </c>
      <c r="F1868" s="23">
        <v>46153</v>
      </c>
      <c r="G1868" s="23">
        <v>44006</v>
      </c>
      <c r="H1868" s="23">
        <v>46153</v>
      </c>
      <c r="I1868" s="24">
        <v>0</v>
      </c>
      <c r="J1868" s="24">
        <v>0</v>
      </c>
      <c r="K1868" s="24">
        <v>11</v>
      </c>
      <c r="L1868" t="s">
        <v>10070</v>
      </c>
      <c r="M1868" t="s">
        <v>10073</v>
      </c>
    </row>
    <row r="1869" spans="1:13" x14ac:dyDescent="0.25">
      <c r="A1869" t="str">
        <f t="shared" si="29"/>
        <v>GA&amp;S-50</v>
      </c>
      <c r="B1869" t="s">
        <v>6059</v>
      </c>
      <c r="C1869" t="s">
        <v>6060</v>
      </c>
      <c r="D1869">
        <v>942</v>
      </c>
      <c r="E1869" s="23">
        <v>44006</v>
      </c>
      <c r="F1869" s="23">
        <v>45401</v>
      </c>
      <c r="G1869" s="23">
        <v>44006</v>
      </c>
      <c r="H1869" s="23">
        <v>45401</v>
      </c>
      <c r="I1869" s="24">
        <v>0</v>
      </c>
      <c r="J1869" s="24">
        <v>0</v>
      </c>
      <c r="K1869" s="24">
        <v>53</v>
      </c>
      <c r="L1869" t="s">
        <v>10070</v>
      </c>
      <c r="M1869" t="s">
        <v>10073</v>
      </c>
    </row>
    <row r="1870" spans="1:13" x14ac:dyDescent="0.25">
      <c r="A1870" t="str">
        <f t="shared" si="29"/>
        <v>Auditoria Interna Periodica</v>
      </c>
      <c r="B1870" t="s">
        <v>6061</v>
      </c>
      <c r="D1870">
        <v>1508</v>
      </c>
      <c r="E1870" s="23">
        <v>44006</v>
      </c>
      <c r="F1870" s="23">
        <v>46153</v>
      </c>
      <c r="G1870" s="23">
        <v>44006</v>
      </c>
      <c r="H1870" s="23">
        <v>46153</v>
      </c>
      <c r="I1870" s="24">
        <v>0</v>
      </c>
      <c r="J1870" s="24">
        <v>0</v>
      </c>
      <c r="K1870" s="24">
        <v>12</v>
      </c>
      <c r="M1870" t="s">
        <v>10073</v>
      </c>
    </row>
    <row r="1871" spans="1:13" x14ac:dyDescent="0.25">
      <c r="A1871" t="str">
        <f t="shared" si="29"/>
        <v>GA&amp;S-52</v>
      </c>
      <c r="B1871" t="s">
        <v>6062</v>
      </c>
      <c r="C1871" t="s">
        <v>6063</v>
      </c>
      <c r="D1871">
        <v>1508</v>
      </c>
      <c r="E1871" s="23">
        <v>44006</v>
      </c>
      <c r="F1871" s="23">
        <v>46153</v>
      </c>
      <c r="G1871" s="23">
        <v>44006</v>
      </c>
      <c r="H1871" s="23">
        <v>46153</v>
      </c>
      <c r="I1871" s="24">
        <v>0</v>
      </c>
      <c r="J1871" s="24">
        <v>0</v>
      </c>
      <c r="K1871" s="24">
        <v>12</v>
      </c>
      <c r="L1871" t="s">
        <v>10070</v>
      </c>
      <c r="M1871" t="s">
        <v>10073</v>
      </c>
    </row>
    <row r="1872" spans="1:13" x14ac:dyDescent="0.25">
      <c r="A1872" t="str">
        <f t="shared" si="29"/>
        <v>Gestión Social / Social Management</v>
      </c>
      <c r="B1872" t="s">
        <v>6064</v>
      </c>
      <c r="D1872">
        <v>1656</v>
      </c>
      <c r="E1872" s="23">
        <v>44006</v>
      </c>
      <c r="F1872" s="23">
        <v>46336</v>
      </c>
      <c r="G1872" s="23">
        <v>44006</v>
      </c>
      <c r="H1872" s="23">
        <v>46336</v>
      </c>
      <c r="I1872" s="24">
        <v>0</v>
      </c>
      <c r="J1872" s="24">
        <v>0</v>
      </c>
      <c r="K1872" s="24">
        <v>11</v>
      </c>
      <c r="M1872" t="s">
        <v>10073</v>
      </c>
    </row>
    <row r="1873" spans="1:13" x14ac:dyDescent="0.25">
      <c r="A1873" t="str">
        <f t="shared" si="29"/>
        <v>Implementación de Planes, Programas de Gestión Social</v>
      </c>
      <c r="B1873" t="s">
        <v>6065</v>
      </c>
      <c r="D1873">
        <v>1653</v>
      </c>
      <c r="E1873" s="23">
        <v>44006</v>
      </c>
      <c r="F1873" s="23">
        <v>46332</v>
      </c>
      <c r="G1873" s="23">
        <v>44006</v>
      </c>
      <c r="H1873" s="23">
        <v>46332</v>
      </c>
      <c r="I1873" s="24">
        <v>0</v>
      </c>
      <c r="J1873" s="24">
        <v>0</v>
      </c>
      <c r="K1873" s="24">
        <v>14</v>
      </c>
      <c r="M1873" t="s">
        <v>10073</v>
      </c>
    </row>
    <row r="1874" spans="1:13" x14ac:dyDescent="0.25">
      <c r="A1874" t="str">
        <f t="shared" si="29"/>
        <v>GA&amp;S-66</v>
      </c>
      <c r="B1874" t="s">
        <v>6072</v>
      </c>
      <c r="C1874" t="s">
        <v>1636</v>
      </c>
      <c r="D1874">
        <v>828</v>
      </c>
      <c r="E1874" s="23">
        <v>44006</v>
      </c>
      <c r="F1874" s="23">
        <v>45240</v>
      </c>
      <c r="G1874" s="23">
        <v>44006</v>
      </c>
      <c r="H1874" s="23">
        <v>45240</v>
      </c>
      <c r="I1874" s="24">
        <v>0</v>
      </c>
      <c r="J1874" s="24">
        <v>0</v>
      </c>
      <c r="K1874" s="24">
        <v>10</v>
      </c>
      <c r="L1874" t="s">
        <v>10070</v>
      </c>
      <c r="M1874" t="s">
        <v>10073</v>
      </c>
    </row>
    <row r="1875" spans="1:13" x14ac:dyDescent="0.25">
      <c r="A1875" t="str">
        <f t="shared" si="29"/>
        <v>GA&amp;S-68</v>
      </c>
      <c r="B1875" t="s">
        <v>6070</v>
      </c>
      <c r="C1875" t="s">
        <v>1637</v>
      </c>
      <c r="D1875">
        <v>804</v>
      </c>
      <c r="E1875" s="23">
        <v>44040</v>
      </c>
      <c r="F1875" s="23">
        <v>45240</v>
      </c>
      <c r="G1875" s="23">
        <v>44040</v>
      </c>
      <c r="H1875" s="23">
        <v>45240</v>
      </c>
      <c r="I1875" s="24">
        <v>0</v>
      </c>
      <c r="J1875" s="24">
        <v>0</v>
      </c>
      <c r="K1875" s="24">
        <v>21</v>
      </c>
      <c r="L1875" t="s">
        <v>10070</v>
      </c>
      <c r="M1875" t="s">
        <v>10073</v>
      </c>
    </row>
    <row r="1876" spans="1:13" x14ac:dyDescent="0.25">
      <c r="A1876" t="str">
        <f t="shared" si="29"/>
        <v>GA&amp;S-64</v>
      </c>
      <c r="B1876" t="s">
        <v>6068</v>
      </c>
      <c r="C1876" t="s">
        <v>1638</v>
      </c>
      <c r="D1876">
        <v>803</v>
      </c>
      <c r="E1876" s="23">
        <v>44041</v>
      </c>
      <c r="F1876" s="23">
        <v>45240</v>
      </c>
      <c r="G1876" s="23">
        <v>44041</v>
      </c>
      <c r="H1876" s="23">
        <v>45240</v>
      </c>
      <c r="I1876" s="24">
        <v>0</v>
      </c>
      <c r="J1876" s="24">
        <v>0</v>
      </c>
      <c r="K1876" s="24">
        <v>10</v>
      </c>
      <c r="L1876" t="s">
        <v>10070</v>
      </c>
      <c r="M1876" t="s">
        <v>10073</v>
      </c>
    </row>
    <row r="1877" spans="1:13" x14ac:dyDescent="0.25">
      <c r="A1877" t="str">
        <f t="shared" si="29"/>
        <v>GA&amp;S-62</v>
      </c>
      <c r="B1877" t="s">
        <v>6067</v>
      </c>
      <c r="C1877" t="s">
        <v>1639</v>
      </c>
      <c r="D1877">
        <v>801</v>
      </c>
      <c r="E1877" s="23">
        <v>44043</v>
      </c>
      <c r="F1877" s="23">
        <v>45240</v>
      </c>
      <c r="G1877" s="23">
        <v>44043</v>
      </c>
      <c r="H1877" s="23">
        <v>45240</v>
      </c>
      <c r="I1877" s="24">
        <v>0</v>
      </c>
      <c r="J1877" s="24">
        <v>0</v>
      </c>
      <c r="K1877" s="24">
        <v>10</v>
      </c>
      <c r="L1877" t="s">
        <v>10070</v>
      </c>
      <c r="M1877" t="s">
        <v>10073</v>
      </c>
    </row>
    <row r="1878" spans="1:13" x14ac:dyDescent="0.25">
      <c r="A1878" t="str">
        <f t="shared" si="29"/>
        <v>GA&amp;S-70</v>
      </c>
      <c r="B1878" t="s">
        <v>6071</v>
      </c>
      <c r="C1878" t="s">
        <v>1640</v>
      </c>
      <c r="D1878">
        <v>754</v>
      </c>
      <c r="E1878" s="23">
        <v>44112</v>
      </c>
      <c r="F1878" s="23">
        <v>45240</v>
      </c>
      <c r="G1878" s="23">
        <v>44112</v>
      </c>
      <c r="H1878" s="23">
        <v>45240</v>
      </c>
      <c r="I1878" s="24">
        <v>0</v>
      </c>
      <c r="J1878" s="24">
        <v>0</v>
      </c>
      <c r="K1878" s="24">
        <v>10</v>
      </c>
      <c r="L1878" t="s">
        <v>10070</v>
      </c>
      <c r="M1878" t="s">
        <v>10073</v>
      </c>
    </row>
    <row r="1879" spans="1:13" x14ac:dyDescent="0.25">
      <c r="A1879" t="str">
        <f t="shared" si="29"/>
        <v>GA&amp;S-60</v>
      </c>
      <c r="B1879" t="s">
        <v>6066</v>
      </c>
      <c r="C1879" t="s">
        <v>1641</v>
      </c>
      <c r="D1879">
        <v>392</v>
      </c>
      <c r="E1879" s="23">
        <v>44652</v>
      </c>
      <c r="F1879" s="23">
        <v>45240</v>
      </c>
      <c r="G1879" s="23">
        <v>44652</v>
      </c>
      <c r="H1879" s="23">
        <v>45240</v>
      </c>
      <c r="I1879" s="24">
        <v>0</v>
      </c>
      <c r="J1879" s="24">
        <v>0</v>
      </c>
      <c r="K1879" s="24">
        <v>10</v>
      </c>
      <c r="L1879" t="s">
        <v>10070</v>
      </c>
      <c r="M1879" t="s">
        <v>10073</v>
      </c>
    </row>
    <row r="1880" spans="1:13" x14ac:dyDescent="0.25">
      <c r="A1880" t="str">
        <f t="shared" si="29"/>
        <v>GA&amp;S-72</v>
      </c>
      <c r="B1880" t="s">
        <v>6069</v>
      </c>
      <c r="C1880" t="s">
        <v>1642</v>
      </c>
      <c r="D1880">
        <v>392</v>
      </c>
      <c r="E1880" s="23">
        <v>44652</v>
      </c>
      <c r="F1880" s="23">
        <v>45240</v>
      </c>
      <c r="G1880" s="23">
        <v>44652</v>
      </c>
      <c r="H1880" s="23">
        <v>45240</v>
      </c>
      <c r="I1880" s="24">
        <v>0</v>
      </c>
      <c r="J1880" s="24">
        <v>0</v>
      </c>
      <c r="K1880" s="24">
        <v>10</v>
      </c>
      <c r="L1880" t="s">
        <v>10070</v>
      </c>
      <c r="M1880" t="s">
        <v>10073</v>
      </c>
    </row>
    <row r="1881" spans="1:13" x14ac:dyDescent="0.25">
      <c r="A1881" t="str">
        <f t="shared" si="29"/>
        <v>GA&amp;S-74</v>
      </c>
      <c r="B1881" t="s">
        <v>6073</v>
      </c>
      <c r="C1881" t="s">
        <v>6074</v>
      </c>
      <c r="D1881">
        <v>1102</v>
      </c>
      <c r="E1881" s="23">
        <v>44825</v>
      </c>
      <c r="F1881" s="23">
        <v>46332</v>
      </c>
      <c r="G1881" s="23">
        <v>44825</v>
      </c>
      <c r="H1881" s="23">
        <v>46332</v>
      </c>
      <c r="I1881" s="24">
        <v>0</v>
      </c>
      <c r="J1881" s="24">
        <v>0</v>
      </c>
      <c r="K1881" s="24">
        <v>14</v>
      </c>
      <c r="L1881" t="s">
        <v>10070</v>
      </c>
      <c r="M1881" t="s">
        <v>10073</v>
      </c>
    </row>
    <row r="1882" spans="1:13" x14ac:dyDescent="0.25">
      <c r="A1882" t="str">
        <f t="shared" si="29"/>
        <v>GA&amp;S-76</v>
      </c>
      <c r="B1882" t="s">
        <v>6075</v>
      </c>
      <c r="C1882" t="s">
        <v>6076</v>
      </c>
      <c r="D1882">
        <v>105</v>
      </c>
      <c r="E1882" s="23">
        <v>45254</v>
      </c>
      <c r="F1882" s="23">
        <v>45401</v>
      </c>
      <c r="G1882" s="23">
        <v>45254</v>
      </c>
      <c r="H1882" s="23">
        <v>45401</v>
      </c>
      <c r="I1882" s="24">
        <v>0</v>
      </c>
      <c r="J1882" s="24">
        <v>0</v>
      </c>
      <c r="K1882" s="24">
        <v>47</v>
      </c>
      <c r="L1882" t="s">
        <v>10070</v>
      </c>
      <c r="M1882" t="s">
        <v>10073</v>
      </c>
    </row>
    <row r="1883" spans="1:13" x14ac:dyDescent="0.25">
      <c r="A1883" t="str">
        <f t="shared" si="29"/>
        <v>Permisos ICANH</v>
      </c>
      <c r="B1883" t="s">
        <v>6077</v>
      </c>
      <c r="D1883">
        <v>1589</v>
      </c>
      <c r="E1883" s="23">
        <v>44006</v>
      </c>
      <c r="F1883" s="23">
        <v>46253</v>
      </c>
      <c r="G1883" s="23">
        <v>44006</v>
      </c>
      <c r="H1883" s="23">
        <v>46253</v>
      </c>
      <c r="I1883" s="24">
        <v>0</v>
      </c>
      <c r="J1883" s="24">
        <v>0</v>
      </c>
      <c r="K1883" s="24">
        <v>78</v>
      </c>
      <c r="M1883" t="s">
        <v>10073</v>
      </c>
    </row>
    <row r="1884" spans="1:13" x14ac:dyDescent="0.25">
      <c r="A1884" t="str">
        <f t="shared" si="29"/>
        <v>GA&amp;S-78</v>
      </c>
      <c r="B1884" t="s">
        <v>6079</v>
      </c>
      <c r="C1884" t="s">
        <v>6080</v>
      </c>
      <c r="D1884">
        <v>806</v>
      </c>
      <c r="E1884" s="23">
        <v>44006</v>
      </c>
      <c r="F1884" s="23">
        <v>45208</v>
      </c>
      <c r="G1884" s="23">
        <v>44006</v>
      </c>
      <c r="H1884" s="23">
        <v>45208</v>
      </c>
      <c r="I1884" s="24">
        <v>0</v>
      </c>
      <c r="J1884" s="24">
        <v>0</v>
      </c>
      <c r="K1884" s="24">
        <v>13</v>
      </c>
      <c r="L1884" t="s">
        <v>10070</v>
      </c>
      <c r="M1884" t="s">
        <v>10073</v>
      </c>
    </row>
    <row r="1885" spans="1:13" x14ac:dyDescent="0.25">
      <c r="A1885" t="str">
        <f t="shared" si="29"/>
        <v>GA&amp;S-80</v>
      </c>
      <c r="B1885" t="s">
        <v>6081</v>
      </c>
      <c r="C1885" t="s">
        <v>6082</v>
      </c>
      <c r="D1885">
        <v>30</v>
      </c>
      <c r="E1885" s="23">
        <v>45208</v>
      </c>
      <c r="F1885" s="23">
        <v>45253</v>
      </c>
      <c r="G1885" s="23">
        <v>45208</v>
      </c>
      <c r="H1885" s="23">
        <v>45253</v>
      </c>
      <c r="I1885" s="24">
        <v>0</v>
      </c>
      <c r="J1885" s="24">
        <v>0</v>
      </c>
      <c r="K1885" s="24">
        <v>13</v>
      </c>
      <c r="L1885" t="s">
        <v>10070</v>
      </c>
      <c r="M1885" t="s">
        <v>10073</v>
      </c>
    </row>
    <row r="1886" spans="1:13" x14ac:dyDescent="0.25">
      <c r="A1886" t="str">
        <f t="shared" si="29"/>
        <v>GA&amp;S-82</v>
      </c>
      <c r="B1886" t="s">
        <v>6078</v>
      </c>
      <c r="C1886" t="s">
        <v>1643</v>
      </c>
      <c r="D1886">
        <v>671</v>
      </c>
      <c r="E1886" s="23">
        <v>45257</v>
      </c>
      <c r="F1886" s="23">
        <v>46153</v>
      </c>
      <c r="G1886" s="23">
        <v>45257</v>
      </c>
      <c r="H1886" s="23">
        <v>46153</v>
      </c>
      <c r="I1886" s="24">
        <v>0</v>
      </c>
      <c r="J1886" s="24">
        <v>0</v>
      </c>
      <c r="K1886" s="24">
        <v>12</v>
      </c>
      <c r="L1886" t="s">
        <v>10070</v>
      </c>
      <c r="M1886" t="s">
        <v>10073</v>
      </c>
    </row>
    <row r="1887" spans="1:13" x14ac:dyDescent="0.25">
      <c r="A1887" t="str">
        <f t="shared" si="29"/>
        <v>GA&amp;S-84</v>
      </c>
      <c r="B1887" t="s">
        <v>6083</v>
      </c>
      <c r="C1887" t="s">
        <v>6084</v>
      </c>
      <c r="D1887">
        <v>576</v>
      </c>
      <c r="E1887" s="23">
        <v>45436</v>
      </c>
      <c r="F1887" s="23">
        <v>46197</v>
      </c>
      <c r="G1887" s="23">
        <v>45436</v>
      </c>
      <c r="H1887" s="23">
        <v>46197</v>
      </c>
      <c r="I1887" s="24">
        <v>0</v>
      </c>
      <c r="J1887" s="24">
        <v>0</v>
      </c>
      <c r="K1887" s="24">
        <v>78</v>
      </c>
      <c r="L1887" t="s">
        <v>10070</v>
      </c>
      <c r="M1887" t="s">
        <v>10073</v>
      </c>
    </row>
    <row r="1888" spans="1:13" x14ac:dyDescent="0.25">
      <c r="A1888" t="str">
        <f t="shared" si="29"/>
        <v>GA&amp;S-86</v>
      </c>
      <c r="B1888" t="s">
        <v>6085</v>
      </c>
      <c r="C1888" t="s">
        <v>6086</v>
      </c>
      <c r="D1888">
        <v>45</v>
      </c>
      <c r="E1888" s="23">
        <v>46197</v>
      </c>
      <c r="F1888" s="23">
        <v>46253</v>
      </c>
      <c r="G1888" s="23">
        <v>46197</v>
      </c>
      <c r="H1888" s="23">
        <v>46253</v>
      </c>
      <c r="I1888" s="24">
        <v>0</v>
      </c>
      <c r="J1888" s="24">
        <v>0</v>
      </c>
      <c r="K1888" s="24">
        <v>78</v>
      </c>
      <c r="L1888" t="s">
        <v>10070</v>
      </c>
      <c r="M1888" t="s">
        <v>10073</v>
      </c>
    </row>
    <row r="1889" spans="1:13" x14ac:dyDescent="0.25">
      <c r="A1889" t="str">
        <f t="shared" si="29"/>
        <v>Permisos Bienes de Interes Cultural</v>
      </c>
      <c r="B1889" t="s">
        <v>6087</v>
      </c>
      <c r="D1889">
        <v>1656</v>
      </c>
      <c r="E1889" s="23">
        <v>44006</v>
      </c>
      <c r="F1889" s="23">
        <v>46336</v>
      </c>
      <c r="G1889" s="23">
        <v>44006</v>
      </c>
      <c r="H1889" s="23">
        <v>46336</v>
      </c>
      <c r="I1889" s="24">
        <v>0</v>
      </c>
      <c r="J1889" s="24">
        <v>0</v>
      </c>
      <c r="K1889" s="24">
        <v>11</v>
      </c>
      <c r="M1889" t="s">
        <v>10073</v>
      </c>
    </row>
    <row r="1890" spans="1:13" x14ac:dyDescent="0.25">
      <c r="A1890" t="str">
        <f t="shared" si="29"/>
        <v>GA&amp;S-90</v>
      </c>
      <c r="B1890" t="s">
        <v>6088</v>
      </c>
      <c r="C1890" t="s">
        <v>6089</v>
      </c>
      <c r="D1890">
        <v>1430</v>
      </c>
      <c r="E1890" s="23">
        <v>44006</v>
      </c>
      <c r="F1890" s="23">
        <v>46055</v>
      </c>
      <c r="G1890" s="23">
        <v>44006</v>
      </c>
      <c r="H1890" s="23">
        <v>46055</v>
      </c>
      <c r="I1890" s="24">
        <v>0</v>
      </c>
      <c r="J1890" s="24">
        <v>0</v>
      </c>
      <c r="K1890" s="24">
        <v>11</v>
      </c>
      <c r="L1890" t="s">
        <v>10070</v>
      </c>
      <c r="M1890" t="s">
        <v>10073</v>
      </c>
    </row>
    <row r="1891" spans="1:13" x14ac:dyDescent="0.25">
      <c r="A1891" t="str">
        <f t="shared" si="29"/>
        <v>GA&amp;S-92</v>
      </c>
      <c r="B1891" t="s">
        <v>6090</v>
      </c>
      <c r="C1891" t="s">
        <v>6091</v>
      </c>
      <c r="D1891">
        <v>670</v>
      </c>
      <c r="E1891" s="23">
        <v>45257</v>
      </c>
      <c r="F1891" s="23">
        <v>46153</v>
      </c>
      <c r="G1891" s="23">
        <v>45257</v>
      </c>
      <c r="H1891" s="23">
        <v>46153</v>
      </c>
      <c r="I1891" s="24">
        <v>0</v>
      </c>
      <c r="J1891" s="24">
        <v>0</v>
      </c>
      <c r="K1891" s="24">
        <v>11</v>
      </c>
      <c r="L1891" t="s">
        <v>10070</v>
      </c>
      <c r="M1891" t="s">
        <v>10073</v>
      </c>
    </row>
    <row r="1892" spans="1:13" x14ac:dyDescent="0.25">
      <c r="A1892" t="str">
        <f t="shared" si="29"/>
        <v>GA&amp;S-94</v>
      </c>
      <c r="B1892" t="s">
        <v>6092</v>
      </c>
      <c r="C1892" t="s">
        <v>6093</v>
      </c>
      <c r="D1892">
        <v>818</v>
      </c>
      <c r="E1892" s="23">
        <v>45257</v>
      </c>
      <c r="F1892" s="23">
        <v>46336</v>
      </c>
      <c r="G1892" s="23">
        <v>45257</v>
      </c>
      <c r="H1892" s="23">
        <v>46336</v>
      </c>
      <c r="I1892" s="24">
        <v>0</v>
      </c>
      <c r="J1892" s="24">
        <v>0</v>
      </c>
      <c r="K1892" s="24">
        <v>11</v>
      </c>
      <c r="L1892" t="s">
        <v>10070</v>
      </c>
      <c r="M1892" t="s">
        <v>10073</v>
      </c>
    </row>
    <row r="1893" spans="1:13" x14ac:dyDescent="0.25">
      <c r="A1893" t="str">
        <f t="shared" si="29"/>
        <v>Actividades Preliminares de Construcción / Preliminaries Construction Works</v>
      </c>
      <c r="B1893" t="s">
        <v>1644</v>
      </c>
      <c r="D1893">
        <v>130</v>
      </c>
      <c r="E1893" s="23">
        <v>45147</v>
      </c>
      <c r="F1893" s="23">
        <v>45322</v>
      </c>
      <c r="G1893" s="23">
        <v>45147</v>
      </c>
      <c r="H1893" s="23">
        <v>45322</v>
      </c>
      <c r="I1893" s="24">
        <v>0</v>
      </c>
      <c r="J1893" s="24">
        <v>0</v>
      </c>
      <c r="K1893" s="24">
        <v>172</v>
      </c>
      <c r="M1893" t="s">
        <v>10071</v>
      </c>
    </row>
    <row r="1894" spans="1:13" x14ac:dyDescent="0.25">
      <c r="A1894" t="str">
        <f t="shared" si="29"/>
        <v>FPCON-1</v>
      </c>
      <c r="B1894" t="s">
        <v>5445</v>
      </c>
      <c r="C1894" t="s">
        <v>1645</v>
      </c>
      <c r="D1894">
        <v>0</v>
      </c>
      <c r="E1894" s="23">
        <v>45147</v>
      </c>
      <c r="F1894" s="23"/>
      <c r="G1894" s="23">
        <v>45147</v>
      </c>
      <c r="H1894" s="23"/>
      <c r="I1894" s="24">
        <v>0</v>
      </c>
      <c r="J1894" s="24">
        <v>0</v>
      </c>
      <c r="K1894" s="24">
        <v>0</v>
      </c>
      <c r="L1894" t="s">
        <v>10070</v>
      </c>
      <c r="M1894" t="s">
        <v>10071</v>
      </c>
    </row>
    <row r="1895" spans="1:13" x14ac:dyDescent="0.25">
      <c r="A1895" t="str">
        <f t="shared" si="29"/>
        <v>FPCON-5</v>
      </c>
      <c r="B1895" t="s">
        <v>6094</v>
      </c>
      <c r="C1895" t="s">
        <v>6095</v>
      </c>
      <c r="D1895">
        <v>21</v>
      </c>
      <c r="E1895" s="23">
        <v>45147</v>
      </c>
      <c r="F1895" s="23">
        <v>45175</v>
      </c>
      <c r="G1895" s="23">
        <v>45147</v>
      </c>
      <c r="H1895" s="23">
        <v>45175</v>
      </c>
      <c r="I1895" s="24">
        <v>0</v>
      </c>
      <c r="J1895" s="24">
        <v>0</v>
      </c>
      <c r="K1895" s="24">
        <v>112</v>
      </c>
      <c r="L1895" t="s">
        <v>10070</v>
      </c>
      <c r="M1895" t="s">
        <v>10071</v>
      </c>
    </row>
    <row r="1896" spans="1:13" x14ac:dyDescent="0.25">
      <c r="A1896" t="str">
        <f t="shared" si="29"/>
        <v>FPCON-3</v>
      </c>
      <c r="B1896" t="s">
        <v>6098</v>
      </c>
      <c r="C1896" t="s">
        <v>6099</v>
      </c>
      <c r="D1896">
        <v>0</v>
      </c>
      <c r="E1896" s="23">
        <v>45156</v>
      </c>
      <c r="F1896" s="23"/>
      <c r="G1896" s="23">
        <v>45156</v>
      </c>
      <c r="H1896" s="23"/>
      <c r="I1896" s="24">
        <v>0</v>
      </c>
      <c r="J1896" s="24">
        <v>0</v>
      </c>
      <c r="K1896" s="24">
        <v>96</v>
      </c>
      <c r="L1896" t="s">
        <v>10070</v>
      </c>
      <c r="M1896" t="s">
        <v>10071</v>
      </c>
    </row>
    <row r="1897" spans="1:13" x14ac:dyDescent="0.25">
      <c r="A1897" t="str">
        <f t="shared" si="29"/>
        <v>FPCON-54</v>
      </c>
      <c r="B1897" t="s">
        <v>6096</v>
      </c>
      <c r="C1897" t="s">
        <v>6097</v>
      </c>
      <c r="D1897">
        <v>60</v>
      </c>
      <c r="E1897" s="23">
        <v>45163</v>
      </c>
      <c r="F1897" s="23">
        <v>45240</v>
      </c>
      <c r="G1897" s="23">
        <v>45163</v>
      </c>
      <c r="H1897" s="23">
        <v>45240</v>
      </c>
      <c r="I1897" s="24">
        <v>0</v>
      </c>
      <c r="J1897" s="24">
        <v>0</v>
      </c>
      <c r="K1897" s="24">
        <v>96</v>
      </c>
      <c r="L1897" t="s">
        <v>10070</v>
      </c>
      <c r="M1897" t="s">
        <v>10071</v>
      </c>
    </row>
    <row r="1898" spans="1:13" x14ac:dyDescent="0.25">
      <c r="A1898" t="str">
        <f t="shared" si="29"/>
        <v>FPCON-4</v>
      </c>
      <c r="B1898" t="s">
        <v>5446</v>
      </c>
      <c r="C1898" t="s">
        <v>1646</v>
      </c>
      <c r="D1898">
        <v>70</v>
      </c>
      <c r="E1898" s="23">
        <v>45185</v>
      </c>
      <c r="F1898" s="23">
        <v>45278</v>
      </c>
      <c r="G1898" s="23">
        <v>45185</v>
      </c>
      <c r="H1898" s="23">
        <v>45278</v>
      </c>
      <c r="I1898" s="24">
        <v>0</v>
      </c>
      <c r="J1898" s="24">
        <v>0</v>
      </c>
      <c r="K1898" s="24">
        <v>103</v>
      </c>
      <c r="L1898" t="s">
        <v>10070</v>
      </c>
      <c r="M1898" t="s">
        <v>10071</v>
      </c>
    </row>
    <row r="1899" spans="1:13" x14ac:dyDescent="0.25">
      <c r="A1899" t="str">
        <f t="shared" si="29"/>
        <v>FPCON-8</v>
      </c>
      <c r="B1899" t="s">
        <v>5448</v>
      </c>
      <c r="C1899" t="s">
        <v>5449</v>
      </c>
      <c r="D1899">
        <v>86</v>
      </c>
      <c r="E1899" s="23">
        <v>45191</v>
      </c>
      <c r="F1899" s="23">
        <v>45309</v>
      </c>
      <c r="G1899" s="23">
        <v>45191</v>
      </c>
      <c r="H1899" s="23">
        <v>45309</v>
      </c>
      <c r="I1899" s="24">
        <v>0</v>
      </c>
      <c r="J1899" s="24">
        <v>0</v>
      </c>
      <c r="K1899" s="24">
        <v>5</v>
      </c>
      <c r="L1899" t="s">
        <v>10070</v>
      </c>
      <c r="M1899" t="s">
        <v>10071</v>
      </c>
    </row>
    <row r="1900" spans="1:13" x14ac:dyDescent="0.25">
      <c r="A1900" t="str">
        <f t="shared" si="29"/>
        <v>FPCON-6</v>
      </c>
      <c r="B1900" t="s">
        <v>5447</v>
      </c>
      <c r="C1900" t="s">
        <v>4655</v>
      </c>
      <c r="D1900">
        <v>88</v>
      </c>
      <c r="E1900" s="23">
        <v>45201</v>
      </c>
      <c r="F1900" s="23">
        <v>45322</v>
      </c>
      <c r="G1900" s="23">
        <v>45201</v>
      </c>
      <c r="H1900" s="23">
        <v>45322</v>
      </c>
      <c r="I1900" s="24">
        <v>0</v>
      </c>
      <c r="J1900" s="24">
        <v>0</v>
      </c>
      <c r="K1900" s="24">
        <v>96</v>
      </c>
      <c r="L1900" t="s">
        <v>10070</v>
      </c>
      <c r="M1900" t="s">
        <v>10071</v>
      </c>
    </row>
    <row r="1901" spans="1:13" x14ac:dyDescent="0.25">
      <c r="A1901" t="str">
        <f t="shared" si="29"/>
        <v>FPCON-10</v>
      </c>
      <c r="B1901" t="s">
        <v>5450</v>
      </c>
      <c r="C1901" t="s">
        <v>5138</v>
      </c>
      <c r="D1901">
        <v>70</v>
      </c>
      <c r="E1901" s="23">
        <v>45212</v>
      </c>
      <c r="F1901" s="23">
        <v>45311</v>
      </c>
      <c r="G1901" s="23">
        <v>45212</v>
      </c>
      <c r="H1901" s="23">
        <v>45311</v>
      </c>
      <c r="I1901" s="24">
        <v>0</v>
      </c>
      <c r="J1901" s="24">
        <v>0</v>
      </c>
      <c r="K1901" s="24">
        <v>180</v>
      </c>
      <c r="L1901" t="s">
        <v>10070</v>
      </c>
      <c r="M1901" t="s">
        <v>10071</v>
      </c>
    </row>
    <row r="1902" spans="1:13" x14ac:dyDescent="0.25">
      <c r="A1902" t="str">
        <f t="shared" si="29"/>
        <v>Fase de Construcción / Construction Stage</v>
      </c>
      <c r="B1902" t="s">
        <v>1647</v>
      </c>
      <c r="D1902">
        <v>703</v>
      </c>
      <c r="E1902" s="23">
        <v>45254</v>
      </c>
      <c r="F1902" s="23">
        <v>46179</v>
      </c>
      <c r="G1902" s="23">
        <v>45254</v>
      </c>
      <c r="H1902" s="23">
        <v>46179</v>
      </c>
      <c r="I1902" s="24">
        <v>0</v>
      </c>
      <c r="J1902" s="24">
        <v>0</v>
      </c>
      <c r="K1902" s="24">
        <v>1</v>
      </c>
    </row>
    <row r="1903" spans="1:13" x14ac:dyDescent="0.25">
      <c r="A1903" t="str">
        <f t="shared" si="29"/>
        <v>FCON-1</v>
      </c>
      <c r="B1903" t="s">
        <v>1648</v>
      </c>
      <c r="C1903" t="s">
        <v>1649</v>
      </c>
      <c r="D1903">
        <v>0</v>
      </c>
      <c r="E1903" s="23">
        <v>45254</v>
      </c>
      <c r="F1903" s="23"/>
      <c r="G1903" s="23">
        <v>45254</v>
      </c>
      <c r="H1903" s="23"/>
      <c r="I1903" s="24">
        <v>0</v>
      </c>
      <c r="J1903" s="24">
        <v>0</v>
      </c>
      <c r="K1903" s="24">
        <v>0</v>
      </c>
      <c r="L1903" t="s">
        <v>10070</v>
      </c>
      <c r="M1903" t="s">
        <v>10071</v>
      </c>
    </row>
    <row r="1904" spans="1:13" x14ac:dyDescent="0.25">
      <c r="A1904" t="str">
        <f t="shared" si="29"/>
        <v>FCON-20</v>
      </c>
      <c r="B1904" t="s">
        <v>1650</v>
      </c>
      <c r="C1904" t="s">
        <v>1651</v>
      </c>
      <c r="D1904">
        <v>0</v>
      </c>
      <c r="E1904" s="23">
        <v>45254</v>
      </c>
      <c r="F1904" s="23"/>
      <c r="G1904" s="23">
        <v>45254</v>
      </c>
      <c r="H1904" s="23"/>
      <c r="I1904" s="24">
        <v>0</v>
      </c>
      <c r="J1904" s="24">
        <v>0</v>
      </c>
      <c r="K1904" s="24">
        <v>0</v>
      </c>
      <c r="L1904" t="s">
        <v>10070</v>
      </c>
      <c r="M1904" t="s">
        <v>10071</v>
      </c>
    </row>
    <row r="1905" spans="1:13" x14ac:dyDescent="0.25">
      <c r="A1905" t="str">
        <f t="shared" si="29"/>
        <v>FCON-2</v>
      </c>
      <c r="B1905" t="s">
        <v>1652</v>
      </c>
      <c r="C1905" t="s">
        <v>6100</v>
      </c>
      <c r="D1905">
        <v>0</v>
      </c>
      <c r="E1905" s="23">
        <v>45254</v>
      </c>
      <c r="F1905" s="23"/>
      <c r="G1905" s="23">
        <v>45254</v>
      </c>
      <c r="H1905" s="23"/>
      <c r="I1905" s="24">
        <v>0</v>
      </c>
      <c r="J1905" s="24">
        <v>0</v>
      </c>
      <c r="K1905" s="24">
        <v>0</v>
      </c>
      <c r="L1905" t="s">
        <v>10070</v>
      </c>
      <c r="M1905" t="s">
        <v>10071</v>
      </c>
    </row>
    <row r="1906" spans="1:13" x14ac:dyDescent="0.25">
      <c r="A1906" t="str">
        <f t="shared" si="29"/>
        <v>FCON-5</v>
      </c>
      <c r="B1906" t="s">
        <v>1653</v>
      </c>
      <c r="C1906" t="s">
        <v>1654</v>
      </c>
      <c r="D1906">
        <v>0</v>
      </c>
      <c r="E1906" s="23">
        <v>45255</v>
      </c>
      <c r="F1906" s="23"/>
      <c r="G1906" s="23">
        <v>45255</v>
      </c>
      <c r="H1906" s="23"/>
      <c r="I1906" s="24">
        <v>0</v>
      </c>
      <c r="J1906" s="24">
        <v>0</v>
      </c>
      <c r="K1906" s="24">
        <v>13</v>
      </c>
      <c r="L1906" t="s">
        <v>10070</v>
      </c>
      <c r="M1906" t="s">
        <v>10071</v>
      </c>
    </row>
    <row r="1907" spans="1:13" x14ac:dyDescent="0.25">
      <c r="A1907" t="str">
        <f t="shared" si="29"/>
        <v>FCON-10</v>
      </c>
      <c r="B1907" t="s">
        <v>1655</v>
      </c>
      <c r="C1907" t="s">
        <v>1656</v>
      </c>
      <c r="D1907">
        <v>0</v>
      </c>
      <c r="E1907" s="23"/>
      <c r="F1907" s="23">
        <v>46179</v>
      </c>
      <c r="G1907" s="23"/>
      <c r="H1907" s="23">
        <v>46179</v>
      </c>
      <c r="I1907" s="24">
        <v>0</v>
      </c>
      <c r="J1907" s="24">
        <v>0</v>
      </c>
      <c r="K1907" s="24">
        <v>0</v>
      </c>
      <c r="L1907" t="s">
        <v>10070</v>
      </c>
      <c r="M1907" t="s">
        <v>10071</v>
      </c>
    </row>
    <row r="1908" spans="1:13" x14ac:dyDescent="0.25">
      <c r="A1908" t="str">
        <f t="shared" si="29"/>
        <v>Revisión Diseños Finales Acorde Otrosí #6 / Final Design Revision Acording Adedum #6</v>
      </c>
      <c r="B1908" t="s">
        <v>1657</v>
      </c>
      <c r="D1908">
        <v>46</v>
      </c>
      <c r="E1908" s="23">
        <v>45254</v>
      </c>
      <c r="F1908" s="23">
        <v>45323</v>
      </c>
      <c r="G1908" s="23">
        <v>45254</v>
      </c>
      <c r="H1908" s="23">
        <v>45323</v>
      </c>
      <c r="I1908" s="24">
        <v>0</v>
      </c>
      <c r="J1908" s="24">
        <v>0</v>
      </c>
      <c r="K1908" s="24">
        <v>129</v>
      </c>
      <c r="M1908" t="s">
        <v>10073</v>
      </c>
    </row>
    <row r="1909" spans="1:13" x14ac:dyDescent="0.25">
      <c r="A1909" t="str">
        <f t="shared" si="29"/>
        <v>T0-1C Entregra #3 /Submittal #3</v>
      </c>
      <c r="B1909" t="s">
        <v>5139</v>
      </c>
      <c r="D1909">
        <v>36</v>
      </c>
      <c r="E1909" s="23">
        <v>45254</v>
      </c>
      <c r="F1909" s="23">
        <v>45310</v>
      </c>
      <c r="G1909" s="23">
        <v>45254</v>
      </c>
      <c r="H1909" s="23">
        <v>45310</v>
      </c>
      <c r="I1909" s="24">
        <v>0</v>
      </c>
      <c r="J1909" s="24">
        <v>0</v>
      </c>
      <c r="K1909" s="24">
        <v>139</v>
      </c>
      <c r="M1909" t="s">
        <v>10073</v>
      </c>
    </row>
    <row r="1910" spans="1:13" x14ac:dyDescent="0.25">
      <c r="A1910" t="str">
        <f t="shared" si="29"/>
        <v>A4308</v>
      </c>
      <c r="B1910" t="s">
        <v>6101</v>
      </c>
      <c r="C1910" t="s">
        <v>6102</v>
      </c>
      <c r="D1910">
        <v>10</v>
      </c>
      <c r="E1910" s="23">
        <v>45254</v>
      </c>
      <c r="F1910" s="23">
        <v>45271</v>
      </c>
      <c r="G1910" s="23">
        <v>45254</v>
      </c>
      <c r="H1910" s="23">
        <v>45271</v>
      </c>
      <c r="I1910" s="24">
        <v>0</v>
      </c>
      <c r="J1910" s="24">
        <v>0</v>
      </c>
      <c r="K1910" s="24">
        <v>4</v>
      </c>
      <c r="L1910" t="s">
        <v>10070</v>
      </c>
      <c r="M1910" t="s">
        <v>10073</v>
      </c>
    </row>
    <row r="1911" spans="1:13" x14ac:dyDescent="0.25">
      <c r="A1911" t="str">
        <f t="shared" si="29"/>
        <v>A4331</v>
      </c>
      <c r="B1911" t="s">
        <v>6103</v>
      </c>
      <c r="C1911" t="s">
        <v>639</v>
      </c>
      <c r="D1911">
        <v>15</v>
      </c>
      <c r="E1911" s="23">
        <v>45271</v>
      </c>
      <c r="F1911" s="23">
        <v>45294</v>
      </c>
      <c r="G1911" s="23">
        <v>45271</v>
      </c>
      <c r="H1911" s="23">
        <v>45294</v>
      </c>
      <c r="I1911" s="24">
        <v>0</v>
      </c>
      <c r="J1911" s="24">
        <v>0</v>
      </c>
      <c r="K1911" s="24">
        <v>4</v>
      </c>
      <c r="L1911" t="s">
        <v>10070</v>
      </c>
      <c r="M1911" t="s">
        <v>10073</v>
      </c>
    </row>
    <row r="1912" spans="1:13" x14ac:dyDescent="0.25">
      <c r="A1912" t="str">
        <f t="shared" si="29"/>
        <v>Revisión 2 Por Interventoria #3/ Revision 2 by Controller #3</v>
      </c>
      <c r="B1912" t="s">
        <v>5140</v>
      </c>
      <c r="D1912">
        <v>36</v>
      </c>
      <c r="E1912" s="23">
        <v>45254</v>
      </c>
      <c r="F1912" s="23">
        <v>45310</v>
      </c>
      <c r="G1912" s="23">
        <v>45254</v>
      </c>
      <c r="H1912" s="23">
        <v>45310</v>
      </c>
      <c r="I1912" s="24">
        <v>0</v>
      </c>
      <c r="J1912" s="24">
        <v>0</v>
      </c>
      <c r="K1912" s="24">
        <v>139</v>
      </c>
      <c r="M1912" t="s">
        <v>10073</v>
      </c>
    </row>
    <row r="1913" spans="1:13" x14ac:dyDescent="0.25">
      <c r="A1913" t="str">
        <f t="shared" si="29"/>
        <v>A4332</v>
      </c>
      <c r="B1913" t="s">
        <v>1658</v>
      </c>
      <c r="C1913" t="s">
        <v>5141</v>
      </c>
      <c r="D1913">
        <v>10</v>
      </c>
      <c r="E1913" s="23">
        <v>45254</v>
      </c>
      <c r="F1913" s="23">
        <v>45271</v>
      </c>
      <c r="G1913" s="23">
        <v>45254</v>
      </c>
      <c r="H1913" s="23">
        <v>45271</v>
      </c>
      <c r="I1913" s="24">
        <v>0</v>
      </c>
      <c r="J1913" s="24">
        <v>0</v>
      </c>
      <c r="K1913" s="24">
        <v>21</v>
      </c>
      <c r="L1913" t="s">
        <v>10070</v>
      </c>
      <c r="M1913" t="s">
        <v>10073</v>
      </c>
    </row>
    <row r="1914" spans="1:13" x14ac:dyDescent="0.25">
      <c r="A1914" t="str">
        <f t="shared" si="29"/>
        <v>A4333</v>
      </c>
      <c r="B1914" t="s">
        <v>1659</v>
      </c>
      <c r="C1914" t="s">
        <v>5142</v>
      </c>
      <c r="D1914">
        <v>10</v>
      </c>
      <c r="E1914" s="23">
        <v>45254</v>
      </c>
      <c r="F1914" s="23">
        <v>45271</v>
      </c>
      <c r="G1914" s="23">
        <v>45254</v>
      </c>
      <c r="H1914" s="23">
        <v>45271</v>
      </c>
      <c r="I1914" s="24">
        <v>0</v>
      </c>
      <c r="J1914" s="24">
        <v>0</v>
      </c>
      <c r="K1914" s="24">
        <v>47</v>
      </c>
      <c r="L1914" t="s">
        <v>10070</v>
      </c>
      <c r="M1914" t="s">
        <v>10073</v>
      </c>
    </row>
    <row r="1915" spans="1:13" x14ac:dyDescent="0.25">
      <c r="A1915" t="str">
        <f t="shared" si="29"/>
        <v>A4352</v>
      </c>
      <c r="B1915" t="s">
        <v>1678</v>
      </c>
      <c r="C1915" t="s">
        <v>5161</v>
      </c>
      <c r="D1915">
        <v>10</v>
      </c>
      <c r="E1915" s="23">
        <v>45254</v>
      </c>
      <c r="F1915" s="23">
        <v>45271</v>
      </c>
      <c r="G1915" s="23">
        <v>45254</v>
      </c>
      <c r="H1915" s="23">
        <v>45271</v>
      </c>
      <c r="I1915" s="24">
        <v>0</v>
      </c>
      <c r="J1915" s="24">
        <v>0</v>
      </c>
      <c r="K1915" s="24">
        <v>35</v>
      </c>
      <c r="L1915" t="s">
        <v>10070</v>
      </c>
      <c r="M1915" t="s">
        <v>10073</v>
      </c>
    </row>
    <row r="1916" spans="1:13" x14ac:dyDescent="0.25">
      <c r="A1916" t="str">
        <f t="shared" si="29"/>
        <v>A4353</v>
      </c>
      <c r="B1916" t="s">
        <v>1679</v>
      </c>
      <c r="C1916" t="s">
        <v>5162</v>
      </c>
      <c r="D1916">
        <v>10</v>
      </c>
      <c r="E1916" s="23">
        <v>45254</v>
      </c>
      <c r="F1916" s="23">
        <v>45271</v>
      </c>
      <c r="G1916" s="23">
        <v>45254</v>
      </c>
      <c r="H1916" s="23">
        <v>45271</v>
      </c>
      <c r="I1916" s="24">
        <v>0</v>
      </c>
      <c r="J1916" s="24">
        <v>0</v>
      </c>
      <c r="K1916" s="24">
        <v>35</v>
      </c>
      <c r="L1916" t="s">
        <v>10070</v>
      </c>
      <c r="M1916" t="s">
        <v>10073</v>
      </c>
    </row>
    <row r="1917" spans="1:13" x14ac:dyDescent="0.25">
      <c r="A1917" t="str">
        <f t="shared" si="29"/>
        <v>A4334</v>
      </c>
      <c r="B1917" t="s">
        <v>1660</v>
      </c>
      <c r="C1917" t="s">
        <v>5143</v>
      </c>
      <c r="D1917">
        <v>10</v>
      </c>
      <c r="E1917" s="23">
        <v>45257</v>
      </c>
      <c r="F1917" s="23">
        <v>45271</v>
      </c>
      <c r="G1917" s="23">
        <v>45257</v>
      </c>
      <c r="H1917" s="23">
        <v>45271</v>
      </c>
      <c r="I1917" s="24">
        <v>0</v>
      </c>
      <c r="J1917" s="24">
        <v>0</v>
      </c>
      <c r="K1917" s="24">
        <v>164</v>
      </c>
      <c r="L1917" t="s">
        <v>10070</v>
      </c>
      <c r="M1917" t="s">
        <v>10073</v>
      </c>
    </row>
    <row r="1918" spans="1:13" x14ac:dyDescent="0.25">
      <c r="A1918" t="str">
        <f t="shared" si="29"/>
        <v>A4335</v>
      </c>
      <c r="B1918" t="s">
        <v>1661</v>
      </c>
      <c r="C1918" t="s">
        <v>5144</v>
      </c>
      <c r="D1918">
        <v>10</v>
      </c>
      <c r="E1918" s="23">
        <v>45257</v>
      </c>
      <c r="F1918" s="23">
        <v>45271</v>
      </c>
      <c r="G1918" s="23">
        <v>45257</v>
      </c>
      <c r="H1918" s="23">
        <v>45271</v>
      </c>
      <c r="I1918" s="24">
        <v>0</v>
      </c>
      <c r="J1918" s="24">
        <v>0</v>
      </c>
      <c r="K1918" s="24">
        <v>164</v>
      </c>
      <c r="L1918" t="s">
        <v>10070</v>
      </c>
      <c r="M1918" t="s">
        <v>10073</v>
      </c>
    </row>
    <row r="1919" spans="1:13" x14ac:dyDescent="0.25">
      <c r="A1919" t="str">
        <f t="shared" si="29"/>
        <v>A4336</v>
      </c>
      <c r="B1919" t="s">
        <v>1662</v>
      </c>
      <c r="C1919" t="s">
        <v>5145</v>
      </c>
      <c r="D1919">
        <v>10</v>
      </c>
      <c r="E1919" s="23">
        <v>45257</v>
      </c>
      <c r="F1919" s="23">
        <v>45271</v>
      </c>
      <c r="G1919" s="23">
        <v>45257</v>
      </c>
      <c r="H1919" s="23">
        <v>45271</v>
      </c>
      <c r="I1919" s="24">
        <v>0</v>
      </c>
      <c r="J1919" s="24">
        <v>0</v>
      </c>
      <c r="K1919" s="24">
        <v>164</v>
      </c>
      <c r="L1919" t="s">
        <v>10070</v>
      </c>
      <c r="M1919" t="s">
        <v>10073</v>
      </c>
    </row>
    <row r="1920" spans="1:13" x14ac:dyDescent="0.25">
      <c r="A1920" t="str">
        <f t="shared" si="29"/>
        <v>A4337</v>
      </c>
      <c r="B1920" t="s">
        <v>1663</v>
      </c>
      <c r="C1920" t="s">
        <v>5146</v>
      </c>
      <c r="D1920">
        <v>10</v>
      </c>
      <c r="E1920" s="23">
        <v>45257</v>
      </c>
      <c r="F1920" s="23">
        <v>45271</v>
      </c>
      <c r="G1920" s="23">
        <v>45257</v>
      </c>
      <c r="H1920" s="23">
        <v>45271</v>
      </c>
      <c r="I1920" s="24">
        <v>0</v>
      </c>
      <c r="J1920" s="24">
        <v>0</v>
      </c>
      <c r="K1920" s="24">
        <v>164</v>
      </c>
      <c r="L1920" t="s">
        <v>10070</v>
      </c>
      <c r="M1920" t="s">
        <v>10073</v>
      </c>
    </row>
    <row r="1921" spans="1:13" x14ac:dyDescent="0.25">
      <c r="A1921" t="str">
        <f t="shared" si="29"/>
        <v>A4338</v>
      </c>
      <c r="B1921" t="s">
        <v>1664</v>
      </c>
      <c r="C1921" t="s">
        <v>5147</v>
      </c>
      <c r="D1921">
        <v>10</v>
      </c>
      <c r="E1921" s="23">
        <v>45257</v>
      </c>
      <c r="F1921" s="23">
        <v>45271</v>
      </c>
      <c r="G1921" s="23">
        <v>45257</v>
      </c>
      <c r="H1921" s="23">
        <v>45271</v>
      </c>
      <c r="I1921" s="24">
        <v>0</v>
      </c>
      <c r="J1921" s="24">
        <v>0</v>
      </c>
      <c r="K1921" s="24">
        <v>164</v>
      </c>
      <c r="L1921" t="s">
        <v>10070</v>
      </c>
      <c r="M1921" t="s">
        <v>10073</v>
      </c>
    </row>
    <row r="1922" spans="1:13" x14ac:dyDescent="0.25">
      <c r="A1922" t="str">
        <f t="shared" si="29"/>
        <v>A4339</v>
      </c>
      <c r="B1922" t="s">
        <v>1665</v>
      </c>
      <c r="C1922" t="s">
        <v>5148</v>
      </c>
      <c r="D1922">
        <v>10</v>
      </c>
      <c r="E1922" s="23">
        <v>45257</v>
      </c>
      <c r="F1922" s="23">
        <v>45271</v>
      </c>
      <c r="G1922" s="23">
        <v>45257</v>
      </c>
      <c r="H1922" s="23">
        <v>45271</v>
      </c>
      <c r="I1922" s="24">
        <v>0</v>
      </c>
      <c r="J1922" s="24">
        <v>0</v>
      </c>
      <c r="K1922" s="24">
        <v>164</v>
      </c>
      <c r="L1922" t="s">
        <v>10070</v>
      </c>
      <c r="M1922" t="s">
        <v>10073</v>
      </c>
    </row>
    <row r="1923" spans="1:13" x14ac:dyDescent="0.25">
      <c r="A1923" t="str">
        <f t="shared" ref="A1923:A1986" si="30">TRIM(B1923)</f>
        <v>A4340</v>
      </c>
      <c r="B1923" t="s">
        <v>1666</v>
      </c>
      <c r="C1923" t="s">
        <v>5149</v>
      </c>
      <c r="D1923">
        <v>10</v>
      </c>
      <c r="E1923" s="23">
        <v>45257</v>
      </c>
      <c r="F1923" s="23">
        <v>45271</v>
      </c>
      <c r="G1923" s="23">
        <v>45257</v>
      </c>
      <c r="H1923" s="23">
        <v>45271</v>
      </c>
      <c r="I1923" s="24">
        <v>0</v>
      </c>
      <c r="J1923" s="24">
        <v>0</v>
      </c>
      <c r="K1923" s="24">
        <v>164</v>
      </c>
      <c r="L1923" t="s">
        <v>10070</v>
      </c>
      <c r="M1923" t="s">
        <v>10073</v>
      </c>
    </row>
    <row r="1924" spans="1:13" x14ac:dyDescent="0.25">
      <c r="A1924" t="str">
        <f t="shared" si="30"/>
        <v>A4341</v>
      </c>
      <c r="B1924" t="s">
        <v>1667</v>
      </c>
      <c r="C1924" t="s">
        <v>5150</v>
      </c>
      <c r="D1924">
        <v>10</v>
      </c>
      <c r="E1924" s="23">
        <v>45257</v>
      </c>
      <c r="F1924" s="23">
        <v>45271</v>
      </c>
      <c r="G1924" s="23">
        <v>45257</v>
      </c>
      <c r="H1924" s="23">
        <v>45271</v>
      </c>
      <c r="I1924" s="24">
        <v>0</v>
      </c>
      <c r="J1924" s="24">
        <v>0</v>
      </c>
      <c r="K1924" s="24">
        <v>164</v>
      </c>
      <c r="L1924" t="s">
        <v>10070</v>
      </c>
      <c r="M1924" t="s">
        <v>10073</v>
      </c>
    </row>
    <row r="1925" spans="1:13" x14ac:dyDescent="0.25">
      <c r="A1925" t="str">
        <f t="shared" si="30"/>
        <v>A4342</v>
      </c>
      <c r="B1925" t="s">
        <v>1668</v>
      </c>
      <c r="C1925" t="s">
        <v>5151</v>
      </c>
      <c r="D1925">
        <v>10</v>
      </c>
      <c r="E1925" s="23">
        <v>45257</v>
      </c>
      <c r="F1925" s="23">
        <v>45271</v>
      </c>
      <c r="G1925" s="23">
        <v>45257</v>
      </c>
      <c r="H1925" s="23">
        <v>45271</v>
      </c>
      <c r="I1925" s="24">
        <v>0</v>
      </c>
      <c r="J1925" s="24">
        <v>0</v>
      </c>
      <c r="K1925" s="24">
        <v>164</v>
      </c>
      <c r="L1925" t="s">
        <v>10070</v>
      </c>
      <c r="M1925" t="s">
        <v>10073</v>
      </c>
    </row>
    <row r="1926" spans="1:13" x14ac:dyDescent="0.25">
      <c r="A1926" t="str">
        <f t="shared" si="30"/>
        <v>A4343</v>
      </c>
      <c r="B1926" t="s">
        <v>1669</v>
      </c>
      <c r="C1926" t="s">
        <v>5152</v>
      </c>
      <c r="D1926">
        <v>10</v>
      </c>
      <c r="E1926" s="23">
        <v>45257</v>
      </c>
      <c r="F1926" s="23">
        <v>45271</v>
      </c>
      <c r="G1926" s="23">
        <v>45257</v>
      </c>
      <c r="H1926" s="23">
        <v>45271</v>
      </c>
      <c r="I1926" s="24">
        <v>0</v>
      </c>
      <c r="J1926" s="24">
        <v>0</v>
      </c>
      <c r="K1926" s="24">
        <v>164</v>
      </c>
      <c r="L1926" t="s">
        <v>10070</v>
      </c>
      <c r="M1926" t="s">
        <v>10073</v>
      </c>
    </row>
    <row r="1927" spans="1:13" x14ac:dyDescent="0.25">
      <c r="A1927" t="str">
        <f t="shared" si="30"/>
        <v>A4344</v>
      </c>
      <c r="B1927" t="s">
        <v>1670</v>
      </c>
      <c r="C1927" t="s">
        <v>5153</v>
      </c>
      <c r="D1927">
        <v>10</v>
      </c>
      <c r="E1927" s="23">
        <v>45257</v>
      </c>
      <c r="F1927" s="23">
        <v>45271</v>
      </c>
      <c r="G1927" s="23">
        <v>45257</v>
      </c>
      <c r="H1927" s="23">
        <v>45271</v>
      </c>
      <c r="I1927" s="24">
        <v>0</v>
      </c>
      <c r="J1927" s="24">
        <v>0</v>
      </c>
      <c r="K1927" s="24">
        <v>164</v>
      </c>
      <c r="L1927" t="s">
        <v>10070</v>
      </c>
      <c r="M1927" t="s">
        <v>10073</v>
      </c>
    </row>
    <row r="1928" spans="1:13" x14ac:dyDescent="0.25">
      <c r="A1928" t="str">
        <f t="shared" si="30"/>
        <v>A4345</v>
      </c>
      <c r="B1928" t="s">
        <v>1671</v>
      </c>
      <c r="C1928" t="s">
        <v>5154</v>
      </c>
      <c r="D1928">
        <v>10</v>
      </c>
      <c r="E1928" s="23">
        <v>45257</v>
      </c>
      <c r="F1928" s="23">
        <v>45271</v>
      </c>
      <c r="G1928" s="23">
        <v>45257</v>
      </c>
      <c r="H1928" s="23">
        <v>45271</v>
      </c>
      <c r="I1928" s="24">
        <v>0</v>
      </c>
      <c r="J1928" s="24">
        <v>0</v>
      </c>
      <c r="K1928" s="24">
        <v>147</v>
      </c>
      <c r="L1928" t="s">
        <v>10070</v>
      </c>
      <c r="M1928" t="s">
        <v>10073</v>
      </c>
    </row>
    <row r="1929" spans="1:13" x14ac:dyDescent="0.25">
      <c r="A1929" t="str">
        <f t="shared" si="30"/>
        <v>A4346</v>
      </c>
      <c r="B1929" t="s">
        <v>1672</v>
      </c>
      <c r="C1929" t="s">
        <v>5155</v>
      </c>
      <c r="D1929">
        <v>10</v>
      </c>
      <c r="E1929" s="23">
        <v>45257</v>
      </c>
      <c r="F1929" s="23">
        <v>45271</v>
      </c>
      <c r="G1929" s="23">
        <v>45257</v>
      </c>
      <c r="H1929" s="23">
        <v>45271</v>
      </c>
      <c r="I1929" s="24">
        <v>0</v>
      </c>
      <c r="J1929" s="24">
        <v>0</v>
      </c>
      <c r="K1929" s="24">
        <v>164</v>
      </c>
      <c r="L1929" t="s">
        <v>10070</v>
      </c>
      <c r="M1929" t="s">
        <v>10073</v>
      </c>
    </row>
    <row r="1930" spans="1:13" x14ac:dyDescent="0.25">
      <c r="A1930" t="str">
        <f t="shared" si="30"/>
        <v>A4347</v>
      </c>
      <c r="B1930" t="s">
        <v>1673</v>
      </c>
      <c r="C1930" t="s">
        <v>5156</v>
      </c>
      <c r="D1930">
        <v>10</v>
      </c>
      <c r="E1930" s="23">
        <v>45257</v>
      </c>
      <c r="F1930" s="23">
        <v>45271</v>
      </c>
      <c r="G1930" s="23">
        <v>45257</v>
      </c>
      <c r="H1930" s="23">
        <v>45271</v>
      </c>
      <c r="I1930" s="24">
        <v>0</v>
      </c>
      <c r="J1930" s="24">
        <v>0</v>
      </c>
      <c r="K1930" s="24">
        <v>164</v>
      </c>
      <c r="L1930" t="s">
        <v>10070</v>
      </c>
      <c r="M1930" t="s">
        <v>10073</v>
      </c>
    </row>
    <row r="1931" spans="1:13" x14ac:dyDescent="0.25">
      <c r="A1931" t="str">
        <f t="shared" si="30"/>
        <v>A4348</v>
      </c>
      <c r="B1931" t="s">
        <v>1674</v>
      </c>
      <c r="C1931" t="s">
        <v>5157</v>
      </c>
      <c r="D1931">
        <v>10</v>
      </c>
      <c r="E1931" s="23">
        <v>45257</v>
      </c>
      <c r="F1931" s="23">
        <v>45271</v>
      </c>
      <c r="G1931" s="23">
        <v>45257</v>
      </c>
      <c r="H1931" s="23">
        <v>45271</v>
      </c>
      <c r="I1931" s="24">
        <v>0</v>
      </c>
      <c r="J1931" s="24">
        <v>0</v>
      </c>
      <c r="K1931" s="24">
        <v>164</v>
      </c>
      <c r="L1931" t="s">
        <v>10070</v>
      </c>
      <c r="M1931" t="s">
        <v>10073</v>
      </c>
    </row>
    <row r="1932" spans="1:13" x14ac:dyDescent="0.25">
      <c r="A1932" t="str">
        <f t="shared" si="30"/>
        <v>A4349</v>
      </c>
      <c r="B1932" t="s">
        <v>1675</v>
      </c>
      <c r="C1932" t="s">
        <v>5158</v>
      </c>
      <c r="D1932">
        <v>10</v>
      </c>
      <c r="E1932" s="23">
        <v>45257</v>
      </c>
      <c r="F1932" s="23">
        <v>45271</v>
      </c>
      <c r="G1932" s="23">
        <v>45257</v>
      </c>
      <c r="H1932" s="23">
        <v>45271</v>
      </c>
      <c r="I1932" s="24">
        <v>0</v>
      </c>
      <c r="J1932" s="24">
        <v>0</v>
      </c>
      <c r="K1932" s="24">
        <v>164</v>
      </c>
      <c r="L1932" t="s">
        <v>10070</v>
      </c>
      <c r="M1932" t="s">
        <v>10073</v>
      </c>
    </row>
    <row r="1933" spans="1:13" x14ac:dyDescent="0.25">
      <c r="A1933" t="str">
        <f t="shared" si="30"/>
        <v>A4350</v>
      </c>
      <c r="B1933" t="s">
        <v>1676</v>
      </c>
      <c r="C1933" t="s">
        <v>5159</v>
      </c>
      <c r="D1933">
        <v>10</v>
      </c>
      <c r="E1933" s="23">
        <v>45257</v>
      </c>
      <c r="F1933" s="23">
        <v>45271</v>
      </c>
      <c r="G1933" s="23">
        <v>45257</v>
      </c>
      <c r="H1933" s="23">
        <v>45271</v>
      </c>
      <c r="I1933" s="24">
        <v>0</v>
      </c>
      <c r="J1933" s="24">
        <v>0</v>
      </c>
      <c r="K1933" s="24">
        <v>164</v>
      </c>
      <c r="L1933" t="s">
        <v>10070</v>
      </c>
      <c r="M1933" t="s">
        <v>10073</v>
      </c>
    </row>
    <row r="1934" spans="1:13" x14ac:dyDescent="0.25">
      <c r="A1934" t="str">
        <f t="shared" si="30"/>
        <v>A4351</v>
      </c>
      <c r="B1934" t="s">
        <v>1677</v>
      </c>
      <c r="C1934" t="s">
        <v>5160</v>
      </c>
      <c r="D1934">
        <v>10</v>
      </c>
      <c r="E1934" s="23">
        <v>45257</v>
      </c>
      <c r="F1934" s="23">
        <v>45271</v>
      </c>
      <c r="G1934" s="23">
        <v>45257</v>
      </c>
      <c r="H1934" s="23">
        <v>45271</v>
      </c>
      <c r="I1934" s="24">
        <v>0</v>
      </c>
      <c r="J1934" s="24">
        <v>0</v>
      </c>
      <c r="K1934" s="24">
        <v>35</v>
      </c>
      <c r="L1934" t="s">
        <v>10070</v>
      </c>
      <c r="M1934" t="s">
        <v>10073</v>
      </c>
    </row>
    <row r="1935" spans="1:13" x14ac:dyDescent="0.25">
      <c r="A1935" t="str">
        <f t="shared" si="30"/>
        <v>A4354</v>
      </c>
      <c r="B1935" t="s">
        <v>1680</v>
      </c>
      <c r="C1935" t="s">
        <v>5163</v>
      </c>
      <c r="D1935">
        <v>10</v>
      </c>
      <c r="E1935" s="23">
        <v>45295</v>
      </c>
      <c r="F1935" s="23">
        <v>45310</v>
      </c>
      <c r="G1935" s="23">
        <v>45295</v>
      </c>
      <c r="H1935" s="23">
        <v>45310</v>
      </c>
      <c r="I1935" s="24">
        <v>0</v>
      </c>
      <c r="J1935" s="24">
        <v>0</v>
      </c>
      <c r="K1935" s="24">
        <v>4</v>
      </c>
      <c r="L1935" t="s">
        <v>10070</v>
      </c>
      <c r="M1935" t="s">
        <v>10073</v>
      </c>
    </row>
    <row r="1936" spans="1:13" x14ac:dyDescent="0.25">
      <c r="A1936" t="str">
        <f t="shared" si="30"/>
        <v>Obtención de la No Objeción #3/ Get Not Objection #3</v>
      </c>
      <c r="B1936" t="s">
        <v>6104</v>
      </c>
      <c r="D1936">
        <v>26</v>
      </c>
      <c r="E1936" s="23">
        <v>45271</v>
      </c>
      <c r="F1936" s="23">
        <v>45310</v>
      </c>
      <c r="G1936" s="23">
        <v>45271</v>
      </c>
      <c r="H1936" s="23">
        <v>45310</v>
      </c>
      <c r="I1936" s="24">
        <v>0</v>
      </c>
      <c r="J1936" s="24">
        <v>0</v>
      </c>
      <c r="K1936" s="24">
        <v>139</v>
      </c>
      <c r="M1936" t="s">
        <v>10073</v>
      </c>
    </row>
    <row r="1937" spans="1:13" x14ac:dyDescent="0.25">
      <c r="A1937" t="str">
        <f t="shared" si="30"/>
        <v>A4974</v>
      </c>
      <c r="B1937" t="s">
        <v>5164</v>
      </c>
      <c r="C1937" t="s">
        <v>6105</v>
      </c>
      <c r="D1937">
        <v>0</v>
      </c>
      <c r="E1937" s="23"/>
      <c r="F1937" s="23">
        <v>45271</v>
      </c>
      <c r="G1937" s="23"/>
      <c r="H1937" s="23">
        <v>45271</v>
      </c>
      <c r="I1937" s="24">
        <v>0</v>
      </c>
      <c r="J1937" s="24">
        <v>0</v>
      </c>
      <c r="K1937" s="24">
        <v>21</v>
      </c>
      <c r="L1937" t="s">
        <v>10070</v>
      </c>
      <c r="M1937" t="s">
        <v>10073</v>
      </c>
    </row>
    <row r="1938" spans="1:13" x14ac:dyDescent="0.25">
      <c r="A1938" t="str">
        <f t="shared" si="30"/>
        <v>A4984</v>
      </c>
      <c r="B1938" t="s">
        <v>5165</v>
      </c>
      <c r="C1938" t="s">
        <v>6106</v>
      </c>
      <c r="D1938">
        <v>0</v>
      </c>
      <c r="E1938" s="23"/>
      <c r="F1938" s="23">
        <v>45271</v>
      </c>
      <c r="G1938" s="23"/>
      <c r="H1938" s="23">
        <v>45271</v>
      </c>
      <c r="I1938" s="24">
        <v>0</v>
      </c>
      <c r="J1938" s="24">
        <v>0</v>
      </c>
      <c r="K1938" s="24">
        <v>113</v>
      </c>
      <c r="L1938" t="s">
        <v>10070</v>
      </c>
      <c r="M1938" t="s">
        <v>10073</v>
      </c>
    </row>
    <row r="1939" spans="1:13" x14ac:dyDescent="0.25">
      <c r="A1939" t="str">
        <f t="shared" si="30"/>
        <v>A5174</v>
      </c>
      <c r="B1939" t="s">
        <v>5184</v>
      </c>
      <c r="C1939" t="s">
        <v>6125</v>
      </c>
      <c r="D1939">
        <v>0</v>
      </c>
      <c r="E1939" s="23"/>
      <c r="F1939" s="23">
        <v>45271</v>
      </c>
      <c r="G1939" s="23"/>
      <c r="H1939" s="23">
        <v>45271</v>
      </c>
      <c r="I1939" s="24">
        <v>0</v>
      </c>
      <c r="J1939" s="24">
        <v>0</v>
      </c>
      <c r="K1939" s="24">
        <v>35</v>
      </c>
      <c r="L1939" t="s">
        <v>10070</v>
      </c>
      <c r="M1939" t="s">
        <v>10073</v>
      </c>
    </row>
    <row r="1940" spans="1:13" x14ac:dyDescent="0.25">
      <c r="A1940" t="str">
        <f t="shared" si="30"/>
        <v>A5184</v>
      </c>
      <c r="B1940" t="s">
        <v>5185</v>
      </c>
      <c r="C1940" t="s">
        <v>6126</v>
      </c>
      <c r="D1940">
        <v>0</v>
      </c>
      <c r="E1940" s="23"/>
      <c r="F1940" s="23">
        <v>45271</v>
      </c>
      <c r="G1940" s="23"/>
      <c r="H1940" s="23">
        <v>45271</v>
      </c>
      <c r="I1940" s="24">
        <v>0</v>
      </c>
      <c r="J1940" s="24">
        <v>0</v>
      </c>
      <c r="K1940" s="24">
        <v>35</v>
      </c>
      <c r="L1940" t="s">
        <v>10070</v>
      </c>
      <c r="M1940" t="s">
        <v>10073</v>
      </c>
    </row>
    <row r="1941" spans="1:13" x14ac:dyDescent="0.25">
      <c r="A1941" t="str">
        <f t="shared" si="30"/>
        <v>A4994</v>
      </c>
      <c r="B1941" t="s">
        <v>5166</v>
      </c>
      <c r="C1941" t="s">
        <v>6107</v>
      </c>
      <c r="D1941">
        <v>0</v>
      </c>
      <c r="E1941" s="23"/>
      <c r="F1941" s="23">
        <v>45271</v>
      </c>
      <c r="G1941" s="23"/>
      <c r="H1941" s="23">
        <v>45271</v>
      </c>
      <c r="I1941" s="24">
        <v>0</v>
      </c>
      <c r="J1941" s="24">
        <v>0</v>
      </c>
      <c r="K1941" s="24">
        <v>164</v>
      </c>
      <c r="L1941" t="s">
        <v>10070</v>
      </c>
      <c r="M1941" t="s">
        <v>10073</v>
      </c>
    </row>
    <row r="1942" spans="1:13" x14ac:dyDescent="0.25">
      <c r="A1942" t="str">
        <f t="shared" si="30"/>
        <v>A5004</v>
      </c>
      <c r="B1942" t="s">
        <v>5167</v>
      </c>
      <c r="C1942" t="s">
        <v>6108</v>
      </c>
      <c r="D1942">
        <v>0</v>
      </c>
      <c r="E1942" s="23"/>
      <c r="F1942" s="23">
        <v>45271</v>
      </c>
      <c r="G1942" s="23"/>
      <c r="H1942" s="23">
        <v>45271</v>
      </c>
      <c r="I1942" s="24">
        <v>0</v>
      </c>
      <c r="J1942" s="24">
        <v>0</v>
      </c>
      <c r="K1942" s="24">
        <v>164</v>
      </c>
      <c r="L1942" t="s">
        <v>10070</v>
      </c>
      <c r="M1942" t="s">
        <v>10073</v>
      </c>
    </row>
    <row r="1943" spans="1:13" x14ac:dyDescent="0.25">
      <c r="A1943" t="str">
        <f t="shared" si="30"/>
        <v>A5014</v>
      </c>
      <c r="B1943" t="s">
        <v>5168</v>
      </c>
      <c r="C1943" t="s">
        <v>6109</v>
      </c>
      <c r="D1943">
        <v>0</v>
      </c>
      <c r="E1943" s="23"/>
      <c r="F1943" s="23">
        <v>45271</v>
      </c>
      <c r="G1943" s="23"/>
      <c r="H1943" s="23">
        <v>45271</v>
      </c>
      <c r="I1943" s="24">
        <v>0</v>
      </c>
      <c r="J1943" s="24">
        <v>0</v>
      </c>
      <c r="K1943" s="24">
        <v>164</v>
      </c>
      <c r="L1943" t="s">
        <v>10070</v>
      </c>
      <c r="M1943" t="s">
        <v>10073</v>
      </c>
    </row>
    <row r="1944" spans="1:13" x14ac:dyDescent="0.25">
      <c r="A1944" t="str">
        <f t="shared" si="30"/>
        <v>A5024</v>
      </c>
      <c r="B1944" t="s">
        <v>5169</v>
      </c>
      <c r="C1944" t="s">
        <v>6110</v>
      </c>
      <c r="D1944">
        <v>0</v>
      </c>
      <c r="E1944" s="23"/>
      <c r="F1944" s="23">
        <v>45271</v>
      </c>
      <c r="G1944" s="23"/>
      <c r="H1944" s="23">
        <v>45271</v>
      </c>
      <c r="I1944" s="24">
        <v>0</v>
      </c>
      <c r="J1944" s="24">
        <v>0</v>
      </c>
      <c r="K1944" s="24">
        <v>164</v>
      </c>
      <c r="L1944" t="s">
        <v>10070</v>
      </c>
      <c r="M1944" t="s">
        <v>10073</v>
      </c>
    </row>
    <row r="1945" spans="1:13" x14ac:dyDescent="0.25">
      <c r="A1945" t="str">
        <f t="shared" si="30"/>
        <v>A5034</v>
      </c>
      <c r="B1945" t="s">
        <v>5170</v>
      </c>
      <c r="C1945" t="s">
        <v>6111</v>
      </c>
      <c r="D1945">
        <v>0</v>
      </c>
      <c r="E1945" s="23"/>
      <c r="F1945" s="23">
        <v>45271</v>
      </c>
      <c r="G1945" s="23"/>
      <c r="H1945" s="23">
        <v>45271</v>
      </c>
      <c r="I1945" s="24">
        <v>0</v>
      </c>
      <c r="J1945" s="24">
        <v>0</v>
      </c>
      <c r="K1945" s="24">
        <v>164</v>
      </c>
      <c r="L1945" t="s">
        <v>10070</v>
      </c>
      <c r="M1945" t="s">
        <v>10073</v>
      </c>
    </row>
    <row r="1946" spans="1:13" x14ac:dyDescent="0.25">
      <c r="A1946" t="str">
        <f t="shared" si="30"/>
        <v>A5044</v>
      </c>
      <c r="B1946" t="s">
        <v>5171</v>
      </c>
      <c r="C1946" t="s">
        <v>6112</v>
      </c>
      <c r="D1946">
        <v>0</v>
      </c>
      <c r="E1946" s="23"/>
      <c r="F1946" s="23">
        <v>45271</v>
      </c>
      <c r="G1946" s="23"/>
      <c r="H1946" s="23">
        <v>45271</v>
      </c>
      <c r="I1946" s="24">
        <v>0</v>
      </c>
      <c r="J1946" s="24">
        <v>0</v>
      </c>
      <c r="K1946" s="24">
        <v>164</v>
      </c>
      <c r="L1946" t="s">
        <v>10070</v>
      </c>
      <c r="M1946" t="s">
        <v>10073</v>
      </c>
    </row>
    <row r="1947" spans="1:13" x14ac:dyDescent="0.25">
      <c r="A1947" t="str">
        <f t="shared" si="30"/>
        <v>A5054</v>
      </c>
      <c r="B1947" t="s">
        <v>5172</v>
      </c>
      <c r="C1947" t="s">
        <v>6113</v>
      </c>
      <c r="D1947">
        <v>0</v>
      </c>
      <c r="E1947" s="23"/>
      <c r="F1947" s="23">
        <v>45271</v>
      </c>
      <c r="G1947" s="23"/>
      <c r="H1947" s="23">
        <v>45271</v>
      </c>
      <c r="I1947" s="24">
        <v>0</v>
      </c>
      <c r="J1947" s="24">
        <v>0</v>
      </c>
      <c r="K1947" s="24">
        <v>164</v>
      </c>
      <c r="L1947" t="s">
        <v>10070</v>
      </c>
      <c r="M1947" t="s">
        <v>10073</v>
      </c>
    </row>
    <row r="1948" spans="1:13" x14ac:dyDescent="0.25">
      <c r="A1948" t="str">
        <f t="shared" si="30"/>
        <v>A5064</v>
      </c>
      <c r="B1948" t="s">
        <v>5173</v>
      </c>
      <c r="C1948" t="s">
        <v>6114</v>
      </c>
      <c r="D1948">
        <v>0</v>
      </c>
      <c r="E1948" s="23"/>
      <c r="F1948" s="23">
        <v>45271</v>
      </c>
      <c r="G1948" s="23"/>
      <c r="H1948" s="23">
        <v>45271</v>
      </c>
      <c r="I1948" s="24">
        <v>0</v>
      </c>
      <c r="J1948" s="24">
        <v>0</v>
      </c>
      <c r="K1948" s="24">
        <v>164</v>
      </c>
      <c r="L1948" t="s">
        <v>10070</v>
      </c>
      <c r="M1948" t="s">
        <v>10073</v>
      </c>
    </row>
    <row r="1949" spans="1:13" x14ac:dyDescent="0.25">
      <c r="A1949" t="str">
        <f t="shared" si="30"/>
        <v>A5074</v>
      </c>
      <c r="B1949" t="s">
        <v>5174</v>
      </c>
      <c r="C1949" t="s">
        <v>6115</v>
      </c>
      <c r="D1949">
        <v>0</v>
      </c>
      <c r="E1949" s="23"/>
      <c r="F1949" s="23">
        <v>45271</v>
      </c>
      <c r="G1949" s="23"/>
      <c r="H1949" s="23">
        <v>45271</v>
      </c>
      <c r="I1949" s="24">
        <v>0</v>
      </c>
      <c r="J1949" s="24">
        <v>0</v>
      </c>
      <c r="K1949" s="24">
        <v>164</v>
      </c>
      <c r="L1949" t="s">
        <v>10070</v>
      </c>
      <c r="M1949" t="s">
        <v>10073</v>
      </c>
    </row>
    <row r="1950" spans="1:13" x14ac:dyDescent="0.25">
      <c r="A1950" t="str">
        <f t="shared" si="30"/>
        <v>A5084</v>
      </c>
      <c r="B1950" t="s">
        <v>5175</v>
      </c>
      <c r="C1950" t="s">
        <v>6116</v>
      </c>
      <c r="D1950">
        <v>0</v>
      </c>
      <c r="E1950" s="23"/>
      <c r="F1950" s="23">
        <v>45271</v>
      </c>
      <c r="G1950" s="23"/>
      <c r="H1950" s="23">
        <v>45271</v>
      </c>
      <c r="I1950" s="24">
        <v>0</v>
      </c>
      <c r="J1950" s="24">
        <v>0</v>
      </c>
      <c r="K1950" s="24">
        <v>164</v>
      </c>
      <c r="L1950" t="s">
        <v>10070</v>
      </c>
      <c r="M1950" t="s">
        <v>10073</v>
      </c>
    </row>
    <row r="1951" spans="1:13" x14ac:dyDescent="0.25">
      <c r="A1951" t="str">
        <f t="shared" si="30"/>
        <v>A5094</v>
      </c>
      <c r="B1951" t="s">
        <v>5176</v>
      </c>
      <c r="C1951" t="s">
        <v>6117</v>
      </c>
      <c r="D1951">
        <v>0</v>
      </c>
      <c r="E1951" s="23"/>
      <c r="F1951" s="23">
        <v>45271</v>
      </c>
      <c r="G1951" s="23"/>
      <c r="H1951" s="23">
        <v>45271</v>
      </c>
      <c r="I1951" s="24">
        <v>0</v>
      </c>
      <c r="J1951" s="24">
        <v>0</v>
      </c>
      <c r="K1951" s="24">
        <v>164</v>
      </c>
      <c r="L1951" t="s">
        <v>10070</v>
      </c>
      <c r="M1951" t="s">
        <v>10073</v>
      </c>
    </row>
    <row r="1952" spans="1:13" x14ac:dyDescent="0.25">
      <c r="A1952" t="str">
        <f t="shared" si="30"/>
        <v>A5104</v>
      </c>
      <c r="B1952" t="s">
        <v>5177</v>
      </c>
      <c r="C1952" t="s">
        <v>6118</v>
      </c>
      <c r="D1952">
        <v>0</v>
      </c>
      <c r="E1952" s="23"/>
      <c r="F1952" s="23">
        <v>45271</v>
      </c>
      <c r="G1952" s="23"/>
      <c r="H1952" s="23">
        <v>45271</v>
      </c>
      <c r="I1952" s="24">
        <v>0</v>
      </c>
      <c r="J1952" s="24">
        <v>0</v>
      </c>
      <c r="K1952" s="24">
        <v>147</v>
      </c>
      <c r="L1952" t="s">
        <v>10070</v>
      </c>
      <c r="M1952" t="s">
        <v>10073</v>
      </c>
    </row>
    <row r="1953" spans="1:13" x14ac:dyDescent="0.25">
      <c r="A1953" t="str">
        <f t="shared" si="30"/>
        <v>A5114</v>
      </c>
      <c r="B1953" t="s">
        <v>5178</v>
      </c>
      <c r="C1953" t="s">
        <v>6119</v>
      </c>
      <c r="D1953">
        <v>0</v>
      </c>
      <c r="E1953" s="23"/>
      <c r="F1953" s="23">
        <v>45271</v>
      </c>
      <c r="G1953" s="23"/>
      <c r="H1953" s="23">
        <v>45271</v>
      </c>
      <c r="I1953" s="24">
        <v>0</v>
      </c>
      <c r="J1953" s="24">
        <v>0</v>
      </c>
      <c r="K1953" s="24">
        <v>164</v>
      </c>
      <c r="L1953" t="s">
        <v>10070</v>
      </c>
      <c r="M1953" t="s">
        <v>10073</v>
      </c>
    </row>
    <row r="1954" spans="1:13" x14ac:dyDescent="0.25">
      <c r="A1954" t="str">
        <f t="shared" si="30"/>
        <v>A5124</v>
      </c>
      <c r="B1954" t="s">
        <v>5179</v>
      </c>
      <c r="C1954" t="s">
        <v>6120</v>
      </c>
      <c r="D1954">
        <v>0</v>
      </c>
      <c r="E1954" s="23"/>
      <c r="F1954" s="23">
        <v>45271</v>
      </c>
      <c r="G1954" s="23"/>
      <c r="H1954" s="23">
        <v>45271</v>
      </c>
      <c r="I1954" s="24">
        <v>0</v>
      </c>
      <c r="J1954" s="24">
        <v>0</v>
      </c>
      <c r="K1954" s="24">
        <v>164</v>
      </c>
      <c r="L1954" t="s">
        <v>10070</v>
      </c>
      <c r="M1954" t="s">
        <v>10073</v>
      </c>
    </row>
    <row r="1955" spans="1:13" x14ac:dyDescent="0.25">
      <c r="A1955" t="str">
        <f t="shared" si="30"/>
        <v>A5134</v>
      </c>
      <c r="B1955" t="s">
        <v>5180</v>
      </c>
      <c r="C1955" t="s">
        <v>6121</v>
      </c>
      <c r="D1955">
        <v>0</v>
      </c>
      <c r="E1955" s="23"/>
      <c r="F1955" s="23">
        <v>45271</v>
      </c>
      <c r="G1955" s="23"/>
      <c r="H1955" s="23">
        <v>45271</v>
      </c>
      <c r="I1955" s="24">
        <v>0</v>
      </c>
      <c r="J1955" s="24">
        <v>0</v>
      </c>
      <c r="K1955" s="24">
        <v>164</v>
      </c>
      <c r="L1955" t="s">
        <v>10070</v>
      </c>
      <c r="M1955" t="s">
        <v>10073</v>
      </c>
    </row>
    <row r="1956" spans="1:13" x14ac:dyDescent="0.25">
      <c r="A1956" t="str">
        <f t="shared" si="30"/>
        <v>A5144</v>
      </c>
      <c r="B1956" t="s">
        <v>5181</v>
      </c>
      <c r="C1956" t="s">
        <v>6122</v>
      </c>
      <c r="D1956">
        <v>0</v>
      </c>
      <c r="E1956" s="23"/>
      <c r="F1956" s="23">
        <v>45271</v>
      </c>
      <c r="G1956" s="23"/>
      <c r="H1956" s="23">
        <v>45271</v>
      </c>
      <c r="I1956" s="24">
        <v>0</v>
      </c>
      <c r="J1956" s="24">
        <v>0</v>
      </c>
      <c r="K1956" s="24">
        <v>164</v>
      </c>
      <c r="L1956" t="s">
        <v>10070</v>
      </c>
      <c r="M1956" t="s">
        <v>10073</v>
      </c>
    </row>
    <row r="1957" spans="1:13" x14ac:dyDescent="0.25">
      <c r="A1957" t="str">
        <f t="shared" si="30"/>
        <v>A5154</v>
      </c>
      <c r="B1957" t="s">
        <v>5182</v>
      </c>
      <c r="C1957" t="s">
        <v>6123</v>
      </c>
      <c r="D1957">
        <v>0</v>
      </c>
      <c r="E1957" s="23"/>
      <c r="F1957" s="23">
        <v>45271</v>
      </c>
      <c r="G1957" s="23"/>
      <c r="H1957" s="23">
        <v>45271</v>
      </c>
      <c r="I1957" s="24">
        <v>0</v>
      </c>
      <c r="J1957" s="24">
        <v>0</v>
      </c>
      <c r="K1957" s="24">
        <v>164</v>
      </c>
      <c r="L1957" t="s">
        <v>10070</v>
      </c>
      <c r="M1957" t="s">
        <v>10073</v>
      </c>
    </row>
    <row r="1958" spans="1:13" x14ac:dyDescent="0.25">
      <c r="A1958" t="str">
        <f t="shared" si="30"/>
        <v>A5164</v>
      </c>
      <c r="B1958" t="s">
        <v>5183</v>
      </c>
      <c r="C1958" t="s">
        <v>6124</v>
      </c>
      <c r="D1958">
        <v>0</v>
      </c>
      <c r="E1958" s="23"/>
      <c r="F1958" s="23">
        <v>45271</v>
      </c>
      <c r="G1958" s="23"/>
      <c r="H1958" s="23">
        <v>45271</v>
      </c>
      <c r="I1958" s="24">
        <v>0</v>
      </c>
      <c r="J1958" s="24">
        <v>0</v>
      </c>
      <c r="K1958" s="24">
        <v>35</v>
      </c>
      <c r="L1958" t="s">
        <v>10070</v>
      </c>
      <c r="M1958" t="s">
        <v>10073</v>
      </c>
    </row>
    <row r="1959" spans="1:13" x14ac:dyDescent="0.25">
      <c r="A1959" t="str">
        <f t="shared" si="30"/>
        <v>A5194</v>
      </c>
      <c r="B1959" t="s">
        <v>5186</v>
      </c>
      <c r="C1959" t="s">
        <v>6127</v>
      </c>
      <c r="D1959">
        <v>0</v>
      </c>
      <c r="E1959" s="23"/>
      <c r="F1959" s="23">
        <v>45310</v>
      </c>
      <c r="G1959" s="23"/>
      <c r="H1959" s="23">
        <v>45310</v>
      </c>
      <c r="I1959" s="24">
        <v>0</v>
      </c>
      <c r="J1959" s="24">
        <v>0</v>
      </c>
      <c r="K1959" s="24">
        <v>4</v>
      </c>
      <c r="L1959" t="s">
        <v>10070</v>
      </c>
      <c r="M1959" t="s">
        <v>10073</v>
      </c>
    </row>
    <row r="1960" spans="1:13" x14ac:dyDescent="0.25">
      <c r="A1960" t="str">
        <f t="shared" si="30"/>
        <v>T0-1D Entrega # 4 / Submittal #4</v>
      </c>
      <c r="B1960" t="s">
        <v>4656</v>
      </c>
      <c r="D1960">
        <v>46</v>
      </c>
      <c r="E1960" s="23">
        <v>45254</v>
      </c>
      <c r="F1960" s="23">
        <v>45323</v>
      </c>
      <c r="G1960" s="23">
        <v>45254</v>
      </c>
      <c r="H1960" s="23">
        <v>45323</v>
      </c>
      <c r="I1960" s="24">
        <v>0</v>
      </c>
      <c r="J1960" s="24">
        <v>0</v>
      </c>
      <c r="K1960" s="24">
        <v>106</v>
      </c>
      <c r="M1960" t="s">
        <v>10073</v>
      </c>
    </row>
    <row r="1961" spans="1:13" x14ac:dyDescent="0.25">
      <c r="A1961" t="str">
        <f t="shared" si="30"/>
        <v>Revisión 1 Interventoria Entrega #4/ Revision 1 by Controller Submittal #4</v>
      </c>
      <c r="B1961" t="s">
        <v>1681</v>
      </c>
      <c r="D1961">
        <v>21</v>
      </c>
      <c r="E1961" s="23">
        <v>45254</v>
      </c>
      <c r="F1961" s="23">
        <v>45286</v>
      </c>
      <c r="G1961" s="23">
        <v>45254</v>
      </c>
      <c r="H1961" s="23">
        <v>45286</v>
      </c>
      <c r="I1961" s="24">
        <v>0</v>
      </c>
      <c r="J1961" s="24">
        <v>0</v>
      </c>
      <c r="K1961" s="24">
        <v>106</v>
      </c>
      <c r="M1961" t="s">
        <v>10073</v>
      </c>
    </row>
    <row r="1962" spans="1:13" x14ac:dyDescent="0.25">
      <c r="A1962" t="str">
        <f t="shared" si="30"/>
        <v>A4390</v>
      </c>
      <c r="B1962" t="s">
        <v>1682</v>
      </c>
      <c r="C1962" t="s">
        <v>1683</v>
      </c>
      <c r="D1962">
        <v>20</v>
      </c>
      <c r="E1962" s="23">
        <v>45254</v>
      </c>
      <c r="F1962" s="23">
        <v>45286</v>
      </c>
      <c r="G1962" s="23">
        <v>45254</v>
      </c>
      <c r="H1962" s="23">
        <v>45286</v>
      </c>
      <c r="I1962" s="24">
        <v>0</v>
      </c>
      <c r="J1962" s="24">
        <v>0</v>
      </c>
      <c r="K1962" s="24">
        <v>106</v>
      </c>
      <c r="L1962" t="s">
        <v>10070</v>
      </c>
      <c r="M1962" t="s">
        <v>10073</v>
      </c>
    </row>
    <row r="1963" spans="1:13" x14ac:dyDescent="0.25">
      <c r="A1963" t="str">
        <f t="shared" si="30"/>
        <v>A4400</v>
      </c>
      <c r="B1963" t="s">
        <v>1684</v>
      </c>
      <c r="C1963" t="s">
        <v>1685</v>
      </c>
      <c r="D1963">
        <v>20</v>
      </c>
      <c r="E1963" s="23">
        <v>45254</v>
      </c>
      <c r="F1963" s="23">
        <v>45286</v>
      </c>
      <c r="G1963" s="23">
        <v>45254</v>
      </c>
      <c r="H1963" s="23">
        <v>45286</v>
      </c>
      <c r="I1963" s="24">
        <v>0</v>
      </c>
      <c r="J1963" s="24">
        <v>0</v>
      </c>
      <c r="K1963" s="24">
        <v>106</v>
      </c>
      <c r="L1963" t="s">
        <v>10070</v>
      </c>
      <c r="M1963" t="s">
        <v>10073</v>
      </c>
    </row>
    <row r="1964" spans="1:13" x14ac:dyDescent="0.25">
      <c r="A1964" t="str">
        <f t="shared" si="30"/>
        <v>A4410</v>
      </c>
      <c r="B1964" t="s">
        <v>1686</v>
      </c>
      <c r="C1964" t="s">
        <v>1687</v>
      </c>
      <c r="D1964">
        <v>20</v>
      </c>
      <c r="E1964" s="23">
        <v>45257</v>
      </c>
      <c r="F1964" s="23">
        <v>45286</v>
      </c>
      <c r="G1964" s="23">
        <v>45257</v>
      </c>
      <c r="H1964" s="23">
        <v>45286</v>
      </c>
      <c r="I1964" s="24">
        <v>0</v>
      </c>
      <c r="J1964" s="24">
        <v>0</v>
      </c>
      <c r="K1964" s="24">
        <v>15</v>
      </c>
      <c r="L1964" t="s">
        <v>10070</v>
      </c>
      <c r="M1964" t="s">
        <v>10073</v>
      </c>
    </row>
    <row r="1965" spans="1:13" x14ac:dyDescent="0.25">
      <c r="A1965" t="str">
        <f t="shared" si="30"/>
        <v>A4420</v>
      </c>
      <c r="B1965" t="s">
        <v>1688</v>
      </c>
      <c r="C1965" t="s">
        <v>1689</v>
      </c>
      <c r="D1965">
        <v>20</v>
      </c>
      <c r="E1965" s="23">
        <v>45257</v>
      </c>
      <c r="F1965" s="23">
        <v>45286</v>
      </c>
      <c r="G1965" s="23">
        <v>45257</v>
      </c>
      <c r="H1965" s="23">
        <v>45286</v>
      </c>
      <c r="I1965" s="24">
        <v>0</v>
      </c>
      <c r="J1965" s="24">
        <v>0</v>
      </c>
      <c r="K1965" s="24">
        <v>69</v>
      </c>
      <c r="L1965" t="s">
        <v>10070</v>
      </c>
      <c r="M1965" t="s">
        <v>10073</v>
      </c>
    </row>
    <row r="1966" spans="1:13" x14ac:dyDescent="0.25">
      <c r="A1966" t="str">
        <f t="shared" si="30"/>
        <v>Ajuste a Observaciones de Interventoria Entrega #4/ Modifications to Controller Comments #4</v>
      </c>
      <c r="B1966" t="s">
        <v>1690</v>
      </c>
      <c r="D1966">
        <v>16</v>
      </c>
      <c r="E1966" s="23">
        <v>45286</v>
      </c>
      <c r="F1966" s="23">
        <v>45309</v>
      </c>
      <c r="G1966" s="23">
        <v>45286</v>
      </c>
      <c r="H1966" s="23">
        <v>45309</v>
      </c>
      <c r="I1966" s="24">
        <v>0</v>
      </c>
      <c r="J1966" s="24">
        <v>0</v>
      </c>
      <c r="K1966" s="24">
        <v>106</v>
      </c>
      <c r="M1966" t="s">
        <v>10073</v>
      </c>
    </row>
    <row r="1967" spans="1:13" x14ac:dyDescent="0.25">
      <c r="A1967" t="str">
        <f t="shared" si="30"/>
        <v>A4430</v>
      </c>
      <c r="B1967" t="s">
        <v>1691</v>
      </c>
      <c r="C1967" t="s">
        <v>1692</v>
      </c>
      <c r="D1967">
        <v>15</v>
      </c>
      <c r="E1967" s="23">
        <v>45286</v>
      </c>
      <c r="F1967" s="23">
        <v>45309</v>
      </c>
      <c r="G1967" s="23">
        <v>45286</v>
      </c>
      <c r="H1967" s="23">
        <v>45309</v>
      </c>
      <c r="I1967" s="24">
        <v>0</v>
      </c>
      <c r="J1967" s="24">
        <v>0</v>
      </c>
      <c r="K1967" s="24">
        <v>106</v>
      </c>
      <c r="L1967" t="s">
        <v>10070</v>
      </c>
      <c r="M1967" t="s">
        <v>10073</v>
      </c>
    </row>
    <row r="1968" spans="1:13" x14ac:dyDescent="0.25">
      <c r="A1968" t="str">
        <f t="shared" si="30"/>
        <v>A4440</v>
      </c>
      <c r="B1968" t="s">
        <v>1693</v>
      </c>
      <c r="C1968" t="s">
        <v>1694</v>
      </c>
      <c r="D1968">
        <v>15</v>
      </c>
      <c r="E1968" s="23">
        <v>45286</v>
      </c>
      <c r="F1968" s="23">
        <v>45309</v>
      </c>
      <c r="G1968" s="23">
        <v>45286</v>
      </c>
      <c r="H1968" s="23">
        <v>45309</v>
      </c>
      <c r="I1968" s="24">
        <v>0</v>
      </c>
      <c r="J1968" s="24">
        <v>0</v>
      </c>
      <c r="K1968" s="24">
        <v>106</v>
      </c>
      <c r="L1968" t="s">
        <v>10070</v>
      </c>
      <c r="M1968" t="s">
        <v>10073</v>
      </c>
    </row>
    <row r="1969" spans="1:13" x14ac:dyDescent="0.25">
      <c r="A1969" t="str">
        <f t="shared" si="30"/>
        <v>A4450</v>
      </c>
      <c r="B1969" t="s">
        <v>1695</v>
      </c>
      <c r="C1969" t="s">
        <v>1696</v>
      </c>
      <c r="D1969">
        <v>15</v>
      </c>
      <c r="E1969" s="23">
        <v>45287</v>
      </c>
      <c r="F1969" s="23">
        <v>45309</v>
      </c>
      <c r="G1969" s="23">
        <v>45287</v>
      </c>
      <c r="H1969" s="23">
        <v>45309</v>
      </c>
      <c r="I1969" s="24">
        <v>0</v>
      </c>
      <c r="J1969" s="24">
        <v>0</v>
      </c>
      <c r="K1969" s="24">
        <v>15</v>
      </c>
      <c r="L1969" t="s">
        <v>10070</v>
      </c>
      <c r="M1969" t="s">
        <v>10073</v>
      </c>
    </row>
    <row r="1970" spans="1:13" x14ac:dyDescent="0.25">
      <c r="A1970" t="str">
        <f t="shared" si="30"/>
        <v>A4460</v>
      </c>
      <c r="B1970" t="s">
        <v>1697</v>
      </c>
      <c r="C1970" t="s">
        <v>1698</v>
      </c>
      <c r="D1970">
        <v>15</v>
      </c>
      <c r="E1970" s="23">
        <v>45287</v>
      </c>
      <c r="F1970" s="23">
        <v>45309</v>
      </c>
      <c r="G1970" s="23">
        <v>45287</v>
      </c>
      <c r="H1970" s="23">
        <v>45309</v>
      </c>
      <c r="I1970" s="24">
        <v>0</v>
      </c>
      <c r="J1970" s="24">
        <v>0</v>
      </c>
      <c r="K1970" s="24">
        <v>69</v>
      </c>
      <c r="L1970" t="s">
        <v>10070</v>
      </c>
      <c r="M1970" t="s">
        <v>10073</v>
      </c>
    </row>
    <row r="1971" spans="1:13" x14ac:dyDescent="0.25">
      <c r="A1971" t="str">
        <f t="shared" si="30"/>
        <v>Revisión 2 Por Interventoria #4/ Revision 2 by Controller #4</v>
      </c>
      <c r="B1971" t="s">
        <v>4657</v>
      </c>
      <c r="D1971">
        <v>11</v>
      </c>
      <c r="E1971" s="23">
        <v>45309</v>
      </c>
      <c r="F1971" s="23">
        <v>45323</v>
      </c>
      <c r="G1971" s="23">
        <v>45309</v>
      </c>
      <c r="H1971" s="23">
        <v>45323</v>
      </c>
      <c r="I1971" s="24">
        <v>0</v>
      </c>
      <c r="J1971" s="24">
        <v>0</v>
      </c>
      <c r="K1971" s="24">
        <v>106</v>
      </c>
      <c r="M1971" t="s">
        <v>10073</v>
      </c>
    </row>
    <row r="1972" spans="1:13" x14ac:dyDescent="0.25">
      <c r="A1972" t="str">
        <f t="shared" si="30"/>
        <v>A4470</v>
      </c>
      <c r="B1972" t="s">
        <v>1699</v>
      </c>
      <c r="C1972" t="s">
        <v>4658</v>
      </c>
      <c r="D1972">
        <v>10</v>
      </c>
      <c r="E1972" s="23">
        <v>45309</v>
      </c>
      <c r="F1972" s="23">
        <v>45323</v>
      </c>
      <c r="G1972" s="23">
        <v>45309</v>
      </c>
      <c r="H1972" s="23">
        <v>45323</v>
      </c>
      <c r="I1972" s="24">
        <v>0</v>
      </c>
      <c r="J1972" s="24">
        <v>0</v>
      </c>
      <c r="K1972" s="24">
        <v>106</v>
      </c>
      <c r="L1972" t="s">
        <v>10070</v>
      </c>
      <c r="M1972" t="s">
        <v>10073</v>
      </c>
    </row>
    <row r="1973" spans="1:13" x14ac:dyDescent="0.25">
      <c r="A1973" t="str">
        <f t="shared" si="30"/>
        <v>A4480</v>
      </c>
      <c r="B1973" t="s">
        <v>1700</v>
      </c>
      <c r="C1973" t="s">
        <v>4659</v>
      </c>
      <c r="D1973">
        <v>10</v>
      </c>
      <c r="E1973" s="23">
        <v>45309</v>
      </c>
      <c r="F1973" s="23">
        <v>45323</v>
      </c>
      <c r="G1973" s="23">
        <v>45309</v>
      </c>
      <c r="H1973" s="23">
        <v>45323</v>
      </c>
      <c r="I1973" s="24">
        <v>0</v>
      </c>
      <c r="J1973" s="24">
        <v>0</v>
      </c>
      <c r="K1973" s="24">
        <v>106</v>
      </c>
      <c r="L1973" t="s">
        <v>10070</v>
      </c>
      <c r="M1973" t="s">
        <v>10073</v>
      </c>
    </row>
    <row r="1974" spans="1:13" x14ac:dyDescent="0.25">
      <c r="A1974" t="str">
        <f t="shared" si="30"/>
        <v>A4490</v>
      </c>
      <c r="B1974" t="s">
        <v>1701</v>
      </c>
      <c r="C1974" t="s">
        <v>4660</v>
      </c>
      <c r="D1974">
        <v>10</v>
      </c>
      <c r="E1974" s="23">
        <v>45310</v>
      </c>
      <c r="F1974" s="23">
        <v>45323</v>
      </c>
      <c r="G1974" s="23">
        <v>45310</v>
      </c>
      <c r="H1974" s="23">
        <v>45323</v>
      </c>
      <c r="I1974" s="24">
        <v>0</v>
      </c>
      <c r="J1974" s="24">
        <v>0</v>
      </c>
      <c r="K1974" s="24">
        <v>15</v>
      </c>
      <c r="L1974" t="s">
        <v>10070</v>
      </c>
      <c r="M1974" t="s">
        <v>10073</v>
      </c>
    </row>
    <row r="1975" spans="1:13" x14ac:dyDescent="0.25">
      <c r="A1975" t="str">
        <f t="shared" si="30"/>
        <v>A4500</v>
      </c>
      <c r="B1975" t="s">
        <v>1702</v>
      </c>
      <c r="C1975" t="s">
        <v>4661</v>
      </c>
      <c r="D1975">
        <v>10</v>
      </c>
      <c r="E1975" s="23">
        <v>45310</v>
      </c>
      <c r="F1975" s="23">
        <v>45323</v>
      </c>
      <c r="G1975" s="23">
        <v>45310</v>
      </c>
      <c r="H1975" s="23">
        <v>45323</v>
      </c>
      <c r="I1975" s="24">
        <v>0</v>
      </c>
      <c r="J1975" s="24">
        <v>0</v>
      </c>
      <c r="K1975" s="24">
        <v>69</v>
      </c>
      <c r="L1975" t="s">
        <v>10070</v>
      </c>
      <c r="M1975" t="s">
        <v>10073</v>
      </c>
    </row>
    <row r="1976" spans="1:13" x14ac:dyDescent="0.25">
      <c r="A1976" t="str">
        <f t="shared" si="30"/>
        <v>Obtención de la Objeción #4/ Get Not Objection #4</v>
      </c>
      <c r="B1976" t="s">
        <v>6128</v>
      </c>
      <c r="D1976">
        <v>1</v>
      </c>
      <c r="E1976" s="23">
        <v>45323</v>
      </c>
      <c r="F1976" s="23">
        <v>45323</v>
      </c>
      <c r="G1976" s="23">
        <v>45323</v>
      </c>
      <c r="H1976" s="23">
        <v>45323</v>
      </c>
      <c r="I1976" s="24">
        <v>0</v>
      </c>
      <c r="J1976" s="24">
        <v>0</v>
      </c>
      <c r="K1976" s="24">
        <v>106</v>
      </c>
      <c r="M1976" t="s">
        <v>10073</v>
      </c>
    </row>
    <row r="1977" spans="1:13" x14ac:dyDescent="0.25">
      <c r="A1977" t="str">
        <f t="shared" si="30"/>
        <v>A5204</v>
      </c>
      <c r="B1977" t="s">
        <v>4662</v>
      </c>
      <c r="C1977" t="s">
        <v>6129</v>
      </c>
      <c r="D1977">
        <v>0</v>
      </c>
      <c r="E1977" s="23"/>
      <c r="F1977" s="23">
        <v>45323</v>
      </c>
      <c r="G1977" s="23"/>
      <c r="H1977" s="23">
        <v>45323</v>
      </c>
      <c r="I1977" s="24">
        <v>0</v>
      </c>
      <c r="J1977" s="24">
        <v>0</v>
      </c>
      <c r="K1977" s="24">
        <v>106</v>
      </c>
      <c r="L1977" t="s">
        <v>10070</v>
      </c>
      <c r="M1977" t="s">
        <v>10073</v>
      </c>
    </row>
    <row r="1978" spans="1:13" x14ac:dyDescent="0.25">
      <c r="A1978" t="str">
        <f t="shared" si="30"/>
        <v>A5214</v>
      </c>
      <c r="B1978" t="s">
        <v>4663</v>
      </c>
      <c r="C1978" t="s">
        <v>6130</v>
      </c>
      <c r="D1978">
        <v>0</v>
      </c>
      <c r="E1978" s="23"/>
      <c r="F1978" s="23">
        <v>45323</v>
      </c>
      <c r="G1978" s="23"/>
      <c r="H1978" s="23">
        <v>45323</v>
      </c>
      <c r="I1978" s="24">
        <v>0</v>
      </c>
      <c r="J1978" s="24">
        <v>0</v>
      </c>
      <c r="K1978" s="24">
        <v>106</v>
      </c>
      <c r="L1978" t="s">
        <v>10070</v>
      </c>
      <c r="M1978" t="s">
        <v>10073</v>
      </c>
    </row>
    <row r="1979" spans="1:13" x14ac:dyDescent="0.25">
      <c r="A1979" t="str">
        <f t="shared" si="30"/>
        <v>A5224</v>
      </c>
      <c r="B1979" t="s">
        <v>4664</v>
      </c>
      <c r="C1979" t="s">
        <v>6131</v>
      </c>
      <c r="D1979">
        <v>0</v>
      </c>
      <c r="E1979" s="23"/>
      <c r="F1979" s="23">
        <v>45323</v>
      </c>
      <c r="G1979" s="23"/>
      <c r="H1979" s="23">
        <v>45323</v>
      </c>
      <c r="I1979" s="24">
        <v>0</v>
      </c>
      <c r="J1979" s="24">
        <v>0</v>
      </c>
      <c r="K1979" s="24">
        <v>15</v>
      </c>
      <c r="L1979" t="s">
        <v>10070</v>
      </c>
      <c r="M1979" t="s">
        <v>10073</v>
      </c>
    </row>
    <row r="1980" spans="1:13" x14ac:dyDescent="0.25">
      <c r="A1980" t="str">
        <f t="shared" si="30"/>
        <v>A5234</v>
      </c>
      <c r="B1980" t="s">
        <v>4665</v>
      </c>
      <c r="C1980" t="s">
        <v>6132</v>
      </c>
      <c r="D1980">
        <v>0</v>
      </c>
      <c r="E1980" s="23"/>
      <c r="F1980" s="23">
        <v>45323</v>
      </c>
      <c r="G1980" s="23"/>
      <c r="H1980" s="23">
        <v>45323</v>
      </c>
      <c r="I1980" s="24">
        <v>0</v>
      </c>
      <c r="J1980" s="24">
        <v>0</v>
      </c>
      <c r="K1980" s="24">
        <v>106</v>
      </c>
      <c r="L1980" t="s">
        <v>10070</v>
      </c>
      <c r="M1980" t="s">
        <v>10073</v>
      </c>
    </row>
    <row r="1981" spans="1:13" x14ac:dyDescent="0.25">
      <c r="A1981" t="str">
        <f t="shared" si="30"/>
        <v>Hitos Principales / Milestones</v>
      </c>
      <c r="B1981" t="s">
        <v>1703</v>
      </c>
      <c r="D1981">
        <v>702</v>
      </c>
      <c r="E1981" s="23">
        <v>45255</v>
      </c>
      <c r="F1981" s="23">
        <v>46179</v>
      </c>
      <c r="G1981" s="23">
        <v>45255</v>
      </c>
      <c r="H1981" s="23">
        <v>46179</v>
      </c>
      <c r="I1981" s="24">
        <v>0</v>
      </c>
      <c r="J1981" s="24">
        <v>0</v>
      </c>
      <c r="K1981" s="24">
        <v>1</v>
      </c>
      <c r="M1981" t="s">
        <v>10071</v>
      </c>
    </row>
    <row r="1982" spans="1:13" x14ac:dyDescent="0.25">
      <c r="A1982" t="str">
        <f t="shared" si="30"/>
        <v>FCON-35</v>
      </c>
      <c r="B1982" t="s">
        <v>1708</v>
      </c>
      <c r="C1982" t="s">
        <v>1709</v>
      </c>
      <c r="D1982">
        <v>0</v>
      </c>
      <c r="E1982" s="23">
        <v>45255</v>
      </c>
      <c r="F1982" s="23"/>
      <c r="G1982" s="23">
        <v>45255</v>
      </c>
      <c r="H1982" s="23"/>
      <c r="I1982" s="24">
        <v>0</v>
      </c>
      <c r="J1982" s="24">
        <v>0</v>
      </c>
      <c r="K1982" s="24">
        <v>124</v>
      </c>
      <c r="L1982" t="s">
        <v>10070</v>
      </c>
      <c r="M1982" t="s">
        <v>10071</v>
      </c>
    </row>
    <row r="1983" spans="1:13" x14ac:dyDescent="0.25">
      <c r="A1983" t="str">
        <f t="shared" si="30"/>
        <v>FCON-25</v>
      </c>
      <c r="B1983" t="s">
        <v>1704</v>
      </c>
      <c r="C1983" t="s">
        <v>1705</v>
      </c>
      <c r="D1983">
        <v>604</v>
      </c>
      <c r="E1983" s="23">
        <v>45259</v>
      </c>
      <c r="F1983" s="23">
        <v>46063</v>
      </c>
      <c r="G1983" s="23">
        <v>45259</v>
      </c>
      <c r="H1983" s="23">
        <v>46063</v>
      </c>
      <c r="I1983" s="24">
        <v>0</v>
      </c>
      <c r="J1983" s="24">
        <v>0</v>
      </c>
      <c r="K1983" s="24">
        <v>84</v>
      </c>
      <c r="L1983" t="s">
        <v>10070</v>
      </c>
      <c r="M1983" t="s">
        <v>10071</v>
      </c>
    </row>
    <row r="1984" spans="1:13" x14ac:dyDescent="0.25">
      <c r="A1984" t="str">
        <f t="shared" si="30"/>
        <v>FCON-30</v>
      </c>
      <c r="B1984" t="s">
        <v>1706</v>
      </c>
      <c r="C1984" t="s">
        <v>1707</v>
      </c>
      <c r="D1984">
        <v>0</v>
      </c>
      <c r="E1984" s="23">
        <v>45364</v>
      </c>
      <c r="F1984" s="23"/>
      <c r="G1984" s="23">
        <v>45364</v>
      </c>
      <c r="H1984" s="23"/>
      <c r="I1984" s="24">
        <v>0</v>
      </c>
      <c r="J1984" s="24">
        <v>0</v>
      </c>
      <c r="K1984" s="24">
        <v>74</v>
      </c>
      <c r="L1984" t="s">
        <v>10070</v>
      </c>
      <c r="M1984" t="s">
        <v>10071</v>
      </c>
    </row>
    <row r="1985" spans="1:13" x14ac:dyDescent="0.25">
      <c r="A1985" t="str">
        <f t="shared" si="30"/>
        <v>FCON-40</v>
      </c>
      <c r="B1985" t="s">
        <v>1710</v>
      </c>
      <c r="C1985" t="s">
        <v>1711</v>
      </c>
      <c r="D1985">
        <v>0</v>
      </c>
      <c r="E1985" s="23">
        <v>45853</v>
      </c>
      <c r="F1985" s="23"/>
      <c r="G1985" s="23">
        <v>45853</v>
      </c>
      <c r="H1985" s="23"/>
      <c r="I1985" s="24">
        <v>0</v>
      </c>
      <c r="J1985" s="24">
        <v>0</v>
      </c>
      <c r="K1985" s="24">
        <v>183</v>
      </c>
      <c r="L1985" t="s">
        <v>10070</v>
      </c>
      <c r="M1985" t="s">
        <v>10071</v>
      </c>
    </row>
    <row r="1986" spans="1:13" x14ac:dyDescent="0.25">
      <c r="A1986" t="str">
        <f t="shared" si="30"/>
        <v>FCON-45</v>
      </c>
      <c r="B1986" t="s">
        <v>1712</v>
      </c>
      <c r="C1986" t="s">
        <v>1713</v>
      </c>
      <c r="D1986">
        <v>0</v>
      </c>
      <c r="E1986" s="23">
        <v>46080</v>
      </c>
      <c r="F1986" s="23"/>
      <c r="G1986" s="23">
        <v>46080</v>
      </c>
      <c r="H1986" s="23"/>
      <c r="I1986" s="24">
        <v>0</v>
      </c>
      <c r="J1986" s="24">
        <v>0</v>
      </c>
      <c r="K1986" s="24">
        <v>70</v>
      </c>
      <c r="L1986" t="s">
        <v>10070</v>
      </c>
      <c r="M1986" t="s">
        <v>10071</v>
      </c>
    </row>
    <row r="1987" spans="1:13" x14ac:dyDescent="0.25">
      <c r="A1987" t="str">
        <f t="shared" ref="A1987:A2050" si="31">TRIM(B1987)</f>
        <v>Finalización Tramos / Finish of Sections</v>
      </c>
      <c r="B1987" t="s">
        <v>1714</v>
      </c>
      <c r="D1987">
        <v>215</v>
      </c>
      <c r="E1987" s="23">
        <v>45902</v>
      </c>
      <c r="F1987" s="23">
        <v>46179</v>
      </c>
      <c r="G1987" s="23">
        <v>45902</v>
      </c>
      <c r="H1987" s="23">
        <v>46179</v>
      </c>
      <c r="I1987" s="24">
        <v>0</v>
      </c>
      <c r="J1987" s="24">
        <v>0</v>
      </c>
      <c r="K1987" s="24">
        <v>0</v>
      </c>
      <c r="M1987" t="s">
        <v>10071</v>
      </c>
    </row>
    <row r="1988" spans="1:13" x14ac:dyDescent="0.25">
      <c r="A1988" t="str">
        <f t="shared" si="31"/>
        <v>FCON-50</v>
      </c>
      <c r="B1988" t="s">
        <v>1715</v>
      </c>
      <c r="C1988" t="s">
        <v>5452</v>
      </c>
      <c r="D1988">
        <v>0</v>
      </c>
      <c r="E1988" s="23"/>
      <c r="F1988" s="23">
        <v>45902</v>
      </c>
      <c r="G1988" s="23"/>
      <c r="H1988" s="23">
        <v>45902</v>
      </c>
      <c r="I1988" s="24">
        <v>0</v>
      </c>
      <c r="J1988" s="24">
        <v>0</v>
      </c>
      <c r="K1988" s="24">
        <v>182</v>
      </c>
      <c r="L1988" t="s">
        <v>10070</v>
      </c>
      <c r="M1988" t="s">
        <v>10071</v>
      </c>
    </row>
    <row r="1989" spans="1:13" x14ac:dyDescent="0.25">
      <c r="A1989" t="str">
        <f t="shared" si="31"/>
        <v>FCON-55</v>
      </c>
      <c r="B1989" t="s">
        <v>1716</v>
      </c>
      <c r="C1989" t="s">
        <v>5453</v>
      </c>
      <c r="D1989">
        <v>0</v>
      </c>
      <c r="E1989" s="23"/>
      <c r="F1989" s="23">
        <v>45933</v>
      </c>
      <c r="G1989" s="23"/>
      <c r="H1989" s="23">
        <v>45933</v>
      </c>
      <c r="I1989" s="24">
        <v>0</v>
      </c>
      <c r="J1989" s="24">
        <v>0</v>
      </c>
      <c r="K1989" s="24">
        <v>150</v>
      </c>
      <c r="L1989" t="s">
        <v>10070</v>
      </c>
      <c r="M1989" t="s">
        <v>10071</v>
      </c>
    </row>
    <row r="1990" spans="1:13" x14ac:dyDescent="0.25">
      <c r="A1990" t="str">
        <f t="shared" si="31"/>
        <v>FCON-70</v>
      </c>
      <c r="B1990" t="s">
        <v>1719</v>
      </c>
      <c r="C1990" t="s">
        <v>5454</v>
      </c>
      <c r="D1990">
        <v>0</v>
      </c>
      <c r="E1990" s="23"/>
      <c r="F1990" s="23">
        <v>45973</v>
      </c>
      <c r="G1990" s="23"/>
      <c r="H1990" s="23">
        <v>45973</v>
      </c>
      <c r="I1990" s="24">
        <v>0</v>
      </c>
      <c r="J1990" s="24">
        <v>0</v>
      </c>
      <c r="K1990" s="24">
        <v>104</v>
      </c>
      <c r="L1990" t="s">
        <v>10070</v>
      </c>
      <c r="M1990" t="s">
        <v>10071</v>
      </c>
    </row>
    <row r="1991" spans="1:13" x14ac:dyDescent="0.25">
      <c r="A1991" t="str">
        <f t="shared" si="31"/>
        <v>FCON-60</v>
      </c>
      <c r="B1991" t="s">
        <v>1717</v>
      </c>
      <c r="C1991" t="s">
        <v>5455</v>
      </c>
      <c r="D1991">
        <v>0</v>
      </c>
      <c r="E1991" s="23"/>
      <c r="F1991" s="23">
        <v>46023</v>
      </c>
      <c r="G1991" s="23"/>
      <c r="H1991" s="23">
        <v>46023</v>
      </c>
      <c r="I1991" s="24">
        <v>0</v>
      </c>
      <c r="J1991" s="24">
        <v>0</v>
      </c>
      <c r="K1991" s="24">
        <v>100</v>
      </c>
      <c r="L1991" t="s">
        <v>10070</v>
      </c>
      <c r="M1991" t="s">
        <v>10071</v>
      </c>
    </row>
    <row r="1992" spans="1:13" x14ac:dyDescent="0.25">
      <c r="A1992" t="str">
        <f t="shared" si="31"/>
        <v>FCON-65</v>
      </c>
      <c r="B1992" t="s">
        <v>1718</v>
      </c>
      <c r="C1992" t="s">
        <v>5456</v>
      </c>
      <c r="D1992">
        <v>0</v>
      </c>
      <c r="E1992" s="23"/>
      <c r="F1992" s="23">
        <v>46035</v>
      </c>
      <c r="G1992" s="23"/>
      <c r="H1992" s="23">
        <v>46035</v>
      </c>
      <c r="I1992" s="24">
        <v>0</v>
      </c>
      <c r="J1992" s="24">
        <v>0</v>
      </c>
      <c r="K1992" s="24">
        <v>90</v>
      </c>
      <c r="L1992" t="s">
        <v>10070</v>
      </c>
      <c r="M1992" t="s">
        <v>10071</v>
      </c>
    </row>
    <row r="1993" spans="1:13" x14ac:dyDescent="0.25">
      <c r="A1993" t="str">
        <f t="shared" si="31"/>
        <v>FCON-80</v>
      </c>
      <c r="B1993" t="s">
        <v>1722</v>
      </c>
      <c r="C1993" t="s">
        <v>5458</v>
      </c>
      <c r="D1993">
        <v>0</v>
      </c>
      <c r="E1993" s="23"/>
      <c r="F1993" s="23">
        <v>46044</v>
      </c>
      <c r="G1993" s="23"/>
      <c r="H1993" s="23">
        <v>46044</v>
      </c>
      <c r="I1993" s="24">
        <v>0</v>
      </c>
      <c r="J1993" s="24">
        <v>0</v>
      </c>
      <c r="K1993" s="24">
        <v>83</v>
      </c>
      <c r="L1993" t="s">
        <v>10070</v>
      </c>
      <c r="M1993" t="s">
        <v>10071</v>
      </c>
    </row>
    <row r="1994" spans="1:13" x14ac:dyDescent="0.25">
      <c r="A1994" t="str">
        <f t="shared" si="31"/>
        <v>FCON-75</v>
      </c>
      <c r="B1994" t="s">
        <v>1720</v>
      </c>
      <c r="C1994" t="s">
        <v>5457</v>
      </c>
      <c r="D1994">
        <v>0</v>
      </c>
      <c r="E1994" s="23"/>
      <c r="F1994" s="23">
        <v>46058</v>
      </c>
      <c r="G1994" s="23"/>
      <c r="H1994" s="23">
        <v>46058</v>
      </c>
      <c r="I1994" s="24">
        <v>0</v>
      </c>
      <c r="J1994" s="24">
        <v>0</v>
      </c>
      <c r="K1994" s="24">
        <v>65</v>
      </c>
      <c r="L1994" t="s">
        <v>10070</v>
      </c>
      <c r="M1994" t="s">
        <v>10071</v>
      </c>
    </row>
    <row r="1995" spans="1:13" x14ac:dyDescent="0.25">
      <c r="A1995" t="str">
        <f t="shared" si="31"/>
        <v>FCON-100</v>
      </c>
      <c r="B1995" t="s">
        <v>1733</v>
      </c>
      <c r="C1995" t="s">
        <v>5465</v>
      </c>
      <c r="D1995">
        <v>0</v>
      </c>
      <c r="E1995" s="23"/>
      <c r="F1995" s="23">
        <v>46060</v>
      </c>
      <c r="G1995" s="23"/>
      <c r="H1995" s="23">
        <v>46060</v>
      </c>
      <c r="I1995" s="24">
        <v>0</v>
      </c>
      <c r="J1995" s="24">
        <v>0</v>
      </c>
      <c r="K1995" s="24">
        <v>65</v>
      </c>
      <c r="L1995" t="s">
        <v>10070</v>
      </c>
      <c r="M1995" t="s">
        <v>10071</v>
      </c>
    </row>
    <row r="1996" spans="1:13" x14ac:dyDescent="0.25">
      <c r="A1996" t="str">
        <f t="shared" si="31"/>
        <v>FCON-85</v>
      </c>
      <c r="B1996" t="s">
        <v>1725</v>
      </c>
      <c r="C1996" t="s">
        <v>5459</v>
      </c>
      <c r="D1996">
        <v>0</v>
      </c>
      <c r="E1996" s="23"/>
      <c r="F1996" s="23">
        <v>46065</v>
      </c>
      <c r="G1996" s="23"/>
      <c r="H1996" s="23">
        <v>46065</v>
      </c>
      <c r="I1996" s="24">
        <v>0</v>
      </c>
      <c r="J1996" s="24">
        <v>0</v>
      </c>
      <c r="K1996" s="24">
        <v>63</v>
      </c>
      <c r="L1996" t="s">
        <v>10070</v>
      </c>
      <c r="M1996" t="s">
        <v>10071</v>
      </c>
    </row>
    <row r="1997" spans="1:13" x14ac:dyDescent="0.25">
      <c r="A1997" t="str">
        <f t="shared" si="31"/>
        <v>FCON-90</v>
      </c>
      <c r="B1997" t="s">
        <v>1730</v>
      </c>
      <c r="C1997" t="s">
        <v>5460</v>
      </c>
      <c r="D1997">
        <v>0</v>
      </c>
      <c r="E1997" s="23"/>
      <c r="F1997" s="23">
        <v>46083</v>
      </c>
      <c r="G1997" s="23"/>
      <c r="H1997" s="23">
        <v>46083</v>
      </c>
      <c r="I1997" s="24">
        <v>0</v>
      </c>
      <c r="J1997" s="24">
        <v>0</v>
      </c>
      <c r="K1997" s="24">
        <v>62</v>
      </c>
      <c r="L1997" t="s">
        <v>10070</v>
      </c>
      <c r="M1997" t="s">
        <v>10071</v>
      </c>
    </row>
    <row r="1998" spans="1:13" x14ac:dyDescent="0.25">
      <c r="A1998" t="str">
        <f t="shared" si="31"/>
        <v>FCON-130</v>
      </c>
      <c r="B1998" t="s">
        <v>1723</v>
      </c>
      <c r="C1998" t="s">
        <v>5461</v>
      </c>
      <c r="D1998">
        <v>0</v>
      </c>
      <c r="E1998" s="23"/>
      <c r="F1998" s="23">
        <v>46086</v>
      </c>
      <c r="G1998" s="23"/>
      <c r="H1998" s="23">
        <v>46086</v>
      </c>
      <c r="I1998" s="24">
        <v>0</v>
      </c>
      <c r="J1998" s="24">
        <v>0</v>
      </c>
      <c r="K1998" s="24">
        <v>39</v>
      </c>
      <c r="L1998" t="s">
        <v>10070</v>
      </c>
      <c r="M1998" t="s">
        <v>10071</v>
      </c>
    </row>
    <row r="1999" spans="1:13" x14ac:dyDescent="0.25">
      <c r="A1999" t="str">
        <f t="shared" si="31"/>
        <v>FCON-95</v>
      </c>
      <c r="B1999" t="s">
        <v>1732</v>
      </c>
      <c r="C1999" t="s">
        <v>5462</v>
      </c>
      <c r="D1999">
        <v>0</v>
      </c>
      <c r="E1999" s="23"/>
      <c r="F1999" s="23">
        <v>46098</v>
      </c>
      <c r="G1999" s="23"/>
      <c r="H1999" s="23">
        <v>46098</v>
      </c>
      <c r="I1999" s="24">
        <v>0</v>
      </c>
      <c r="J1999" s="24">
        <v>0</v>
      </c>
      <c r="K1999" s="24">
        <v>38</v>
      </c>
      <c r="L1999" t="s">
        <v>10070</v>
      </c>
      <c r="M1999" t="s">
        <v>10071</v>
      </c>
    </row>
    <row r="2000" spans="1:13" x14ac:dyDescent="0.25">
      <c r="A2000" t="str">
        <f t="shared" si="31"/>
        <v>FCON-125</v>
      </c>
      <c r="B2000" t="s">
        <v>1728</v>
      </c>
      <c r="C2000" t="s">
        <v>5463</v>
      </c>
      <c r="D2000">
        <v>0</v>
      </c>
      <c r="E2000" s="23"/>
      <c r="F2000" s="23">
        <v>46119</v>
      </c>
      <c r="G2000" s="23"/>
      <c r="H2000" s="23">
        <v>46119</v>
      </c>
      <c r="I2000" s="24">
        <v>0</v>
      </c>
      <c r="J2000" s="24">
        <v>0</v>
      </c>
      <c r="K2000" s="24">
        <v>36</v>
      </c>
      <c r="L2000" t="s">
        <v>10070</v>
      </c>
      <c r="M2000" t="s">
        <v>10071</v>
      </c>
    </row>
    <row r="2001" spans="1:13" x14ac:dyDescent="0.25">
      <c r="A2001" t="str">
        <f t="shared" si="31"/>
        <v>FCON-145</v>
      </c>
      <c r="B2001" t="s">
        <v>1724</v>
      </c>
      <c r="C2001" t="s">
        <v>5464</v>
      </c>
      <c r="D2001">
        <v>0</v>
      </c>
      <c r="E2001" s="23"/>
      <c r="F2001" s="23">
        <v>46122</v>
      </c>
      <c r="G2001" s="23"/>
      <c r="H2001" s="23">
        <v>46122</v>
      </c>
      <c r="I2001" s="24">
        <v>0</v>
      </c>
      <c r="J2001" s="24">
        <v>0</v>
      </c>
      <c r="K2001" s="24">
        <v>35</v>
      </c>
      <c r="L2001" t="s">
        <v>10070</v>
      </c>
      <c r="M2001" t="s">
        <v>10071</v>
      </c>
    </row>
    <row r="2002" spans="1:13" x14ac:dyDescent="0.25">
      <c r="A2002" t="str">
        <f t="shared" si="31"/>
        <v>FCON-105</v>
      </c>
      <c r="B2002" t="s">
        <v>1735</v>
      </c>
      <c r="C2002" t="s">
        <v>5466</v>
      </c>
      <c r="D2002">
        <v>0</v>
      </c>
      <c r="E2002" s="23"/>
      <c r="F2002" s="23">
        <v>46139</v>
      </c>
      <c r="G2002" s="23"/>
      <c r="H2002" s="23">
        <v>46139</v>
      </c>
      <c r="I2002" s="24">
        <v>0</v>
      </c>
      <c r="J2002" s="24">
        <v>0</v>
      </c>
      <c r="K2002" s="24">
        <v>15</v>
      </c>
      <c r="L2002" t="s">
        <v>10070</v>
      </c>
      <c r="M2002" t="s">
        <v>10071</v>
      </c>
    </row>
    <row r="2003" spans="1:13" x14ac:dyDescent="0.25">
      <c r="A2003" t="str">
        <f t="shared" si="31"/>
        <v>FCON-120</v>
      </c>
      <c r="B2003" t="s">
        <v>1731</v>
      </c>
      <c r="C2003" t="s">
        <v>5470</v>
      </c>
      <c r="D2003">
        <v>0</v>
      </c>
      <c r="E2003" s="23"/>
      <c r="F2003" s="23">
        <v>46140</v>
      </c>
      <c r="G2003" s="23"/>
      <c r="H2003" s="23">
        <v>46140</v>
      </c>
      <c r="I2003" s="24">
        <v>0</v>
      </c>
      <c r="J2003" s="24">
        <v>0</v>
      </c>
      <c r="K2003" s="24">
        <v>12</v>
      </c>
      <c r="L2003" t="s">
        <v>10070</v>
      </c>
      <c r="M2003" t="s">
        <v>10071</v>
      </c>
    </row>
    <row r="2004" spans="1:13" x14ac:dyDescent="0.25">
      <c r="A2004" t="str">
        <f t="shared" si="31"/>
        <v>FCON-115</v>
      </c>
      <c r="B2004" t="s">
        <v>1727</v>
      </c>
      <c r="C2004" t="s">
        <v>5468</v>
      </c>
      <c r="D2004">
        <v>0</v>
      </c>
      <c r="E2004" s="23"/>
      <c r="F2004" s="23">
        <v>46147</v>
      </c>
      <c r="G2004" s="23"/>
      <c r="H2004" s="23">
        <v>46147</v>
      </c>
      <c r="I2004" s="24">
        <v>0</v>
      </c>
      <c r="J2004" s="24">
        <v>0</v>
      </c>
      <c r="K2004" s="24">
        <v>8</v>
      </c>
      <c r="L2004" t="s">
        <v>10070</v>
      </c>
      <c r="M2004" t="s">
        <v>10071</v>
      </c>
    </row>
    <row r="2005" spans="1:13" x14ac:dyDescent="0.25">
      <c r="A2005" t="str">
        <f t="shared" si="31"/>
        <v>FCON-140</v>
      </c>
      <c r="B2005" t="s">
        <v>1726</v>
      </c>
      <c r="C2005" t="s">
        <v>5467</v>
      </c>
      <c r="D2005">
        <v>0</v>
      </c>
      <c r="E2005" s="23"/>
      <c r="F2005" s="23">
        <v>46148</v>
      </c>
      <c r="G2005" s="23"/>
      <c r="H2005" s="23">
        <v>46148</v>
      </c>
      <c r="I2005" s="24">
        <v>0</v>
      </c>
      <c r="J2005" s="24">
        <v>0</v>
      </c>
      <c r="K2005" s="24">
        <v>6</v>
      </c>
      <c r="L2005" t="s">
        <v>10070</v>
      </c>
      <c r="M2005" t="s">
        <v>10071</v>
      </c>
    </row>
    <row r="2006" spans="1:13" x14ac:dyDescent="0.25">
      <c r="A2006" t="str">
        <f t="shared" si="31"/>
        <v>FCON-110</v>
      </c>
      <c r="B2006" t="s">
        <v>1721</v>
      </c>
      <c r="C2006" t="s">
        <v>5469</v>
      </c>
      <c r="D2006">
        <v>0</v>
      </c>
      <c r="E2006" s="23"/>
      <c r="F2006" s="23">
        <v>46150</v>
      </c>
      <c r="G2006" s="23"/>
      <c r="H2006" s="23">
        <v>46150</v>
      </c>
      <c r="I2006" s="24">
        <v>0</v>
      </c>
      <c r="J2006" s="24">
        <v>0</v>
      </c>
      <c r="K2006" s="24">
        <v>4</v>
      </c>
      <c r="L2006" t="s">
        <v>10070</v>
      </c>
      <c r="M2006" t="s">
        <v>10071</v>
      </c>
    </row>
    <row r="2007" spans="1:13" x14ac:dyDescent="0.25">
      <c r="A2007" t="str">
        <f t="shared" si="31"/>
        <v>FCON-150</v>
      </c>
      <c r="B2007" t="s">
        <v>1734</v>
      </c>
      <c r="C2007" t="s">
        <v>5472</v>
      </c>
      <c r="D2007">
        <v>0</v>
      </c>
      <c r="E2007" s="23"/>
      <c r="F2007" s="23">
        <v>46160</v>
      </c>
      <c r="G2007" s="23"/>
      <c r="H2007" s="23">
        <v>46160</v>
      </c>
      <c r="I2007" s="24">
        <v>0</v>
      </c>
      <c r="J2007" s="24">
        <v>0</v>
      </c>
      <c r="K2007" s="24">
        <v>0</v>
      </c>
      <c r="L2007" t="s">
        <v>10070</v>
      </c>
      <c r="M2007" t="s">
        <v>10071</v>
      </c>
    </row>
    <row r="2008" spans="1:13" x14ac:dyDescent="0.25">
      <c r="A2008" t="str">
        <f t="shared" si="31"/>
        <v>FCON-135</v>
      </c>
      <c r="B2008" t="s">
        <v>1729</v>
      </c>
      <c r="C2008" t="s">
        <v>5471</v>
      </c>
      <c r="D2008">
        <v>0</v>
      </c>
      <c r="E2008" s="23"/>
      <c r="F2008" s="23">
        <v>46179</v>
      </c>
      <c r="G2008" s="23"/>
      <c r="H2008" s="23">
        <v>46179</v>
      </c>
      <c r="I2008" s="24">
        <v>0</v>
      </c>
      <c r="J2008" s="24">
        <v>0</v>
      </c>
      <c r="K2008" s="24">
        <v>0</v>
      </c>
      <c r="L2008" t="s">
        <v>10070</v>
      </c>
      <c r="M2008" t="s">
        <v>10071</v>
      </c>
    </row>
    <row r="2009" spans="1:13" x14ac:dyDescent="0.25">
      <c r="A2009" t="str">
        <f t="shared" si="31"/>
        <v>Instalación de Sistemas Férreos</v>
      </c>
      <c r="B2009" t="s">
        <v>1736</v>
      </c>
      <c r="D2009">
        <v>49</v>
      </c>
      <c r="E2009" s="23">
        <v>46071</v>
      </c>
      <c r="F2009" s="23">
        <v>46133</v>
      </c>
      <c r="G2009" s="23">
        <v>46071</v>
      </c>
      <c r="H2009" s="23">
        <v>46133</v>
      </c>
      <c r="I2009" s="24">
        <v>0</v>
      </c>
      <c r="J2009" s="24">
        <v>0</v>
      </c>
      <c r="K2009" s="24">
        <v>23</v>
      </c>
      <c r="M2009" t="s">
        <v>10071</v>
      </c>
    </row>
    <row r="2010" spans="1:13" x14ac:dyDescent="0.25">
      <c r="A2010" t="str">
        <f t="shared" si="31"/>
        <v>FCON-155</v>
      </c>
      <c r="B2010" t="s">
        <v>1741</v>
      </c>
      <c r="C2010" t="s">
        <v>1742</v>
      </c>
      <c r="D2010">
        <v>0</v>
      </c>
      <c r="E2010" s="23"/>
      <c r="F2010" s="23">
        <v>46071</v>
      </c>
      <c r="G2010" s="23"/>
      <c r="H2010" s="23">
        <v>46071</v>
      </c>
      <c r="I2010" s="24">
        <v>0</v>
      </c>
      <c r="J2010" s="24">
        <v>0</v>
      </c>
      <c r="K2010" s="24">
        <v>58</v>
      </c>
      <c r="L2010" t="s">
        <v>10070</v>
      </c>
      <c r="M2010" t="s">
        <v>10071</v>
      </c>
    </row>
    <row r="2011" spans="1:13" x14ac:dyDescent="0.25">
      <c r="A2011" t="str">
        <f t="shared" si="31"/>
        <v>FCON-160</v>
      </c>
      <c r="B2011" t="s">
        <v>1743</v>
      </c>
      <c r="C2011" t="s">
        <v>1744</v>
      </c>
      <c r="D2011">
        <v>0</v>
      </c>
      <c r="E2011" s="23"/>
      <c r="F2011" s="23">
        <v>46105</v>
      </c>
      <c r="G2011" s="23"/>
      <c r="H2011" s="23">
        <v>46105</v>
      </c>
      <c r="I2011" s="24">
        <v>0</v>
      </c>
      <c r="J2011" s="24">
        <v>0</v>
      </c>
      <c r="K2011" s="24">
        <v>11</v>
      </c>
      <c r="L2011" t="s">
        <v>10070</v>
      </c>
      <c r="M2011" t="s">
        <v>10071</v>
      </c>
    </row>
    <row r="2012" spans="1:13" x14ac:dyDescent="0.25">
      <c r="A2012" t="str">
        <f t="shared" si="31"/>
        <v>FCON-165</v>
      </c>
      <c r="B2012" t="s">
        <v>1737</v>
      </c>
      <c r="C2012" t="s">
        <v>1738</v>
      </c>
      <c r="D2012">
        <v>0</v>
      </c>
      <c r="E2012" s="23"/>
      <c r="F2012" s="23">
        <v>46133</v>
      </c>
      <c r="G2012" s="23"/>
      <c r="H2012" s="23">
        <v>46133</v>
      </c>
      <c r="I2012" s="24">
        <v>0</v>
      </c>
      <c r="J2012" s="24">
        <v>0</v>
      </c>
      <c r="K2012" s="24">
        <v>2</v>
      </c>
      <c r="L2012" t="s">
        <v>10070</v>
      </c>
      <c r="M2012" t="s">
        <v>10071</v>
      </c>
    </row>
    <row r="2013" spans="1:13" x14ac:dyDescent="0.25">
      <c r="A2013" t="str">
        <f t="shared" si="31"/>
        <v>FCON-170</v>
      </c>
      <c r="B2013" t="s">
        <v>1739</v>
      </c>
      <c r="C2013" t="s">
        <v>1740</v>
      </c>
      <c r="D2013">
        <v>0</v>
      </c>
      <c r="E2013" s="23"/>
      <c r="F2013" s="23">
        <v>46133</v>
      </c>
      <c r="G2013" s="23"/>
      <c r="H2013" s="23">
        <v>46133</v>
      </c>
      <c r="I2013" s="24">
        <v>0</v>
      </c>
      <c r="J2013" s="24">
        <v>0</v>
      </c>
      <c r="K2013" s="24">
        <v>2</v>
      </c>
      <c r="L2013" t="s">
        <v>10070</v>
      </c>
      <c r="M2013" t="s">
        <v>10071</v>
      </c>
    </row>
    <row r="2014" spans="1:13" x14ac:dyDescent="0.25">
      <c r="A2014" t="str">
        <f t="shared" si="31"/>
        <v>Sistemas Férreos en Estaciones</v>
      </c>
      <c r="B2014" t="s">
        <v>1745</v>
      </c>
      <c r="D2014">
        <v>0</v>
      </c>
      <c r="E2014" s="23">
        <v>46132</v>
      </c>
      <c r="F2014" s="23">
        <v>46133</v>
      </c>
      <c r="G2014" s="23">
        <v>46132</v>
      </c>
      <c r="H2014" s="23">
        <v>46133</v>
      </c>
      <c r="I2014" s="24">
        <v>0</v>
      </c>
      <c r="J2014" s="24">
        <v>0</v>
      </c>
      <c r="K2014" s="24">
        <v>2</v>
      </c>
      <c r="M2014" t="s">
        <v>10071</v>
      </c>
    </row>
    <row r="2015" spans="1:13" x14ac:dyDescent="0.25">
      <c r="A2015" t="str">
        <f t="shared" si="31"/>
        <v>FCON-175</v>
      </c>
      <c r="B2015" t="s">
        <v>1748</v>
      </c>
      <c r="C2015" t="s">
        <v>1749</v>
      </c>
      <c r="D2015">
        <v>0</v>
      </c>
      <c r="E2015" s="23"/>
      <c r="F2015" s="23">
        <v>46132</v>
      </c>
      <c r="G2015" s="23"/>
      <c r="H2015" s="23">
        <v>46132</v>
      </c>
      <c r="I2015" s="24">
        <v>0</v>
      </c>
      <c r="J2015" s="24">
        <v>0</v>
      </c>
      <c r="K2015" s="24">
        <v>2</v>
      </c>
      <c r="L2015" t="s">
        <v>10070</v>
      </c>
      <c r="M2015" t="s">
        <v>10071</v>
      </c>
    </row>
    <row r="2016" spans="1:13" x14ac:dyDescent="0.25">
      <c r="A2016" t="str">
        <f t="shared" si="31"/>
        <v>FCON-180</v>
      </c>
      <c r="B2016" t="s">
        <v>1746</v>
      </c>
      <c r="C2016" t="s">
        <v>1747</v>
      </c>
      <c r="D2016">
        <v>0</v>
      </c>
      <c r="E2016" s="23"/>
      <c r="F2016" s="23">
        <v>46133</v>
      </c>
      <c r="G2016" s="23"/>
      <c r="H2016" s="23">
        <v>46133</v>
      </c>
      <c r="I2016" s="24">
        <v>0</v>
      </c>
      <c r="J2016" s="24">
        <v>0</v>
      </c>
      <c r="K2016" s="24">
        <v>2</v>
      </c>
      <c r="L2016" t="s">
        <v>10070</v>
      </c>
      <c r="M2016" t="s">
        <v>10071</v>
      </c>
    </row>
    <row r="2017" spans="1:13" x14ac:dyDescent="0.25">
      <c r="A2017" t="str">
        <f t="shared" si="31"/>
        <v>FCON-185</v>
      </c>
      <c r="B2017" t="s">
        <v>1750</v>
      </c>
      <c r="C2017" t="s">
        <v>1751</v>
      </c>
      <c r="D2017">
        <v>0</v>
      </c>
      <c r="E2017" s="23"/>
      <c r="F2017" s="23">
        <v>46133</v>
      </c>
      <c r="G2017" s="23"/>
      <c r="H2017" s="23">
        <v>46133</v>
      </c>
      <c r="I2017" s="24">
        <v>0</v>
      </c>
      <c r="J2017" s="24">
        <v>0</v>
      </c>
      <c r="K2017" s="24">
        <v>2</v>
      </c>
      <c r="L2017" t="s">
        <v>10070</v>
      </c>
      <c r="M2017" t="s">
        <v>10071</v>
      </c>
    </row>
    <row r="2018" spans="1:13" x14ac:dyDescent="0.25">
      <c r="A2018" t="str">
        <f t="shared" si="31"/>
        <v>Subestaciones</v>
      </c>
      <c r="B2018" t="s">
        <v>1752</v>
      </c>
      <c r="D2018">
        <v>176</v>
      </c>
      <c r="E2018" s="23">
        <v>45918</v>
      </c>
      <c r="F2018" s="23">
        <v>46148</v>
      </c>
      <c r="G2018" s="23">
        <v>45918</v>
      </c>
      <c r="H2018" s="23">
        <v>46148</v>
      </c>
      <c r="I2018" s="24">
        <v>0</v>
      </c>
      <c r="J2018" s="24">
        <v>0</v>
      </c>
      <c r="K2018" s="24">
        <v>15</v>
      </c>
      <c r="M2018" t="s">
        <v>10071</v>
      </c>
    </row>
    <row r="2019" spans="1:13" x14ac:dyDescent="0.25">
      <c r="A2019" t="str">
        <f t="shared" si="31"/>
        <v>FCON-190</v>
      </c>
      <c r="B2019" t="s">
        <v>1753</v>
      </c>
      <c r="C2019" t="s">
        <v>1754</v>
      </c>
      <c r="D2019">
        <v>0</v>
      </c>
      <c r="E2019" s="23"/>
      <c r="F2019" s="23">
        <v>45918</v>
      </c>
      <c r="G2019" s="23"/>
      <c r="H2019" s="23">
        <v>45918</v>
      </c>
      <c r="I2019" s="24">
        <v>0</v>
      </c>
      <c r="J2019" s="24">
        <v>0</v>
      </c>
      <c r="K2019" s="24">
        <v>15</v>
      </c>
      <c r="L2019" t="s">
        <v>10070</v>
      </c>
      <c r="M2019" t="s">
        <v>10071</v>
      </c>
    </row>
    <row r="2020" spans="1:13" x14ac:dyDescent="0.25">
      <c r="A2020" t="str">
        <f t="shared" si="31"/>
        <v>FCON-195</v>
      </c>
      <c r="B2020" t="s">
        <v>1755</v>
      </c>
      <c r="C2020" t="s">
        <v>1756</v>
      </c>
      <c r="D2020">
        <v>0</v>
      </c>
      <c r="E2020" s="23"/>
      <c r="F2020" s="23">
        <v>45960</v>
      </c>
      <c r="G2020" s="23"/>
      <c r="H2020" s="23">
        <v>45960</v>
      </c>
      <c r="I2020" s="24">
        <v>0</v>
      </c>
      <c r="J2020" s="24">
        <v>0</v>
      </c>
      <c r="K2020" s="24">
        <v>81</v>
      </c>
      <c r="L2020" t="s">
        <v>10070</v>
      </c>
      <c r="M2020" t="s">
        <v>10071</v>
      </c>
    </row>
    <row r="2021" spans="1:13" x14ac:dyDescent="0.25">
      <c r="A2021" t="str">
        <f t="shared" si="31"/>
        <v>FCON-200</v>
      </c>
      <c r="B2021" t="s">
        <v>1757</v>
      </c>
      <c r="C2021" t="s">
        <v>1758</v>
      </c>
      <c r="D2021">
        <v>0</v>
      </c>
      <c r="E2021" s="23"/>
      <c r="F2021" s="23">
        <v>46081</v>
      </c>
      <c r="G2021" s="23"/>
      <c r="H2021" s="23">
        <v>46081</v>
      </c>
      <c r="I2021" s="24">
        <v>0</v>
      </c>
      <c r="J2021" s="24">
        <v>0</v>
      </c>
      <c r="K2021" s="24">
        <v>41</v>
      </c>
      <c r="L2021" t="s">
        <v>10070</v>
      </c>
      <c r="M2021" t="s">
        <v>10071</v>
      </c>
    </row>
    <row r="2022" spans="1:13" x14ac:dyDescent="0.25">
      <c r="A2022" t="str">
        <f t="shared" si="31"/>
        <v>FCON-205</v>
      </c>
      <c r="B2022" t="s">
        <v>1759</v>
      </c>
      <c r="C2022" t="s">
        <v>1760</v>
      </c>
      <c r="D2022">
        <v>0</v>
      </c>
      <c r="E2022" s="23"/>
      <c r="F2022" s="23">
        <v>46148</v>
      </c>
      <c r="G2022" s="23"/>
      <c r="H2022" s="23">
        <v>46148</v>
      </c>
      <c r="I2022" s="24">
        <v>0</v>
      </c>
      <c r="J2022" s="24">
        <v>0</v>
      </c>
      <c r="K2022" s="24">
        <v>15</v>
      </c>
      <c r="L2022" t="s">
        <v>10070</v>
      </c>
      <c r="M2022" t="s">
        <v>10071</v>
      </c>
    </row>
    <row r="2023" spans="1:13" x14ac:dyDescent="0.25">
      <c r="A2023" t="str">
        <f t="shared" si="31"/>
        <v>Reuniones ó Seguimientos Periodicos / Following Meetings</v>
      </c>
      <c r="B2023" t="s">
        <v>1761</v>
      </c>
      <c r="D2023">
        <v>678</v>
      </c>
      <c r="E2023" s="23">
        <v>45255</v>
      </c>
      <c r="F2023" s="23">
        <v>46150</v>
      </c>
      <c r="G2023" s="23">
        <v>45255</v>
      </c>
      <c r="H2023" s="23">
        <v>46150</v>
      </c>
      <c r="I2023" s="24">
        <v>0</v>
      </c>
      <c r="J2023" s="24">
        <v>0</v>
      </c>
      <c r="K2023" s="24">
        <v>13</v>
      </c>
      <c r="M2023" t="s">
        <v>10071</v>
      </c>
    </row>
    <row r="2024" spans="1:13" x14ac:dyDescent="0.25">
      <c r="A2024" t="str">
        <f t="shared" si="31"/>
        <v>FCON-210</v>
      </c>
      <c r="B2024" t="s">
        <v>1762</v>
      </c>
      <c r="C2024" t="s">
        <v>1763</v>
      </c>
      <c r="D2024">
        <v>678</v>
      </c>
      <c r="E2024" s="23">
        <v>45255</v>
      </c>
      <c r="F2024" s="23">
        <v>46150</v>
      </c>
      <c r="G2024" s="23">
        <v>45255</v>
      </c>
      <c r="H2024" s="23">
        <v>46150</v>
      </c>
      <c r="I2024" s="24">
        <v>0</v>
      </c>
      <c r="J2024" s="24">
        <v>0</v>
      </c>
      <c r="K2024" s="24">
        <v>13</v>
      </c>
      <c r="L2024" t="s">
        <v>10070</v>
      </c>
      <c r="M2024" t="s">
        <v>10071</v>
      </c>
    </row>
    <row r="2025" spans="1:13" x14ac:dyDescent="0.25">
      <c r="A2025" t="str">
        <f t="shared" si="31"/>
        <v>FCON-215</v>
      </c>
      <c r="B2025" t="s">
        <v>1764</v>
      </c>
      <c r="C2025" t="s">
        <v>1765</v>
      </c>
      <c r="D2025">
        <v>678</v>
      </c>
      <c r="E2025" s="23">
        <v>45255</v>
      </c>
      <c r="F2025" s="23">
        <v>46150</v>
      </c>
      <c r="G2025" s="23">
        <v>45255</v>
      </c>
      <c r="H2025" s="23">
        <v>46150</v>
      </c>
      <c r="I2025" s="24">
        <v>0</v>
      </c>
      <c r="J2025" s="24">
        <v>0</v>
      </c>
      <c r="K2025" s="24">
        <v>13</v>
      </c>
      <c r="L2025" t="s">
        <v>10070</v>
      </c>
      <c r="M2025" t="s">
        <v>10071</v>
      </c>
    </row>
    <row r="2026" spans="1:13" x14ac:dyDescent="0.25">
      <c r="A2026" t="str">
        <f t="shared" si="31"/>
        <v>FCON-220</v>
      </c>
      <c r="B2026" t="s">
        <v>1766</v>
      </c>
      <c r="C2026" t="s">
        <v>1767</v>
      </c>
      <c r="D2026">
        <v>678</v>
      </c>
      <c r="E2026" s="23">
        <v>45255</v>
      </c>
      <c r="F2026" s="23">
        <v>46150</v>
      </c>
      <c r="G2026" s="23">
        <v>45255</v>
      </c>
      <c r="H2026" s="23">
        <v>46150</v>
      </c>
      <c r="I2026" s="24">
        <v>0</v>
      </c>
      <c r="J2026" s="24">
        <v>0</v>
      </c>
      <c r="K2026" s="24">
        <v>13</v>
      </c>
      <c r="L2026" t="s">
        <v>10070</v>
      </c>
      <c r="M2026" t="s">
        <v>10071</v>
      </c>
    </row>
    <row r="2027" spans="1:13" x14ac:dyDescent="0.25">
      <c r="A2027" t="str">
        <f t="shared" si="31"/>
        <v>FCON-221</v>
      </c>
      <c r="B2027" t="s">
        <v>1768</v>
      </c>
      <c r="C2027" t="s">
        <v>1769</v>
      </c>
      <c r="D2027">
        <v>678</v>
      </c>
      <c r="E2027" s="23">
        <v>45255</v>
      </c>
      <c r="F2027" s="23">
        <v>46150</v>
      </c>
      <c r="G2027" s="23">
        <v>45255</v>
      </c>
      <c r="H2027" s="23">
        <v>46150</v>
      </c>
      <c r="I2027" s="24">
        <v>0</v>
      </c>
      <c r="J2027" s="24">
        <v>0</v>
      </c>
      <c r="K2027" s="24">
        <v>13</v>
      </c>
      <c r="L2027" t="s">
        <v>10070</v>
      </c>
      <c r="M2027" t="s">
        <v>10071</v>
      </c>
    </row>
    <row r="2028" spans="1:13" x14ac:dyDescent="0.25">
      <c r="A2028" t="str">
        <f t="shared" si="31"/>
        <v>FCON-222</v>
      </c>
      <c r="B2028" t="s">
        <v>1770</v>
      </c>
      <c r="C2028" t="s">
        <v>1771</v>
      </c>
      <c r="D2028">
        <v>678</v>
      </c>
      <c r="E2028" s="23">
        <v>45255</v>
      </c>
      <c r="F2028" s="23">
        <v>46150</v>
      </c>
      <c r="G2028" s="23">
        <v>45255</v>
      </c>
      <c r="H2028" s="23">
        <v>46150</v>
      </c>
      <c r="I2028" s="24">
        <v>0</v>
      </c>
      <c r="J2028" s="24">
        <v>0</v>
      </c>
      <c r="K2028" s="24">
        <v>13</v>
      </c>
      <c r="L2028" t="s">
        <v>10070</v>
      </c>
      <c r="M2028" t="s">
        <v>10071</v>
      </c>
    </row>
    <row r="2029" spans="1:13" x14ac:dyDescent="0.25">
      <c r="A2029" t="str">
        <f t="shared" si="31"/>
        <v>FCON-225</v>
      </c>
      <c r="B2029" t="s">
        <v>1772</v>
      </c>
      <c r="C2029" t="s">
        <v>1773</v>
      </c>
      <c r="D2029">
        <v>661</v>
      </c>
      <c r="E2029" s="23">
        <v>45279</v>
      </c>
      <c r="F2029" s="23">
        <v>46150</v>
      </c>
      <c r="G2029" s="23">
        <v>45279</v>
      </c>
      <c r="H2029" s="23">
        <v>46150</v>
      </c>
      <c r="I2029" s="24">
        <v>0</v>
      </c>
      <c r="J2029" s="24">
        <v>0</v>
      </c>
      <c r="K2029" s="24">
        <v>13</v>
      </c>
      <c r="L2029" t="s">
        <v>10070</v>
      </c>
      <c r="M2029" t="s">
        <v>10071</v>
      </c>
    </row>
    <row r="2030" spans="1:13" x14ac:dyDescent="0.25">
      <c r="A2030" t="str">
        <f t="shared" si="31"/>
        <v>FCON-265</v>
      </c>
      <c r="B2030" t="s">
        <v>4666</v>
      </c>
      <c r="C2030" t="s">
        <v>4667</v>
      </c>
      <c r="D2030">
        <v>660</v>
      </c>
      <c r="E2030" s="23">
        <v>45279</v>
      </c>
      <c r="F2030" s="23">
        <v>46150</v>
      </c>
      <c r="G2030" s="23">
        <v>45279</v>
      </c>
      <c r="H2030" s="23">
        <v>46150</v>
      </c>
      <c r="I2030" s="24">
        <v>0</v>
      </c>
      <c r="J2030" s="24">
        <v>0</v>
      </c>
      <c r="K2030" s="24">
        <v>13</v>
      </c>
      <c r="L2030" t="s">
        <v>10070</v>
      </c>
      <c r="M2030" t="s">
        <v>10071</v>
      </c>
    </row>
    <row r="2031" spans="1:13" x14ac:dyDescent="0.25">
      <c r="A2031" t="str">
        <f t="shared" si="31"/>
        <v>Logistica Para Construcción / Logistics of Construction</v>
      </c>
      <c r="B2031" t="s">
        <v>1774</v>
      </c>
      <c r="D2031">
        <v>622</v>
      </c>
      <c r="E2031" s="23">
        <v>45255</v>
      </c>
      <c r="F2031" s="23">
        <v>46080</v>
      </c>
      <c r="G2031" s="23">
        <v>45255</v>
      </c>
      <c r="H2031" s="23">
        <v>46080</v>
      </c>
      <c r="I2031" s="24">
        <v>0</v>
      </c>
      <c r="J2031" s="24">
        <v>0</v>
      </c>
      <c r="K2031" s="24">
        <v>70</v>
      </c>
      <c r="M2031" t="s">
        <v>10071</v>
      </c>
    </row>
    <row r="2032" spans="1:13" x14ac:dyDescent="0.25">
      <c r="A2032" t="str">
        <f t="shared" si="31"/>
        <v>FCON-230</v>
      </c>
      <c r="B2032" t="s">
        <v>1775</v>
      </c>
      <c r="C2032" t="s">
        <v>1776</v>
      </c>
      <c r="D2032">
        <v>600</v>
      </c>
      <c r="E2032" s="23">
        <v>45257</v>
      </c>
      <c r="F2032" s="23">
        <v>46055</v>
      </c>
      <c r="G2032" s="23">
        <v>45257</v>
      </c>
      <c r="H2032" s="23">
        <v>46055</v>
      </c>
      <c r="I2032" s="24">
        <v>0</v>
      </c>
      <c r="J2032" s="24">
        <v>0</v>
      </c>
      <c r="K2032" s="24">
        <v>34</v>
      </c>
      <c r="L2032" t="s">
        <v>10070</v>
      </c>
      <c r="M2032" t="s">
        <v>10071</v>
      </c>
    </row>
    <row r="2033" spans="1:13" x14ac:dyDescent="0.25">
      <c r="A2033" t="str">
        <f t="shared" si="31"/>
        <v>Producción de Traviesas y Vigas de Puentes / Sleepers and Bridge's Beams Manufacturing</v>
      </c>
      <c r="B2033" t="s">
        <v>1777</v>
      </c>
      <c r="D2033">
        <v>306</v>
      </c>
      <c r="E2033" s="23">
        <v>45255</v>
      </c>
      <c r="F2033" s="23">
        <v>45665</v>
      </c>
      <c r="G2033" s="23">
        <v>45255</v>
      </c>
      <c r="H2033" s="23">
        <v>45665</v>
      </c>
      <c r="I2033" s="24">
        <v>0</v>
      </c>
      <c r="J2033" s="24">
        <v>0</v>
      </c>
      <c r="K2033" s="24">
        <v>278</v>
      </c>
      <c r="M2033" t="s">
        <v>10071</v>
      </c>
    </row>
    <row r="2034" spans="1:13" x14ac:dyDescent="0.25">
      <c r="A2034" t="str">
        <f t="shared" si="31"/>
        <v>FCON-285</v>
      </c>
      <c r="B2034" t="s">
        <v>1778</v>
      </c>
      <c r="C2034" t="s">
        <v>1779</v>
      </c>
      <c r="D2034">
        <v>306</v>
      </c>
      <c r="E2034" s="23">
        <v>45255</v>
      </c>
      <c r="F2034" s="23">
        <v>45665</v>
      </c>
      <c r="G2034" s="23">
        <v>45255</v>
      </c>
      <c r="H2034" s="23">
        <v>45665</v>
      </c>
      <c r="I2034" s="24">
        <v>0</v>
      </c>
      <c r="J2034" s="24">
        <v>0</v>
      </c>
      <c r="K2034" s="24">
        <v>278</v>
      </c>
      <c r="L2034" t="s">
        <v>10070</v>
      </c>
      <c r="M2034" t="s">
        <v>10071</v>
      </c>
    </row>
    <row r="2035" spans="1:13" x14ac:dyDescent="0.25">
      <c r="A2035" t="str">
        <f t="shared" si="31"/>
        <v>FCON-280</v>
      </c>
      <c r="B2035" t="s">
        <v>1780</v>
      </c>
      <c r="C2035" t="s">
        <v>1781</v>
      </c>
      <c r="D2035">
        <v>305</v>
      </c>
      <c r="E2035" s="23">
        <v>45255</v>
      </c>
      <c r="F2035" s="23">
        <v>45665</v>
      </c>
      <c r="G2035" s="23">
        <v>45255</v>
      </c>
      <c r="H2035" s="23">
        <v>45665</v>
      </c>
      <c r="I2035" s="24">
        <v>0</v>
      </c>
      <c r="J2035" s="24">
        <v>0</v>
      </c>
      <c r="K2035" s="24">
        <v>183</v>
      </c>
      <c r="L2035" t="s">
        <v>10070</v>
      </c>
      <c r="M2035" t="s">
        <v>10071</v>
      </c>
    </row>
    <row r="2036" spans="1:13" x14ac:dyDescent="0.25">
      <c r="A2036" t="str">
        <f t="shared" si="31"/>
        <v>Preparación de la Construcción de Obra Civil</v>
      </c>
      <c r="B2036" t="s">
        <v>1782</v>
      </c>
      <c r="D2036">
        <v>505</v>
      </c>
      <c r="E2036" s="23">
        <v>45262</v>
      </c>
      <c r="F2036" s="23">
        <v>45932</v>
      </c>
      <c r="G2036" s="23">
        <v>45262</v>
      </c>
      <c r="H2036" s="23">
        <v>45932</v>
      </c>
      <c r="I2036" s="24">
        <v>0</v>
      </c>
      <c r="J2036" s="24">
        <v>0</v>
      </c>
      <c r="K2036" s="24">
        <v>126</v>
      </c>
      <c r="M2036" t="s">
        <v>10071</v>
      </c>
    </row>
    <row r="2037" spans="1:13" x14ac:dyDescent="0.25">
      <c r="A2037" t="str">
        <f t="shared" si="31"/>
        <v>Ingreso de Equipos y Materiales</v>
      </c>
      <c r="B2037" t="s">
        <v>1783</v>
      </c>
      <c r="D2037">
        <v>505</v>
      </c>
      <c r="E2037" s="23">
        <v>45262</v>
      </c>
      <c r="F2037" s="23">
        <v>45932</v>
      </c>
      <c r="G2037" s="23">
        <v>45262</v>
      </c>
      <c r="H2037" s="23">
        <v>45932</v>
      </c>
      <c r="I2037" s="24">
        <v>0</v>
      </c>
      <c r="J2037" s="24">
        <v>0</v>
      </c>
      <c r="K2037" s="24">
        <v>126</v>
      </c>
      <c r="M2037" t="s">
        <v>10071</v>
      </c>
    </row>
    <row r="2038" spans="1:13" x14ac:dyDescent="0.25">
      <c r="A2038" t="str">
        <f t="shared" si="31"/>
        <v>FCON-235</v>
      </c>
      <c r="B2038" t="s">
        <v>1784</v>
      </c>
      <c r="C2038" t="s">
        <v>1785</v>
      </c>
      <c r="D2038">
        <v>45</v>
      </c>
      <c r="E2038" s="23">
        <v>45262</v>
      </c>
      <c r="F2038" s="23">
        <v>45327</v>
      </c>
      <c r="G2038" s="23">
        <v>45262</v>
      </c>
      <c r="H2038" s="23">
        <v>45327</v>
      </c>
      <c r="I2038" s="24">
        <v>0</v>
      </c>
      <c r="J2038" s="24">
        <v>0</v>
      </c>
      <c r="K2038" s="24">
        <v>126</v>
      </c>
      <c r="L2038" t="s">
        <v>10070</v>
      </c>
      <c r="M2038" t="s">
        <v>10071</v>
      </c>
    </row>
    <row r="2039" spans="1:13" x14ac:dyDescent="0.25">
      <c r="A2039" t="str">
        <f t="shared" si="31"/>
        <v>FCON-240</v>
      </c>
      <c r="B2039" t="s">
        <v>1786</v>
      </c>
      <c r="C2039" t="s">
        <v>1787</v>
      </c>
      <c r="D2039">
        <v>441</v>
      </c>
      <c r="E2039" s="23">
        <v>45327</v>
      </c>
      <c r="F2039" s="23">
        <v>45908</v>
      </c>
      <c r="G2039" s="23">
        <v>45327</v>
      </c>
      <c r="H2039" s="23">
        <v>45908</v>
      </c>
      <c r="I2039" s="24">
        <v>0</v>
      </c>
      <c r="J2039" s="24">
        <v>0</v>
      </c>
      <c r="K2039" s="24">
        <v>126</v>
      </c>
      <c r="L2039" t="s">
        <v>10070</v>
      </c>
      <c r="M2039" t="s">
        <v>10071</v>
      </c>
    </row>
    <row r="2040" spans="1:13" x14ac:dyDescent="0.25">
      <c r="A2040" t="str">
        <f t="shared" si="31"/>
        <v>FCON-245</v>
      </c>
      <c r="B2040" t="s">
        <v>1788</v>
      </c>
      <c r="C2040" t="s">
        <v>1789</v>
      </c>
      <c r="D2040">
        <v>460</v>
      </c>
      <c r="E2040" s="23">
        <v>45327</v>
      </c>
      <c r="F2040" s="23">
        <v>45932</v>
      </c>
      <c r="G2040" s="23">
        <v>45327</v>
      </c>
      <c r="H2040" s="23">
        <v>45932</v>
      </c>
      <c r="I2040" s="24">
        <v>0</v>
      </c>
      <c r="J2040" s="24">
        <v>0</v>
      </c>
      <c r="K2040" s="24">
        <v>126</v>
      </c>
      <c r="L2040" t="s">
        <v>10070</v>
      </c>
      <c r="M2040" t="s">
        <v>10071</v>
      </c>
    </row>
    <row r="2041" spans="1:13" x14ac:dyDescent="0.25">
      <c r="A2041" t="str">
        <f t="shared" si="31"/>
        <v>Preparativos de Construcción</v>
      </c>
      <c r="B2041" t="s">
        <v>1790</v>
      </c>
      <c r="D2041">
        <v>485</v>
      </c>
      <c r="E2041" s="23">
        <v>45262</v>
      </c>
      <c r="F2041" s="23">
        <v>45908</v>
      </c>
      <c r="G2041" s="23">
        <v>45262</v>
      </c>
      <c r="H2041" s="23">
        <v>45908</v>
      </c>
      <c r="I2041" s="24">
        <v>0</v>
      </c>
      <c r="J2041" s="24">
        <v>0</v>
      </c>
      <c r="K2041" s="24">
        <v>37</v>
      </c>
      <c r="M2041" t="s">
        <v>10071</v>
      </c>
    </row>
    <row r="2042" spans="1:13" x14ac:dyDescent="0.25">
      <c r="A2042" t="str">
        <f t="shared" si="31"/>
        <v>Compra</v>
      </c>
      <c r="B2042" t="s">
        <v>1791</v>
      </c>
      <c r="D2042">
        <v>485</v>
      </c>
      <c r="E2042" s="23">
        <v>45262</v>
      </c>
      <c r="F2042" s="23">
        <v>45908</v>
      </c>
      <c r="G2042" s="23">
        <v>45262</v>
      </c>
      <c r="H2042" s="23">
        <v>45908</v>
      </c>
      <c r="I2042" s="24">
        <v>0</v>
      </c>
      <c r="J2042" s="24">
        <v>0</v>
      </c>
      <c r="K2042" s="24">
        <v>37</v>
      </c>
      <c r="M2042" t="s">
        <v>10071</v>
      </c>
    </row>
    <row r="2043" spans="1:13" x14ac:dyDescent="0.25">
      <c r="A2043" t="str">
        <f t="shared" si="31"/>
        <v>FCON-250</v>
      </c>
      <c r="B2043" t="s">
        <v>1792</v>
      </c>
      <c r="C2043" t="s">
        <v>1793</v>
      </c>
      <c r="D2043">
        <v>485</v>
      </c>
      <c r="E2043" s="23">
        <v>45262</v>
      </c>
      <c r="F2043" s="23">
        <v>45908</v>
      </c>
      <c r="G2043" s="23">
        <v>45262</v>
      </c>
      <c r="H2043" s="23">
        <v>45908</v>
      </c>
      <c r="I2043" s="24">
        <v>0</v>
      </c>
      <c r="J2043" s="24">
        <v>0</v>
      </c>
      <c r="K2043" s="24">
        <v>37</v>
      </c>
      <c r="L2043" t="s">
        <v>10070</v>
      </c>
      <c r="M2043" t="s">
        <v>10071</v>
      </c>
    </row>
    <row r="2044" spans="1:13" x14ac:dyDescent="0.25">
      <c r="A2044" t="str">
        <f t="shared" si="31"/>
        <v>Materiales</v>
      </c>
      <c r="B2044" t="s">
        <v>1794</v>
      </c>
      <c r="D2044">
        <v>508</v>
      </c>
      <c r="E2044" s="23">
        <v>45262</v>
      </c>
      <c r="F2044" s="23">
        <v>45934</v>
      </c>
      <c r="G2044" s="23">
        <v>45262</v>
      </c>
      <c r="H2044" s="23">
        <v>45934</v>
      </c>
      <c r="I2044" s="24">
        <v>0</v>
      </c>
      <c r="J2044" s="24">
        <v>0</v>
      </c>
      <c r="K2044" s="24">
        <v>94</v>
      </c>
      <c r="M2044" t="s">
        <v>10071</v>
      </c>
    </row>
    <row r="2045" spans="1:13" x14ac:dyDescent="0.25">
      <c r="A2045" t="str">
        <f t="shared" si="31"/>
        <v>FCON-255</v>
      </c>
      <c r="B2045" t="s">
        <v>1795</v>
      </c>
      <c r="C2045" t="s">
        <v>1796</v>
      </c>
      <c r="D2045">
        <v>508</v>
      </c>
      <c r="E2045" s="23">
        <v>45262</v>
      </c>
      <c r="F2045" s="23">
        <v>45934</v>
      </c>
      <c r="G2045" s="23">
        <v>45262</v>
      </c>
      <c r="H2045" s="23">
        <v>45934</v>
      </c>
      <c r="I2045" s="24">
        <v>0</v>
      </c>
      <c r="J2045" s="24">
        <v>0</v>
      </c>
      <c r="K2045" s="24">
        <v>94</v>
      </c>
      <c r="L2045" t="s">
        <v>10070</v>
      </c>
      <c r="M2045" t="s">
        <v>10071</v>
      </c>
    </row>
    <row r="2046" spans="1:13" x14ac:dyDescent="0.25">
      <c r="A2046" t="str">
        <f t="shared" si="31"/>
        <v>Proyecto de Subestación de Alta Tensión / Hight Power Substation</v>
      </c>
      <c r="B2046" t="s">
        <v>1797</v>
      </c>
      <c r="D2046">
        <v>513</v>
      </c>
      <c r="E2046" s="23">
        <v>45402</v>
      </c>
      <c r="F2046" s="23">
        <v>46080</v>
      </c>
      <c r="G2046" s="23">
        <v>45402</v>
      </c>
      <c r="H2046" s="23">
        <v>46080</v>
      </c>
      <c r="I2046" s="24">
        <v>0</v>
      </c>
      <c r="J2046" s="24">
        <v>0</v>
      </c>
      <c r="K2046" s="24">
        <v>70</v>
      </c>
      <c r="M2046" t="s">
        <v>10071</v>
      </c>
    </row>
    <row r="2047" spans="1:13" x14ac:dyDescent="0.25">
      <c r="A2047" t="str">
        <f t="shared" si="31"/>
        <v>FCON-290</v>
      </c>
      <c r="B2047" t="s">
        <v>1798</v>
      </c>
      <c r="C2047" t="s">
        <v>1799</v>
      </c>
      <c r="D2047">
        <v>220</v>
      </c>
      <c r="E2047" s="23">
        <v>45402</v>
      </c>
      <c r="F2047" s="23">
        <v>45694</v>
      </c>
      <c r="G2047" s="23">
        <v>45402</v>
      </c>
      <c r="H2047" s="23">
        <v>45694</v>
      </c>
      <c r="I2047" s="24">
        <v>0</v>
      </c>
      <c r="J2047" s="24">
        <v>0</v>
      </c>
      <c r="K2047" s="24">
        <v>70</v>
      </c>
      <c r="L2047" t="s">
        <v>10070</v>
      </c>
      <c r="M2047" t="s">
        <v>10071</v>
      </c>
    </row>
    <row r="2048" spans="1:13" x14ac:dyDescent="0.25">
      <c r="A2048" t="str">
        <f t="shared" si="31"/>
        <v>FCON-295</v>
      </c>
      <c r="B2048" t="s">
        <v>1800</v>
      </c>
      <c r="C2048" t="s">
        <v>1801</v>
      </c>
      <c r="D2048">
        <v>141</v>
      </c>
      <c r="E2048" s="23">
        <v>45694</v>
      </c>
      <c r="F2048" s="23">
        <v>45880</v>
      </c>
      <c r="G2048" s="23">
        <v>45694</v>
      </c>
      <c r="H2048" s="23">
        <v>45880</v>
      </c>
      <c r="I2048" s="24">
        <v>0</v>
      </c>
      <c r="J2048" s="24">
        <v>0</v>
      </c>
      <c r="K2048" s="24">
        <v>70</v>
      </c>
      <c r="L2048" t="s">
        <v>10070</v>
      </c>
      <c r="M2048" t="s">
        <v>10071</v>
      </c>
    </row>
    <row r="2049" spans="1:13" x14ac:dyDescent="0.25">
      <c r="A2049" t="str">
        <f t="shared" si="31"/>
        <v>FCON-300</v>
      </c>
      <c r="B2049" t="s">
        <v>1802</v>
      </c>
      <c r="C2049" t="s">
        <v>1803</v>
      </c>
      <c r="D2049">
        <v>131</v>
      </c>
      <c r="E2049" s="23">
        <v>45880</v>
      </c>
      <c r="F2049" s="23">
        <v>46055</v>
      </c>
      <c r="G2049" s="23">
        <v>45880</v>
      </c>
      <c r="H2049" s="23">
        <v>46055</v>
      </c>
      <c r="I2049" s="24">
        <v>0</v>
      </c>
      <c r="J2049" s="24">
        <v>0</v>
      </c>
      <c r="K2049" s="24">
        <v>70</v>
      </c>
      <c r="L2049" t="s">
        <v>10070</v>
      </c>
      <c r="M2049" t="s">
        <v>10071</v>
      </c>
    </row>
    <row r="2050" spans="1:13" x14ac:dyDescent="0.25">
      <c r="A2050" t="str">
        <f t="shared" si="31"/>
        <v>FCON-305</v>
      </c>
      <c r="B2050" t="s">
        <v>1804</v>
      </c>
      <c r="C2050" t="s">
        <v>1805</v>
      </c>
      <c r="D2050">
        <v>21</v>
      </c>
      <c r="E2050" s="23">
        <v>46055</v>
      </c>
      <c r="F2050" s="23">
        <v>46080</v>
      </c>
      <c r="G2050" s="23">
        <v>46055</v>
      </c>
      <c r="H2050" s="23">
        <v>46080</v>
      </c>
      <c r="I2050" s="24">
        <v>0</v>
      </c>
      <c r="J2050" s="24">
        <v>0</v>
      </c>
      <c r="K2050" s="24">
        <v>70</v>
      </c>
      <c r="L2050" t="s">
        <v>10070</v>
      </c>
      <c r="M2050" t="s">
        <v>10071</v>
      </c>
    </row>
    <row r="2051" spans="1:13" x14ac:dyDescent="0.25">
      <c r="A2051" t="str">
        <f t="shared" ref="A2051:A2114" si="32">TRIM(B2051)</f>
        <v>Traslado de Redes / Utilities Relocation</v>
      </c>
      <c r="B2051" t="s">
        <v>1806</v>
      </c>
      <c r="D2051">
        <v>403</v>
      </c>
      <c r="E2051" s="23">
        <v>45254</v>
      </c>
      <c r="F2051" s="23">
        <v>45791</v>
      </c>
      <c r="G2051" s="23">
        <v>45254</v>
      </c>
      <c r="H2051" s="23">
        <v>45791</v>
      </c>
      <c r="I2051" s="24">
        <v>0</v>
      </c>
      <c r="J2051" s="24">
        <v>0</v>
      </c>
      <c r="K2051" s="24">
        <v>50</v>
      </c>
      <c r="M2051" t="s">
        <v>10071</v>
      </c>
    </row>
    <row r="2052" spans="1:13" x14ac:dyDescent="0.25">
      <c r="A2052" t="str">
        <f t="shared" si="32"/>
        <v>FCON-2950</v>
      </c>
      <c r="B2052" t="s">
        <v>1807</v>
      </c>
      <c r="C2052" t="s">
        <v>6137</v>
      </c>
      <c r="D2052">
        <v>83</v>
      </c>
      <c r="E2052" s="23">
        <v>45254</v>
      </c>
      <c r="F2052" s="23">
        <v>45366</v>
      </c>
      <c r="G2052" s="23">
        <v>45254</v>
      </c>
      <c r="H2052" s="23">
        <v>45366</v>
      </c>
      <c r="I2052" s="24">
        <v>0</v>
      </c>
      <c r="J2052" s="24">
        <v>0</v>
      </c>
      <c r="K2052" s="24">
        <v>0</v>
      </c>
      <c r="L2052" t="s">
        <v>10070</v>
      </c>
      <c r="M2052" t="s">
        <v>10071</v>
      </c>
    </row>
    <row r="2053" spans="1:13" x14ac:dyDescent="0.25">
      <c r="A2053" t="str">
        <f t="shared" si="32"/>
        <v>FCON-1970</v>
      </c>
      <c r="B2053" t="s">
        <v>6133</v>
      </c>
      <c r="C2053" t="s">
        <v>6134</v>
      </c>
      <c r="D2053">
        <v>220</v>
      </c>
      <c r="E2053" s="23">
        <v>45310</v>
      </c>
      <c r="F2053" s="23">
        <v>45596</v>
      </c>
      <c r="G2053" s="23">
        <v>45310</v>
      </c>
      <c r="H2053" s="23">
        <v>45596</v>
      </c>
      <c r="I2053" s="24">
        <v>0</v>
      </c>
      <c r="J2053" s="24">
        <v>0</v>
      </c>
      <c r="K2053" s="24">
        <v>24</v>
      </c>
      <c r="L2053" t="s">
        <v>10070</v>
      </c>
      <c r="M2053" t="s">
        <v>10071</v>
      </c>
    </row>
    <row r="2054" spans="1:13" x14ac:dyDescent="0.25">
      <c r="A2054" t="str">
        <f t="shared" si="32"/>
        <v>FCON-14910</v>
      </c>
      <c r="B2054" t="s">
        <v>6135</v>
      </c>
      <c r="C2054" t="s">
        <v>6136</v>
      </c>
      <c r="D2054">
        <v>70</v>
      </c>
      <c r="E2054" s="23">
        <v>45310</v>
      </c>
      <c r="F2054" s="23">
        <v>45400</v>
      </c>
      <c r="G2054" s="23">
        <v>45310</v>
      </c>
      <c r="H2054" s="23">
        <v>45400</v>
      </c>
      <c r="I2054" s="24">
        <v>0</v>
      </c>
      <c r="J2054" s="24">
        <v>0</v>
      </c>
      <c r="K2054" s="24">
        <v>24</v>
      </c>
      <c r="L2054" t="s">
        <v>10070</v>
      </c>
      <c r="M2054" t="s">
        <v>10071</v>
      </c>
    </row>
    <row r="2055" spans="1:13" x14ac:dyDescent="0.25">
      <c r="A2055" t="str">
        <f t="shared" si="32"/>
        <v>T1 (K0+000 K0+994)</v>
      </c>
      <c r="B2055" t="s">
        <v>6138</v>
      </c>
      <c r="D2055">
        <v>256</v>
      </c>
      <c r="E2055" s="23">
        <v>45310</v>
      </c>
      <c r="F2055" s="23">
        <v>45643</v>
      </c>
      <c r="G2055" s="23">
        <v>45310</v>
      </c>
      <c r="H2055" s="23">
        <v>45643</v>
      </c>
      <c r="I2055" s="24">
        <v>0</v>
      </c>
      <c r="J2055" s="24">
        <v>0</v>
      </c>
      <c r="K2055" s="24">
        <v>35</v>
      </c>
      <c r="M2055" t="s">
        <v>10071</v>
      </c>
    </row>
    <row r="2056" spans="1:13" x14ac:dyDescent="0.25">
      <c r="A2056" t="str">
        <f t="shared" si="32"/>
        <v>VANTI (Gas Pipe)</v>
      </c>
      <c r="B2056" t="s">
        <v>6139</v>
      </c>
      <c r="D2056">
        <v>92</v>
      </c>
      <c r="E2056" s="23">
        <v>45310</v>
      </c>
      <c r="F2056" s="23">
        <v>45429</v>
      </c>
      <c r="G2056" s="23">
        <v>45310</v>
      </c>
      <c r="H2056" s="23">
        <v>45429</v>
      </c>
      <c r="I2056" s="24">
        <v>0</v>
      </c>
      <c r="J2056" s="24">
        <v>0</v>
      </c>
      <c r="K2056" s="24">
        <v>84</v>
      </c>
      <c r="M2056" t="s">
        <v>10071</v>
      </c>
    </row>
    <row r="2057" spans="1:13" x14ac:dyDescent="0.25">
      <c r="A2057" t="str">
        <f t="shared" si="32"/>
        <v>RED-755</v>
      </c>
      <c r="B2057" t="s">
        <v>6161</v>
      </c>
      <c r="C2057" t="s">
        <v>6162</v>
      </c>
      <c r="D2057">
        <v>3</v>
      </c>
      <c r="E2057" s="23">
        <v>45310</v>
      </c>
      <c r="F2057" s="23">
        <v>45314</v>
      </c>
      <c r="G2057" s="23">
        <v>45310</v>
      </c>
      <c r="H2057" s="23">
        <v>45314</v>
      </c>
      <c r="I2057" s="24">
        <v>0</v>
      </c>
      <c r="J2057" s="24">
        <v>0</v>
      </c>
      <c r="K2057" s="24">
        <v>84</v>
      </c>
      <c r="L2057" t="s">
        <v>10070</v>
      </c>
      <c r="M2057" t="s">
        <v>10071</v>
      </c>
    </row>
    <row r="2058" spans="1:13" x14ac:dyDescent="0.25">
      <c r="A2058" t="str">
        <f t="shared" si="32"/>
        <v>RED-765</v>
      </c>
      <c r="B2058" t="s">
        <v>6157</v>
      </c>
      <c r="C2058" t="s">
        <v>6158</v>
      </c>
      <c r="D2058">
        <v>8</v>
      </c>
      <c r="E2058" s="23">
        <v>45314</v>
      </c>
      <c r="F2058" s="23">
        <v>45323</v>
      </c>
      <c r="G2058" s="23">
        <v>45314</v>
      </c>
      <c r="H2058" s="23">
        <v>45323</v>
      </c>
      <c r="I2058" s="24">
        <v>0</v>
      </c>
      <c r="J2058" s="24">
        <v>0</v>
      </c>
      <c r="K2058" s="24">
        <v>84</v>
      </c>
      <c r="L2058" t="s">
        <v>10070</v>
      </c>
      <c r="M2058" t="s">
        <v>10071</v>
      </c>
    </row>
    <row r="2059" spans="1:13" x14ac:dyDescent="0.25">
      <c r="A2059" t="str">
        <f t="shared" si="32"/>
        <v>RED-760</v>
      </c>
      <c r="B2059" t="s">
        <v>6159</v>
      </c>
      <c r="C2059" t="s">
        <v>6160</v>
      </c>
      <c r="D2059">
        <v>9</v>
      </c>
      <c r="E2059" s="23">
        <v>45314</v>
      </c>
      <c r="F2059" s="23">
        <v>45324</v>
      </c>
      <c r="G2059" s="23">
        <v>45314</v>
      </c>
      <c r="H2059" s="23">
        <v>45324</v>
      </c>
      <c r="I2059" s="24">
        <v>0</v>
      </c>
      <c r="J2059" s="24">
        <v>0</v>
      </c>
      <c r="K2059" s="24">
        <v>86</v>
      </c>
      <c r="L2059" t="s">
        <v>10070</v>
      </c>
      <c r="M2059" t="s">
        <v>10071</v>
      </c>
    </row>
    <row r="2060" spans="1:13" x14ac:dyDescent="0.25">
      <c r="A2060" t="str">
        <f t="shared" si="32"/>
        <v>RED-770</v>
      </c>
      <c r="B2060" t="s">
        <v>6155</v>
      </c>
      <c r="C2060" t="s">
        <v>6156</v>
      </c>
      <c r="D2060">
        <v>4</v>
      </c>
      <c r="E2060" s="23">
        <v>45323</v>
      </c>
      <c r="F2060" s="23">
        <v>45328</v>
      </c>
      <c r="G2060" s="23">
        <v>45323</v>
      </c>
      <c r="H2060" s="23">
        <v>45328</v>
      </c>
      <c r="I2060" s="24">
        <v>0</v>
      </c>
      <c r="J2060" s="24">
        <v>0</v>
      </c>
      <c r="K2060" s="24">
        <v>84</v>
      </c>
      <c r="L2060" t="s">
        <v>10070</v>
      </c>
      <c r="M2060" t="s">
        <v>10071</v>
      </c>
    </row>
    <row r="2061" spans="1:13" x14ac:dyDescent="0.25">
      <c r="A2061" t="str">
        <f t="shared" si="32"/>
        <v>RED-775</v>
      </c>
      <c r="B2061" t="s">
        <v>6154</v>
      </c>
      <c r="C2061" t="s">
        <v>6153</v>
      </c>
      <c r="D2061">
        <v>5</v>
      </c>
      <c r="E2061" s="23">
        <v>45328</v>
      </c>
      <c r="F2061" s="23">
        <v>45335</v>
      </c>
      <c r="G2061" s="23">
        <v>45328</v>
      </c>
      <c r="H2061" s="23">
        <v>45335</v>
      </c>
      <c r="I2061" s="24">
        <v>0</v>
      </c>
      <c r="J2061" s="24">
        <v>0</v>
      </c>
      <c r="K2061" s="24">
        <v>84</v>
      </c>
      <c r="L2061" t="s">
        <v>10070</v>
      </c>
      <c r="M2061" t="s">
        <v>10071</v>
      </c>
    </row>
    <row r="2062" spans="1:13" x14ac:dyDescent="0.25">
      <c r="A2062" t="str">
        <f t="shared" si="32"/>
        <v>RED-780</v>
      </c>
      <c r="B2062" t="s">
        <v>6152</v>
      </c>
      <c r="C2062" t="s">
        <v>6153</v>
      </c>
      <c r="D2062">
        <v>5</v>
      </c>
      <c r="E2062" s="23">
        <v>45335</v>
      </c>
      <c r="F2062" s="23">
        <v>45341</v>
      </c>
      <c r="G2062" s="23">
        <v>45335</v>
      </c>
      <c r="H2062" s="23">
        <v>45341</v>
      </c>
      <c r="I2062" s="24">
        <v>0</v>
      </c>
      <c r="J2062" s="24">
        <v>0</v>
      </c>
      <c r="K2062" s="24">
        <v>84</v>
      </c>
      <c r="L2062" t="s">
        <v>10070</v>
      </c>
      <c r="M2062" t="s">
        <v>10071</v>
      </c>
    </row>
    <row r="2063" spans="1:13" x14ac:dyDescent="0.25">
      <c r="A2063" t="str">
        <f t="shared" si="32"/>
        <v>RED-785</v>
      </c>
      <c r="B2063" t="s">
        <v>6150</v>
      </c>
      <c r="C2063" t="s">
        <v>6151</v>
      </c>
      <c r="D2063">
        <v>2</v>
      </c>
      <c r="E2063" s="23">
        <v>45341</v>
      </c>
      <c r="F2063" s="23">
        <v>45343</v>
      </c>
      <c r="G2063" s="23">
        <v>45341</v>
      </c>
      <c r="H2063" s="23">
        <v>45343</v>
      </c>
      <c r="I2063" s="24">
        <v>0</v>
      </c>
      <c r="J2063" s="24">
        <v>0</v>
      </c>
      <c r="K2063" s="24">
        <v>84</v>
      </c>
      <c r="L2063" t="s">
        <v>10070</v>
      </c>
      <c r="M2063" t="s">
        <v>10071</v>
      </c>
    </row>
    <row r="2064" spans="1:13" x14ac:dyDescent="0.25">
      <c r="A2064" t="str">
        <f t="shared" si="32"/>
        <v>RED-790</v>
      </c>
      <c r="B2064" t="s">
        <v>6148</v>
      </c>
      <c r="C2064" t="s">
        <v>6149</v>
      </c>
      <c r="D2064">
        <v>4</v>
      </c>
      <c r="E2064" s="23">
        <v>45343</v>
      </c>
      <c r="F2064" s="23">
        <v>45349</v>
      </c>
      <c r="G2064" s="23">
        <v>45343</v>
      </c>
      <c r="H2064" s="23">
        <v>45349</v>
      </c>
      <c r="I2064" s="24">
        <v>0</v>
      </c>
      <c r="J2064" s="24">
        <v>0</v>
      </c>
      <c r="K2064" s="24">
        <v>84</v>
      </c>
      <c r="L2064" t="s">
        <v>10070</v>
      </c>
      <c r="M2064" t="s">
        <v>10071</v>
      </c>
    </row>
    <row r="2065" spans="1:13" x14ac:dyDescent="0.25">
      <c r="A2065" t="str">
        <f t="shared" si="32"/>
        <v>RED-795</v>
      </c>
      <c r="B2065" t="s">
        <v>6146</v>
      </c>
      <c r="C2065" t="s">
        <v>6147</v>
      </c>
      <c r="D2065">
        <v>5</v>
      </c>
      <c r="E2065" s="23">
        <v>45349</v>
      </c>
      <c r="F2065" s="23">
        <v>45356</v>
      </c>
      <c r="G2065" s="23">
        <v>45349</v>
      </c>
      <c r="H2065" s="23">
        <v>45356</v>
      </c>
      <c r="I2065" s="24">
        <v>0</v>
      </c>
      <c r="J2065" s="24">
        <v>0</v>
      </c>
      <c r="K2065" s="24">
        <v>84</v>
      </c>
      <c r="L2065" t="s">
        <v>10070</v>
      </c>
      <c r="M2065" t="s">
        <v>10071</v>
      </c>
    </row>
    <row r="2066" spans="1:13" x14ac:dyDescent="0.25">
      <c r="A2066" t="str">
        <f t="shared" si="32"/>
        <v>RED-800</v>
      </c>
      <c r="B2066" t="s">
        <v>6144</v>
      </c>
      <c r="C2066" t="s">
        <v>6145</v>
      </c>
      <c r="D2066">
        <v>5</v>
      </c>
      <c r="E2066" s="23">
        <v>45356</v>
      </c>
      <c r="F2066" s="23">
        <v>45362</v>
      </c>
      <c r="G2066" s="23">
        <v>45356</v>
      </c>
      <c r="H2066" s="23">
        <v>45362</v>
      </c>
      <c r="I2066" s="24">
        <v>0</v>
      </c>
      <c r="J2066" s="24">
        <v>0</v>
      </c>
      <c r="K2066" s="24">
        <v>84</v>
      </c>
      <c r="L2066" t="s">
        <v>10070</v>
      </c>
      <c r="M2066" t="s">
        <v>10071</v>
      </c>
    </row>
    <row r="2067" spans="1:13" x14ac:dyDescent="0.25">
      <c r="A2067" t="str">
        <f t="shared" si="32"/>
        <v>RED-805</v>
      </c>
      <c r="B2067" t="s">
        <v>6142</v>
      </c>
      <c r="C2067" t="s">
        <v>6143</v>
      </c>
      <c r="D2067">
        <v>7</v>
      </c>
      <c r="E2067" s="23">
        <v>45362</v>
      </c>
      <c r="F2067" s="23">
        <v>45371</v>
      </c>
      <c r="G2067" s="23">
        <v>45362</v>
      </c>
      <c r="H2067" s="23">
        <v>45371</v>
      </c>
      <c r="I2067" s="24">
        <v>0</v>
      </c>
      <c r="J2067" s="24">
        <v>0</v>
      </c>
      <c r="K2067" s="24">
        <v>84</v>
      </c>
      <c r="L2067" t="s">
        <v>10070</v>
      </c>
      <c r="M2067" t="s">
        <v>10071</v>
      </c>
    </row>
    <row r="2068" spans="1:13" x14ac:dyDescent="0.25">
      <c r="A2068" t="str">
        <f t="shared" si="32"/>
        <v>RED-810</v>
      </c>
      <c r="B2068" t="s">
        <v>6140</v>
      </c>
      <c r="C2068" t="s">
        <v>6141</v>
      </c>
      <c r="D2068">
        <v>4</v>
      </c>
      <c r="E2068" s="23">
        <v>45371</v>
      </c>
      <c r="F2068" s="23">
        <v>45377</v>
      </c>
      <c r="G2068" s="23">
        <v>45371</v>
      </c>
      <c r="H2068" s="23">
        <v>45377</v>
      </c>
      <c r="I2068" s="24">
        <v>0</v>
      </c>
      <c r="J2068" s="24">
        <v>0</v>
      </c>
      <c r="K2068" s="24">
        <v>84</v>
      </c>
      <c r="L2068" t="s">
        <v>10070</v>
      </c>
      <c r="M2068" t="s">
        <v>10071</v>
      </c>
    </row>
    <row r="2069" spans="1:13" x14ac:dyDescent="0.25">
      <c r="A2069" t="str">
        <f t="shared" si="32"/>
        <v>RED-725</v>
      </c>
      <c r="B2069" t="s">
        <v>6173</v>
      </c>
      <c r="C2069" t="s">
        <v>6174</v>
      </c>
      <c r="D2069">
        <v>11</v>
      </c>
      <c r="E2069" s="23">
        <v>45377</v>
      </c>
      <c r="F2069" s="23">
        <v>45392</v>
      </c>
      <c r="G2069" s="23">
        <v>45377</v>
      </c>
      <c r="H2069" s="23">
        <v>45392</v>
      </c>
      <c r="I2069" s="24">
        <v>0</v>
      </c>
      <c r="J2069" s="24">
        <v>0</v>
      </c>
      <c r="K2069" s="24">
        <v>84</v>
      </c>
      <c r="L2069" t="s">
        <v>10070</v>
      </c>
      <c r="M2069" t="s">
        <v>10071</v>
      </c>
    </row>
    <row r="2070" spans="1:13" x14ac:dyDescent="0.25">
      <c r="A2070" t="str">
        <f t="shared" si="32"/>
        <v>RED-730</v>
      </c>
      <c r="B2070" t="s">
        <v>6171</v>
      </c>
      <c r="C2070" t="s">
        <v>6172</v>
      </c>
      <c r="D2070">
        <v>11</v>
      </c>
      <c r="E2070" s="23">
        <v>45392</v>
      </c>
      <c r="F2070" s="23">
        <v>45405</v>
      </c>
      <c r="G2070" s="23">
        <v>45392</v>
      </c>
      <c r="H2070" s="23">
        <v>45405</v>
      </c>
      <c r="I2070" s="24">
        <v>0</v>
      </c>
      <c r="J2070" s="24">
        <v>0</v>
      </c>
      <c r="K2070" s="24">
        <v>84</v>
      </c>
      <c r="L2070" t="s">
        <v>10070</v>
      </c>
      <c r="M2070" t="s">
        <v>10071</v>
      </c>
    </row>
    <row r="2071" spans="1:13" x14ac:dyDescent="0.25">
      <c r="A2071" t="str">
        <f t="shared" si="32"/>
        <v>RED-735</v>
      </c>
      <c r="B2071" t="s">
        <v>6169</v>
      </c>
      <c r="C2071" t="s">
        <v>6170</v>
      </c>
      <c r="D2071">
        <v>2</v>
      </c>
      <c r="E2071" s="23">
        <v>45405</v>
      </c>
      <c r="F2071" s="23">
        <v>45407</v>
      </c>
      <c r="G2071" s="23">
        <v>45405</v>
      </c>
      <c r="H2071" s="23">
        <v>45407</v>
      </c>
      <c r="I2071" s="24">
        <v>0</v>
      </c>
      <c r="J2071" s="24">
        <v>0</v>
      </c>
      <c r="K2071" s="24">
        <v>84</v>
      </c>
      <c r="L2071" t="s">
        <v>10070</v>
      </c>
      <c r="M2071" t="s">
        <v>10071</v>
      </c>
    </row>
    <row r="2072" spans="1:13" x14ac:dyDescent="0.25">
      <c r="A2072" t="str">
        <f t="shared" si="32"/>
        <v>RED-740</v>
      </c>
      <c r="B2072" t="s">
        <v>6167</v>
      </c>
      <c r="C2072" t="s">
        <v>6168</v>
      </c>
      <c r="D2072">
        <v>2</v>
      </c>
      <c r="E2072" s="23">
        <v>45407</v>
      </c>
      <c r="F2072" s="23">
        <v>45409</v>
      </c>
      <c r="G2072" s="23">
        <v>45407</v>
      </c>
      <c r="H2072" s="23">
        <v>45409</v>
      </c>
      <c r="I2072" s="24">
        <v>0</v>
      </c>
      <c r="J2072" s="24">
        <v>0</v>
      </c>
      <c r="K2072" s="24">
        <v>84</v>
      </c>
      <c r="L2072" t="s">
        <v>10070</v>
      </c>
      <c r="M2072" t="s">
        <v>10071</v>
      </c>
    </row>
    <row r="2073" spans="1:13" x14ac:dyDescent="0.25">
      <c r="A2073" t="str">
        <f t="shared" si="32"/>
        <v>RED-745</v>
      </c>
      <c r="B2073" t="s">
        <v>6165</v>
      </c>
      <c r="C2073" t="s">
        <v>6166</v>
      </c>
      <c r="D2073">
        <v>7</v>
      </c>
      <c r="E2073" s="23">
        <v>45409</v>
      </c>
      <c r="F2073" s="23">
        <v>45420</v>
      </c>
      <c r="G2073" s="23">
        <v>45409</v>
      </c>
      <c r="H2073" s="23">
        <v>45420</v>
      </c>
      <c r="I2073" s="24">
        <v>0</v>
      </c>
      <c r="J2073" s="24">
        <v>0</v>
      </c>
      <c r="K2073" s="24">
        <v>84</v>
      </c>
      <c r="L2073" t="s">
        <v>10070</v>
      </c>
      <c r="M2073" t="s">
        <v>10071</v>
      </c>
    </row>
    <row r="2074" spans="1:13" x14ac:dyDescent="0.25">
      <c r="A2074" t="str">
        <f t="shared" si="32"/>
        <v>RED-750</v>
      </c>
      <c r="B2074" t="s">
        <v>6163</v>
      </c>
      <c r="C2074" t="s">
        <v>6164</v>
      </c>
      <c r="D2074">
        <v>7</v>
      </c>
      <c r="E2074" s="23">
        <v>45420</v>
      </c>
      <c r="F2074" s="23">
        <v>45429</v>
      </c>
      <c r="G2074" s="23">
        <v>45420</v>
      </c>
      <c r="H2074" s="23">
        <v>45429</v>
      </c>
      <c r="I2074" s="24">
        <v>0</v>
      </c>
      <c r="J2074" s="24">
        <v>0</v>
      </c>
      <c r="K2074" s="24">
        <v>84</v>
      </c>
      <c r="L2074" t="s">
        <v>10070</v>
      </c>
      <c r="M2074" t="s">
        <v>10071</v>
      </c>
    </row>
    <row r="2075" spans="1:13" x14ac:dyDescent="0.25">
      <c r="A2075" t="str">
        <f t="shared" si="32"/>
        <v>EAAB Aqueduct</v>
      </c>
      <c r="B2075" t="s">
        <v>6175</v>
      </c>
      <c r="D2075">
        <v>102</v>
      </c>
      <c r="E2075" s="23">
        <v>45310</v>
      </c>
      <c r="F2075" s="23">
        <v>45442</v>
      </c>
      <c r="G2075" s="23">
        <v>45310</v>
      </c>
      <c r="H2075" s="23">
        <v>45442</v>
      </c>
      <c r="I2075" s="24">
        <v>0</v>
      </c>
      <c r="J2075" s="24">
        <v>0</v>
      </c>
      <c r="K2075" s="24">
        <v>95</v>
      </c>
      <c r="M2075" t="s">
        <v>10071</v>
      </c>
    </row>
    <row r="2076" spans="1:13" x14ac:dyDescent="0.25">
      <c r="A2076" t="str">
        <f t="shared" si="32"/>
        <v>RED-1005</v>
      </c>
      <c r="B2076" t="s">
        <v>6176</v>
      </c>
      <c r="C2076" t="s">
        <v>6177</v>
      </c>
      <c r="D2076">
        <v>28</v>
      </c>
      <c r="E2076" s="23">
        <v>45310</v>
      </c>
      <c r="F2076" s="23">
        <v>45345</v>
      </c>
      <c r="G2076" s="23">
        <v>45310</v>
      </c>
      <c r="H2076" s="23">
        <v>45345</v>
      </c>
      <c r="I2076" s="24">
        <v>0</v>
      </c>
      <c r="J2076" s="24">
        <v>0</v>
      </c>
      <c r="K2076" s="24">
        <v>119</v>
      </c>
      <c r="L2076" t="s">
        <v>10070</v>
      </c>
      <c r="M2076" t="s">
        <v>10071</v>
      </c>
    </row>
    <row r="2077" spans="1:13" x14ac:dyDescent="0.25">
      <c r="A2077" t="str">
        <f t="shared" si="32"/>
        <v>RED-815</v>
      </c>
      <c r="B2077" t="s">
        <v>6206</v>
      </c>
      <c r="C2077" t="s">
        <v>6207</v>
      </c>
      <c r="D2077">
        <v>14</v>
      </c>
      <c r="E2077" s="23">
        <v>45310</v>
      </c>
      <c r="F2077" s="23">
        <v>45328</v>
      </c>
      <c r="G2077" s="23">
        <v>45310</v>
      </c>
      <c r="H2077" s="23">
        <v>45328</v>
      </c>
      <c r="I2077" s="24">
        <v>0</v>
      </c>
      <c r="J2077" s="24">
        <v>0</v>
      </c>
      <c r="K2077" s="24">
        <v>71</v>
      </c>
      <c r="L2077" t="s">
        <v>10070</v>
      </c>
      <c r="M2077" t="s">
        <v>10071</v>
      </c>
    </row>
    <row r="2078" spans="1:13" x14ac:dyDescent="0.25">
      <c r="A2078" t="str">
        <f t="shared" si="32"/>
        <v>RED-820</v>
      </c>
      <c r="B2078" t="s">
        <v>6204</v>
      </c>
      <c r="C2078" t="s">
        <v>6205</v>
      </c>
      <c r="D2078">
        <v>5</v>
      </c>
      <c r="E2078" s="23">
        <v>45328</v>
      </c>
      <c r="F2078" s="23">
        <v>45334</v>
      </c>
      <c r="G2078" s="23">
        <v>45328</v>
      </c>
      <c r="H2078" s="23">
        <v>45334</v>
      </c>
      <c r="I2078" s="24">
        <v>0</v>
      </c>
      <c r="J2078" s="24">
        <v>0</v>
      </c>
      <c r="K2078" s="24">
        <v>71</v>
      </c>
      <c r="L2078" t="s">
        <v>10070</v>
      </c>
      <c r="M2078" t="s">
        <v>10071</v>
      </c>
    </row>
    <row r="2079" spans="1:13" x14ac:dyDescent="0.25">
      <c r="A2079" t="str">
        <f t="shared" si="32"/>
        <v>RED-825</v>
      </c>
      <c r="B2079" t="s">
        <v>6202</v>
      </c>
      <c r="C2079" t="s">
        <v>6203</v>
      </c>
      <c r="D2079">
        <v>7</v>
      </c>
      <c r="E2079" s="23">
        <v>45334</v>
      </c>
      <c r="F2079" s="23">
        <v>45343</v>
      </c>
      <c r="G2079" s="23">
        <v>45334</v>
      </c>
      <c r="H2079" s="23">
        <v>45343</v>
      </c>
      <c r="I2079" s="24">
        <v>0</v>
      </c>
      <c r="J2079" s="24">
        <v>0</v>
      </c>
      <c r="K2079" s="24">
        <v>71</v>
      </c>
      <c r="L2079" t="s">
        <v>10070</v>
      </c>
      <c r="M2079" t="s">
        <v>10071</v>
      </c>
    </row>
    <row r="2080" spans="1:13" x14ac:dyDescent="0.25">
      <c r="A2080" t="str">
        <f t="shared" si="32"/>
        <v>RED-830</v>
      </c>
      <c r="B2080" t="s">
        <v>6200</v>
      </c>
      <c r="C2080" t="s">
        <v>6201</v>
      </c>
      <c r="D2080">
        <v>10</v>
      </c>
      <c r="E2080" s="23">
        <v>45343</v>
      </c>
      <c r="F2080" s="23">
        <v>45355</v>
      </c>
      <c r="G2080" s="23">
        <v>45343</v>
      </c>
      <c r="H2080" s="23">
        <v>45355</v>
      </c>
      <c r="I2080" s="24">
        <v>0</v>
      </c>
      <c r="J2080" s="24">
        <v>0</v>
      </c>
      <c r="K2080" s="24">
        <v>71</v>
      </c>
      <c r="L2080" t="s">
        <v>10070</v>
      </c>
      <c r="M2080" t="s">
        <v>10071</v>
      </c>
    </row>
    <row r="2081" spans="1:13" x14ac:dyDescent="0.25">
      <c r="A2081" t="str">
        <f t="shared" si="32"/>
        <v>RED-870</v>
      </c>
      <c r="B2081" t="s">
        <v>6184</v>
      </c>
      <c r="C2081" t="s">
        <v>6185</v>
      </c>
      <c r="D2081">
        <v>14</v>
      </c>
      <c r="E2081" s="23">
        <v>45345</v>
      </c>
      <c r="F2081" s="23">
        <v>45363</v>
      </c>
      <c r="G2081" s="23">
        <v>45345</v>
      </c>
      <c r="H2081" s="23">
        <v>45363</v>
      </c>
      <c r="I2081" s="24">
        <v>0</v>
      </c>
      <c r="J2081" s="24">
        <v>0</v>
      </c>
      <c r="K2081" s="24">
        <v>119</v>
      </c>
      <c r="L2081" t="s">
        <v>10070</v>
      </c>
      <c r="M2081" t="s">
        <v>10071</v>
      </c>
    </row>
    <row r="2082" spans="1:13" x14ac:dyDescent="0.25">
      <c r="A2082" t="str">
        <f t="shared" si="32"/>
        <v>RED-835</v>
      </c>
      <c r="B2082" t="s">
        <v>6198</v>
      </c>
      <c r="C2082" t="s">
        <v>6199</v>
      </c>
      <c r="D2082">
        <v>10</v>
      </c>
      <c r="E2082" s="23">
        <v>45355</v>
      </c>
      <c r="F2082" s="23">
        <v>45367</v>
      </c>
      <c r="G2082" s="23">
        <v>45355</v>
      </c>
      <c r="H2082" s="23">
        <v>45367</v>
      </c>
      <c r="I2082" s="24">
        <v>0</v>
      </c>
      <c r="J2082" s="24">
        <v>0</v>
      </c>
      <c r="K2082" s="24">
        <v>71</v>
      </c>
      <c r="L2082" t="s">
        <v>10070</v>
      </c>
      <c r="M2082" t="s">
        <v>10071</v>
      </c>
    </row>
    <row r="2083" spans="1:13" x14ac:dyDescent="0.25">
      <c r="A2083" t="str">
        <f t="shared" si="32"/>
        <v>RED-875</v>
      </c>
      <c r="B2083" t="s">
        <v>6182</v>
      </c>
      <c r="C2083" t="s">
        <v>6183</v>
      </c>
      <c r="D2083">
        <v>21</v>
      </c>
      <c r="E2083" s="23">
        <v>45363</v>
      </c>
      <c r="F2083" s="23">
        <v>45392</v>
      </c>
      <c r="G2083" s="23">
        <v>45363</v>
      </c>
      <c r="H2083" s="23">
        <v>45392</v>
      </c>
      <c r="I2083" s="24">
        <v>0</v>
      </c>
      <c r="J2083" s="24">
        <v>0</v>
      </c>
      <c r="K2083" s="24">
        <v>119</v>
      </c>
      <c r="L2083" t="s">
        <v>10070</v>
      </c>
      <c r="M2083" t="s">
        <v>10071</v>
      </c>
    </row>
    <row r="2084" spans="1:13" x14ac:dyDescent="0.25">
      <c r="A2084" t="str">
        <f t="shared" si="32"/>
        <v>RED-840</v>
      </c>
      <c r="B2084" t="s">
        <v>6196</v>
      </c>
      <c r="C2084" t="s">
        <v>6197</v>
      </c>
      <c r="D2084">
        <v>7</v>
      </c>
      <c r="E2084" s="23">
        <v>45367</v>
      </c>
      <c r="F2084" s="23">
        <v>45377</v>
      </c>
      <c r="G2084" s="23">
        <v>45367</v>
      </c>
      <c r="H2084" s="23">
        <v>45377</v>
      </c>
      <c r="I2084" s="24">
        <v>0</v>
      </c>
      <c r="J2084" s="24">
        <v>0</v>
      </c>
      <c r="K2084" s="24">
        <v>71</v>
      </c>
      <c r="L2084" t="s">
        <v>10070</v>
      </c>
      <c r="M2084" t="s">
        <v>10071</v>
      </c>
    </row>
    <row r="2085" spans="1:13" x14ac:dyDescent="0.25">
      <c r="A2085" t="str">
        <f t="shared" si="32"/>
        <v>RED-845</v>
      </c>
      <c r="B2085" t="s">
        <v>6194</v>
      </c>
      <c r="C2085" t="s">
        <v>6195</v>
      </c>
      <c r="D2085">
        <v>7</v>
      </c>
      <c r="E2085" s="23">
        <v>45377</v>
      </c>
      <c r="F2085" s="23">
        <v>45388</v>
      </c>
      <c r="G2085" s="23">
        <v>45377</v>
      </c>
      <c r="H2085" s="23">
        <v>45388</v>
      </c>
      <c r="I2085" s="24">
        <v>0</v>
      </c>
      <c r="J2085" s="24">
        <v>0</v>
      </c>
      <c r="K2085" s="24">
        <v>71</v>
      </c>
      <c r="L2085" t="s">
        <v>10070</v>
      </c>
      <c r="M2085" t="s">
        <v>10071</v>
      </c>
    </row>
    <row r="2086" spans="1:13" x14ac:dyDescent="0.25">
      <c r="A2086" t="str">
        <f t="shared" si="32"/>
        <v>RED-850</v>
      </c>
      <c r="B2086" t="s">
        <v>6192</v>
      </c>
      <c r="C2086" t="s">
        <v>6193</v>
      </c>
      <c r="D2086">
        <v>8</v>
      </c>
      <c r="E2086" s="23">
        <v>45388</v>
      </c>
      <c r="F2086" s="23">
        <v>45398</v>
      </c>
      <c r="G2086" s="23">
        <v>45388</v>
      </c>
      <c r="H2086" s="23">
        <v>45398</v>
      </c>
      <c r="I2086" s="24">
        <v>0</v>
      </c>
      <c r="J2086" s="24">
        <v>0</v>
      </c>
      <c r="K2086" s="24">
        <v>71</v>
      </c>
      <c r="L2086" t="s">
        <v>10070</v>
      </c>
      <c r="M2086" t="s">
        <v>10071</v>
      </c>
    </row>
    <row r="2087" spans="1:13" x14ac:dyDescent="0.25">
      <c r="A2087" t="str">
        <f t="shared" si="32"/>
        <v>RED-915</v>
      </c>
      <c r="B2087" t="s">
        <v>6180</v>
      </c>
      <c r="C2087" t="s">
        <v>6181</v>
      </c>
      <c r="D2087">
        <v>8</v>
      </c>
      <c r="E2087" s="23">
        <v>45392</v>
      </c>
      <c r="F2087" s="23">
        <v>45401</v>
      </c>
      <c r="G2087" s="23">
        <v>45392</v>
      </c>
      <c r="H2087" s="23">
        <v>45401</v>
      </c>
      <c r="I2087" s="24">
        <v>0</v>
      </c>
      <c r="J2087" s="24">
        <v>0</v>
      </c>
      <c r="K2087" s="24">
        <v>119</v>
      </c>
      <c r="L2087" t="s">
        <v>10070</v>
      </c>
      <c r="M2087" t="s">
        <v>10071</v>
      </c>
    </row>
    <row r="2088" spans="1:13" x14ac:dyDescent="0.25">
      <c r="A2088" t="str">
        <f t="shared" si="32"/>
        <v>RED-855</v>
      </c>
      <c r="B2088" t="s">
        <v>6190</v>
      </c>
      <c r="C2088" t="s">
        <v>6191</v>
      </c>
      <c r="D2088">
        <v>14</v>
      </c>
      <c r="E2088" s="23">
        <v>45398</v>
      </c>
      <c r="F2088" s="23">
        <v>45416</v>
      </c>
      <c r="G2088" s="23">
        <v>45398</v>
      </c>
      <c r="H2088" s="23">
        <v>45416</v>
      </c>
      <c r="I2088" s="24">
        <v>0</v>
      </c>
      <c r="J2088" s="24">
        <v>0</v>
      </c>
      <c r="K2088" s="24">
        <v>71</v>
      </c>
      <c r="L2088" t="s">
        <v>10070</v>
      </c>
      <c r="M2088" t="s">
        <v>10071</v>
      </c>
    </row>
    <row r="2089" spans="1:13" x14ac:dyDescent="0.25">
      <c r="A2089" t="str">
        <f t="shared" si="32"/>
        <v>RED-965</v>
      </c>
      <c r="B2089" t="s">
        <v>6178</v>
      </c>
      <c r="C2089" t="s">
        <v>6179</v>
      </c>
      <c r="D2089">
        <v>7</v>
      </c>
      <c r="E2089" s="23">
        <v>45401</v>
      </c>
      <c r="F2089" s="23">
        <v>45411</v>
      </c>
      <c r="G2089" s="23">
        <v>45401</v>
      </c>
      <c r="H2089" s="23">
        <v>45411</v>
      </c>
      <c r="I2089" s="24">
        <v>0</v>
      </c>
      <c r="J2089" s="24">
        <v>0</v>
      </c>
      <c r="K2089" s="24">
        <v>119</v>
      </c>
      <c r="L2089" t="s">
        <v>10070</v>
      </c>
      <c r="M2089" t="s">
        <v>10071</v>
      </c>
    </row>
    <row r="2090" spans="1:13" x14ac:dyDescent="0.25">
      <c r="A2090" t="str">
        <f t="shared" si="32"/>
        <v>RED-860</v>
      </c>
      <c r="B2090" t="s">
        <v>6188</v>
      </c>
      <c r="C2090" t="s">
        <v>6189</v>
      </c>
      <c r="D2090">
        <v>10</v>
      </c>
      <c r="E2090" s="23">
        <v>45416</v>
      </c>
      <c r="F2090" s="23">
        <v>45430</v>
      </c>
      <c r="G2090" s="23">
        <v>45416</v>
      </c>
      <c r="H2090" s="23">
        <v>45430</v>
      </c>
      <c r="I2090" s="24">
        <v>0</v>
      </c>
      <c r="J2090" s="24">
        <v>0</v>
      </c>
      <c r="K2090" s="24">
        <v>71</v>
      </c>
      <c r="L2090" t="s">
        <v>10070</v>
      </c>
      <c r="M2090" t="s">
        <v>10071</v>
      </c>
    </row>
    <row r="2091" spans="1:13" x14ac:dyDescent="0.25">
      <c r="A2091" t="str">
        <f t="shared" si="32"/>
        <v>RED-865</v>
      </c>
      <c r="B2091" t="s">
        <v>6186</v>
      </c>
      <c r="C2091" t="s">
        <v>6187</v>
      </c>
      <c r="D2091">
        <v>10</v>
      </c>
      <c r="E2091" s="23">
        <v>45430</v>
      </c>
      <c r="F2091" s="23">
        <v>45442</v>
      </c>
      <c r="G2091" s="23">
        <v>45430</v>
      </c>
      <c r="H2091" s="23">
        <v>45442</v>
      </c>
      <c r="I2091" s="24">
        <v>0</v>
      </c>
      <c r="J2091" s="24">
        <v>0</v>
      </c>
      <c r="K2091" s="24">
        <v>71</v>
      </c>
      <c r="L2091" t="s">
        <v>10070</v>
      </c>
      <c r="M2091" t="s">
        <v>10071</v>
      </c>
    </row>
    <row r="2092" spans="1:13" x14ac:dyDescent="0.25">
      <c r="A2092" t="str">
        <f t="shared" si="32"/>
        <v>EAAB Sewerage</v>
      </c>
      <c r="B2092" t="s">
        <v>6208</v>
      </c>
      <c r="D2092">
        <v>112</v>
      </c>
      <c r="E2092" s="23">
        <v>45411</v>
      </c>
      <c r="F2092" s="23">
        <v>45558</v>
      </c>
      <c r="G2092" s="23">
        <v>45411</v>
      </c>
      <c r="H2092" s="23">
        <v>45558</v>
      </c>
      <c r="I2092" s="24">
        <v>0</v>
      </c>
      <c r="J2092" s="24">
        <v>0</v>
      </c>
      <c r="K2092" s="24">
        <v>71</v>
      </c>
      <c r="M2092" t="s">
        <v>10071</v>
      </c>
    </row>
    <row r="2093" spans="1:13" x14ac:dyDescent="0.25">
      <c r="A2093" t="str">
        <f t="shared" si="32"/>
        <v>RED-1095</v>
      </c>
      <c r="B2093" t="s">
        <v>6233</v>
      </c>
      <c r="C2093" t="s">
        <v>6234</v>
      </c>
      <c r="D2093">
        <v>5</v>
      </c>
      <c r="E2093" s="23">
        <v>45411</v>
      </c>
      <c r="F2093" s="23">
        <v>45418</v>
      </c>
      <c r="G2093" s="23">
        <v>45411</v>
      </c>
      <c r="H2093" s="23">
        <v>45418</v>
      </c>
      <c r="I2093" s="24">
        <v>0</v>
      </c>
      <c r="J2093" s="24">
        <v>0</v>
      </c>
      <c r="K2093" s="24">
        <v>119</v>
      </c>
      <c r="L2093" t="s">
        <v>10070</v>
      </c>
      <c r="M2093" t="s">
        <v>10071</v>
      </c>
    </row>
    <row r="2094" spans="1:13" x14ac:dyDescent="0.25">
      <c r="A2094" t="str">
        <f t="shared" si="32"/>
        <v>RED-1135</v>
      </c>
      <c r="B2094" t="s">
        <v>6231</v>
      </c>
      <c r="C2094" t="s">
        <v>6232</v>
      </c>
      <c r="D2094">
        <v>5</v>
      </c>
      <c r="E2094" s="23">
        <v>45418</v>
      </c>
      <c r="F2094" s="23">
        <v>45426</v>
      </c>
      <c r="G2094" s="23">
        <v>45418</v>
      </c>
      <c r="H2094" s="23">
        <v>45426</v>
      </c>
      <c r="I2094" s="24">
        <v>0</v>
      </c>
      <c r="J2094" s="24">
        <v>0</v>
      </c>
      <c r="K2094" s="24">
        <v>119</v>
      </c>
      <c r="L2094" t="s">
        <v>10070</v>
      </c>
      <c r="M2094" t="s">
        <v>10071</v>
      </c>
    </row>
    <row r="2095" spans="1:13" x14ac:dyDescent="0.25">
      <c r="A2095" t="str">
        <f t="shared" si="32"/>
        <v>RED-1150</v>
      </c>
      <c r="B2095" t="s">
        <v>6229</v>
      </c>
      <c r="C2095" t="s">
        <v>6230</v>
      </c>
      <c r="D2095">
        <v>5</v>
      </c>
      <c r="E2095" s="23">
        <v>45426</v>
      </c>
      <c r="F2095" s="23">
        <v>45432</v>
      </c>
      <c r="G2095" s="23">
        <v>45426</v>
      </c>
      <c r="H2095" s="23">
        <v>45432</v>
      </c>
      <c r="I2095" s="24">
        <v>0</v>
      </c>
      <c r="J2095" s="24">
        <v>0</v>
      </c>
      <c r="K2095" s="24">
        <v>119</v>
      </c>
      <c r="L2095" t="s">
        <v>10070</v>
      </c>
      <c r="M2095" t="s">
        <v>10071</v>
      </c>
    </row>
    <row r="2096" spans="1:13" x14ac:dyDescent="0.25">
      <c r="A2096" t="str">
        <f t="shared" si="32"/>
        <v>RED-1155</v>
      </c>
      <c r="B2096" t="s">
        <v>6227</v>
      </c>
      <c r="C2096" t="s">
        <v>6228</v>
      </c>
      <c r="D2096">
        <v>4</v>
      </c>
      <c r="E2096" s="23">
        <v>45432</v>
      </c>
      <c r="F2096" s="23">
        <v>45436</v>
      </c>
      <c r="G2096" s="23">
        <v>45432</v>
      </c>
      <c r="H2096" s="23">
        <v>45436</v>
      </c>
      <c r="I2096" s="24">
        <v>0</v>
      </c>
      <c r="J2096" s="24">
        <v>0</v>
      </c>
      <c r="K2096" s="24">
        <v>119</v>
      </c>
      <c r="L2096" t="s">
        <v>10070</v>
      </c>
      <c r="M2096" t="s">
        <v>10071</v>
      </c>
    </row>
    <row r="2097" spans="1:13" x14ac:dyDescent="0.25">
      <c r="A2097" t="str">
        <f t="shared" si="32"/>
        <v>RED-1160</v>
      </c>
      <c r="B2097" t="s">
        <v>6225</v>
      </c>
      <c r="C2097" t="s">
        <v>6226</v>
      </c>
      <c r="D2097">
        <v>4</v>
      </c>
      <c r="E2097" s="23">
        <v>45436</v>
      </c>
      <c r="F2097" s="23">
        <v>45442</v>
      </c>
      <c r="G2097" s="23">
        <v>45436</v>
      </c>
      <c r="H2097" s="23">
        <v>45442</v>
      </c>
      <c r="I2097" s="24">
        <v>0</v>
      </c>
      <c r="J2097" s="24">
        <v>0</v>
      </c>
      <c r="K2097" s="24">
        <v>119</v>
      </c>
      <c r="L2097" t="s">
        <v>10070</v>
      </c>
      <c r="M2097" t="s">
        <v>10071</v>
      </c>
    </row>
    <row r="2098" spans="1:13" x14ac:dyDescent="0.25">
      <c r="A2098" t="str">
        <f t="shared" si="32"/>
        <v>RED-1165</v>
      </c>
      <c r="B2098" t="s">
        <v>6223</v>
      </c>
      <c r="C2098" t="s">
        <v>6224</v>
      </c>
      <c r="D2098">
        <v>12</v>
      </c>
      <c r="E2098" s="23">
        <v>45442</v>
      </c>
      <c r="F2098" s="23">
        <v>45460</v>
      </c>
      <c r="G2098" s="23">
        <v>45442</v>
      </c>
      <c r="H2098" s="23">
        <v>45460</v>
      </c>
      <c r="I2098" s="24">
        <v>0</v>
      </c>
      <c r="J2098" s="24">
        <v>0</v>
      </c>
      <c r="K2098" s="24">
        <v>119</v>
      </c>
      <c r="L2098" t="s">
        <v>10070</v>
      </c>
      <c r="M2098" t="s">
        <v>10071</v>
      </c>
    </row>
    <row r="2099" spans="1:13" x14ac:dyDescent="0.25">
      <c r="A2099" t="str">
        <f t="shared" si="32"/>
        <v>RED-1185</v>
      </c>
      <c r="B2099" t="s">
        <v>6215</v>
      </c>
      <c r="C2099" t="s">
        <v>6216</v>
      </c>
      <c r="D2099">
        <v>10</v>
      </c>
      <c r="E2099" s="23">
        <v>45442</v>
      </c>
      <c r="F2099" s="23">
        <v>45457</v>
      </c>
      <c r="G2099" s="23">
        <v>45442</v>
      </c>
      <c r="H2099" s="23">
        <v>45457</v>
      </c>
      <c r="I2099" s="24">
        <v>0</v>
      </c>
      <c r="J2099" s="24">
        <v>0</v>
      </c>
      <c r="K2099" s="24">
        <v>71</v>
      </c>
      <c r="L2099" t="s">
        <v>10070</v>
      </c>
      <c r="M2099" t="s">
        <v>10071</v>
      </c>
    </row>
    <row r="2100" spans="1:13" x14ac:dyDescent="0.25">
      <c r="A2100" t="str">
        <f t="shared" si="32"/>
        <v>RED-1190</v>
      </c>
      <c r="B2100" t="s">
        <v>6213</v>
      </c>
      <c r="C2100" t="s">
        <v>6214</v>
      </c>
      <c r="D2100">
        <v>14</v>
      </c>
      <c r="E2100" s="23">
        <v>45457</v>
      </c>
      <c r="F2100" s="23">
        <v>45476</v>
      </c>
      <c r="G2100" s="23">
        <v>45457</v>
      </c>
      <c r="H2100" s="23">
        <v>45476</v>
      </c>
      <c r="I2100" s="24">
        <v>0</v>
      </c>
      <c r="J2100" s="24">
        <v>0</v>
      </c>
      <c r="K2100" s="24">
        <v>71</v>
      </c>
      <c r="L2100" t="s">
        <v>10070</v>
      </c>
      <c r="M2100" t="s">
        <v>10071</v>
      </c>
    </row>
    <row r="2101" spans="1:13" x14ac:dyDescent="0.25">
      <c r="A2101" t="str">
        <f t="shared" si="32"/>
        <v>RED-1170</v>
      </c>
      <c r="B2101" t="s">
        <v>6221</v>
      </c>
      <c r="C2101" t="s">
        <v>6222</v>
      </c>
      <c r="D2101">
        <v>7</v>
      </c>
      <c r="E2101" s="23">
        <v>45460</v>
      </c>
      <c r="F2101" s="23">
        <v>45468</v>
      </c>
      <c r="G2101" s="23">
        <v>45460</v>
      </c>
      <c r="H2101" s="23">
        <v>45468</v>
      </c>
      <c r="I2101" s="24">
        <v>0</v>
      </c>
      <c r="J2101" s="24">
        <v>0</v>
      </c>
      <c r="K2101" s="24">
        <v>119</v>
      </c>
      <c r="L2101" t="s">
        <v>10070</v>
      </c>
      <c r="M2101" t="s">
        <v>10071</v>
      </c>
    </row>
    <row r="2102" spans="1:13" x14ac:dyDescent="0.25">
      <c r="A2102" t="str">
        <f t="shared" si="32"/>
        <v>RED-1175</v>
      </c>
      <c r="B2102" t="s">
        <v>6219</v>
      </c>
      <c r="C2102" t="s">
        <v>6220</v>
      </c>
      <c r="D2102">
        <v>10</v>
      </c>
      <c r="E2102" s="23">
        <v>45468</v>
      </c>
      <c r="F2102" s="23">
        <v>45482</v>
      </c>
      <c r="G2102" s="23">
        <v>45468</v>
      </c>
      <c r="H2102" s="23">
        <v>45482</v>
      </c>
      <c r="I2102" s="24">
        <v>0</v>
      </c>
      <c r="J2102" s="24">
        <v>0</v>
      </c>
      <c r="K2102" s="24">
        <v>119</v>
      </c>
      <c r="L2102" t="s">
        <v>10070</v>
      </c>
      <c r="M2102" t="s">
        <v>10071</v>
      </c>
    </row>
    <row r="2103" spans="1:13" x14ac:dyDescent="0.25">
      <c r="A2103" t="str">
        <f t="shared" si="32"/>
        <v>RED-1195</v>
      </c>
      <c r="B2103" t="s">
        <v>6211</v>
      </c>
      <c r="C2103" t="s">
        <v>6212</v>
      </c>
      <c r="D2103">
        <v>14</v>
      </c>
      <c r="E2103" s="23">
        <v>45476</v>
      </c>
      <c r="F2103" s="23">
        <v>45493</v>
      </c>
      <c r="G2103" s="23">
        <v>45476</v>
      </c>
      <c r="H2103" s="23">
        <v>45493</v>
      </c>
      <c r="I2103" s="24">
        <v>0</v>
      </c>
      <c r="J2103" s="24">
        <v>0</v>
      </c>
      <c r="K2103" s="24">
        <v>71</v>
      </c>
      <c r="L2103" t="s">
        <v>10070</v>
      </c>
      <c r="M2103" t="s">
        <v>10071</v>
      </c>
    </row>
    <row r="2104" spans="1:13" x14ac:dyDescent="0.25">
      <c r="A2104" t="str">
        <f t="shared" si="32"/>
        <v>RED-1180</v>
      </c>
      <c r="B2104" t="s">
        <v>6217</v>
      </c>
      <c r="C2104" t="s">
        <v>6218</v>
      </c>
      <c r="D2104">
        <v>12</v>
      </c>
      <c r="E2104" s="23">
        <v>45482</v>
      </c>
      <c r="F2104" s="23">
        <v>45497</v>
      </c>
      <c r="G2104" s="23">
        <v>45482</v>
      </c>
      <c r="H2104" s="23">
        <v>45497</v>
      </c>
      <c r="I2104" s="24">
        <v>0</v>
      </c>
      <c r="J2104" s="24">
        <v>0</v>
      </c>
      <c r="K2104" s="24">
        <v>119</v>
      </c>
      <c r="L2104" t="s">
        <v>10070</v>
      </c>
      <c r="M2104" t="s">
        <v>10071</v>
      </c>
    </row>
    <row r="2105" spans="1:13" x14ac:dyDescent="0.25">
      <c r="A2105" t="str">
        <f t="shared" si="32"/>
        <v>RED-1200</v>
      </c>
      <c r="B2105" t="s">
        <v>6209</v>
      </c>
      <c r="C2105" t="s">
        <v>6210</v>
      </c>
      <c r="D2105">
        <v>50</v>
      </c>
      <c r="E2105" s="23">
        <v>45493</v>
      </c>
      <c r="F2105" s="23">
        <v>45558</v>
      </c>
      <c r="G2105" s="23">
        <v>45493</v>
      </c>
      <c r="H2105" s="23">
        <v>45558</v>
      </c>
      <c r="I2105" s="24">
        <v>0</v>
      </c>
      <c r="J2105" s="24">
        <v>0</v>
      </c>
      <c r="K2105" s="24">
        <v>71</v>
      </c>
      <c r="L2105" t="s">
        <v>10070</v>
      </c>
      <c r="M2105" t="s">
        <v>10071</v>
      </c>
    </row>
    <row r="2106" spans="1:13" x14ac:dyDescent="0.25">
      <c r="A2106" t="str">
        <f t="shared" si="32"/>
        <v>ENEL (Electric power)</v>
      </c>
      <c r="B2106" t="s">
        <v>6235</v>
      </c>
      <c r="D2106">
        <v>92</v>
      </c>
      <c r="E2106" s="23">
        <v>45310</v>
      </c>
      <c r="F2106" s="23">
        <v>45430</v>
      </c>
      <c r="G2106" s="23">
        <v>45310</v>
      </c>
      <c r="H2106" s="23">
        <v>45430</v>
      </c>
      <c r="I2106" s="24">
        <v>0</v>
      </c>
      <c r="J2106" s="24">
        <v>0</v>
      </c>
      <c r="K2106" s="24">
        <v>169</v>
      </c>
      <c r="M2106" t="s">
        <v>10071</v>
      </c>
    </row>
    <row r="2107" spans="1:13" x14ac:dyDescent="0.25">
      <c r="A2107" t="str">
        <f t="shared" si="32"/>
        <v>RED-1540</v>
      </c>
      <c r="B2107" t="s">
        <v>6244</v>
      </c>
      <c r="C2107" t="s">
        <v>6245</v>
      </c>
      <c r="D2107">
        <v>18</v>
      </c>
      <c r="E2107" s="23">
        <v>45310</v>
      </c>
      <c r="F2107" s="23">
        <v>45332</v>
      </c>
      <c r="G2107" s="23">
        <v>45310</v>
      </c>
      <c r="H2107" s="23">
        <v>45332</v>
      </c>
      <c r="I2107" s="24">
        <v>0</v>
      </c>
      <c r="J2107" s="24">
        <v>0</v>
      </c>
      <c r="K2107" s="24">
        <v>17</v>
      </c>
      <c r="L2107" t="s">
        <v>10070</v>
      </c>
      <c r="M2107" t="s">
        <v>10071</v>
      </c>
    </row>
    <row r="2108" spans="1:13" x14ac:dyDescent="0.25">
      <c r="A2108" t="str">
        <f t="shared" si="32"/>
        <v>RED-1250</v>
      </c>
      <c r="B2108" t="s">
        <v>6260</v>
      </c>
      <c r="C2108" t="s">
        <v>6261</v>
      </c>
      <c r="D2108">
        <v>10</v>
      </c>
      <c r="E2108" s="23">
        <v>45310</v>
      </c>
      <c r="F2108" s="23">
        <v>45323</v>
      </c>
      <c r="G2108" s="23">
        <v>45310</v>
      </c>
      <c r="H2108" s="23">
        <v>45323</v>
      </c>
      <c r="I2108" s="24">
        <v>0</v>
      </c>
      <c r="J2108" s="24">
        <v>0</v>
      </c>
      <c r="K2108" s="24">
        <v>169</v>
      </c>
      <c r="L2108" t="s">
        <v>10070</v>
      </c>
      <c r="M2108" t="s">
        <v>10071</v>
      </c>
    </row>
    <row r="2109" spans="1:13" x14ac:dyDescent="0.25">
      <c r="A2109" t="str">
        <f t="shared" si="32"/>
        <v>RED-1230</v>
      </c>
      <c r="B2109" t="s">
        <v>6268</v>
      </c>
      <c r="C2109" t="s">
        <v>6269</v>
      </c>
      <c r="D2109">
        <v>45</v>
      </c>
      <c r="E2109" s="23">
        <v>45310</v>
      </c>
      <c r="F2109" s="23">
        <v>45366</v>
      </c>
      <c r="G2109" s="23">
        <v>45310</v>
      </c>
      <c r="H2109" s="23">
        <v>45366</v>
      </c>
      <c r="I2109" s="24">
        <v>0</v>
      </c>
      <c r="J2109" s="24">
        <v>0</v>
      </c>
      <c r="K2109" s="24">
        <v>171</v>
      </c>
      <c r="L2109" t="s">
        <v>10070</v>
      </c>
      <c r="M2109" t="s">
        <v>10071</v>
      </c>
    </row>
    <row r="2110" spans="1:13" x14ac:dyDescent="0.25">
      <c r="A2110" t="str">
        <f t="shared" si="32"/>
        <v>RED-1225</v>
      </c>
      <c r="B2110" t="s">
        <v>6270</v>
      </c>
      <c r="C2110" t="s">
        <v>6271</v>
      </c>
      <c r="D2110">
        <v>45</v>
      </c>
      <c r="E2110" s="23">
        <v>45310</v>
      </c>
      <c r="F2110" s="23">
        <v>45366</v>
      </c>
      <c r="G2110" s="23">
        <v>45310</v>
      </c>
      <c r="H2110" s="23">
        <v>45366</v>
      </c>
      <c r="I2110" s="24">
        <v>0</v>
      </c>
      <c r="J2110" s="24">
        <v>0</v>
      </c>
      <c r="K2110" s="24">
        <v>171</v>
      </c>
      <c r="L2110" t="s">
        <v>10070</v>
      </c>
      <c r="M2110" t="s">
        <v>10071</v>
      </c>
    </row>
    <row r="2111" spans="1:13" x14ac:dyDescent="0.25">
      <c r="A2111" t="str">
        <f t="shared" si="32"/>
        <v>RED-1205</v>
      </c>
      <c r="B2111" t="s">
        <v>6278</v>
      </c>
      <c r="C2111" t="s">
        <v>6279</v>
      </c>
      <c r="D2111">
        <v>35</v>
      </c>
      <c r="E2111" s="23">
        <v>45310</v>
      </c>
      <c r="F2111" s="23">
        <v>45353</v>
      </c>
      <c r="G2111" s="23">
        <v>45310</v>
      </c>
      <c r="H2111" s="23">
        <v>45353</v>
      </c>
      <c r="I2111" s="24">
        <v>0</v>
      </c>
      <c r="J2111" s="24">
        <v>0</v>
      </c>
      <c r="K2111" s="24">
        <v>171</v>
      </c>
      <c r="L2111" t="s">
        <v>10070</v>
      </c>
      <c r="M2111" t="s">
        <v>10071</v>
      </c>
    </row>
    <row r="2112" spans="1:13" x14ac:dyDescent="0.25">
      <c r="A2112" t="str">
        <f t="shared" si="32"/>
        <v>RED-1255</v>
      </c>
      <c r="B2112" t="s">
        <v>6258</v>
      </c>
      <c r="C2112" t="s">
        <v>6259</v>
      </c>
      <c r="D2112">
        <v>12</v>
      </c>
      <c r="E2112" s="23">
        <v>45323</v>
      </c>
      <c r="F2112" s="23">
        <v>45337</v>
      </c>
      <c r="G2112" s="23">
        <v>45323</v>
      </c>
      <c r="H2112" s="23">
        <v>45337</v>
      </c>
      <c r="I2112" s="24">
        <v>0</v>
      </c>
      <c r="J2112" s="24">
        <v>0</v>
      </c>
      <c r="K2112" s="24">
        <v>169</v>
      </c>
      <c r="L2112" t="s">
        <v>10070</v>
      </c>
      <c r="M2112" t="s">
        <v>10071</v>
      </c>
    </row>
    <row r="2113" spans="1:13" x14ac:dyDescent="0.25">
      <c r="A2113" t="str">
        <f t="shared" si="32"/>
        <v>RED-1575</v>
      </c>
      <c r="B2113" t="s">
        <v>6242</v>
      </c>
      <c r="C2113" t="s">
        <v>6243</v>
      </c>
      <c r="D2113">
        <v>10</v>
      </c>
      <c r="E2113" s="23">
        <v>45332</v>
      </c>
      <c r="F2113" s="23">
        <v>45345</v>
      </c>
      <c r="G2113" s="23">
        <v>45332</v>
      </c>
      <c r="H2113" s="23">
        <v>45345</v>
      </c>
      <c r="I2113" s="24">
        <v>0</v>
      </c>
      <c r="J2113" s="24">
        <v>0</v>
      </c>
      <c r="K2113" s="24">
        <v>17</v>
      </c>
      <c r="L2113" t="s">
        <v>10070</v>
      </c>
      <c r="M2113" t="s">
        <v>10071</v>
      </c>
    </row>
    <row r="2114" spans="1:13" x14ac:dyDescent="0.25">
      <c r="A2114" t="str">
        <f t="shared" si="32"/>
        <v>RED-1260</v>
      </c>
      <c r="B2114" t="s">
        <v>6256</v>
      </c>
      <c r="C2114" t="s">
        <v>6257</v>
      </c>
      <c r="D2114">
        <v>12</v>
      </c>
      <c r="E2114" s="23">
        <v>45337</v>
      </c>
      <c r="F2114" s="23">
        <v>45352</v>
      </c>
      <c r="G2114" s="23">
        <v>45337</v>
      </c>
      <c r="H2114" s="23">
        <v>45352</v>
      </c>
      <c r="I2114" s="24">
        <v>0</v>
      </c>
      <c r="J2114" s="24">
        <v>0</v>
      </c>
      <c r="K2114" s="24">
        <v>169</v>
      </c>
      <c r="L2114" t="s">
        <v>10070</v>
      </c>
      <c r="M2114" t="s">
        <v>10071</v>
      </c>
    </row>
    <row r="2115" spans="1:13" x14ac:dyDescent="0.25">
      <c r="A2115" t="str">
        <f t="shared" ref="A2115:A2178" si="33">TRIM(B2115)</f>
        <v>RED-1585</v>
      </c>
      <c r="B2115" t="s">
        <v>6238</v>
      </c>
      <c r="C2115" t="s">
        <v>6239</v>
      </c>
      <c r="D2115">
        <v>21</v>
      </c>
      <c r="E2115" s="23">
        <v>45345</v>
      </c>
      <c r="F2115" s="23">
        <v>45371</v>
      </c>
      <c r="G2115" s="23">
        <v>45345</v>
      </c>
      <c r="H2115" s="23">
        <v>45371</v>
      </c>
      <c r="I2115" s="24">
        <v>0</v>
      </c>
      <c r="J2115" s="24">
        <v>0</v>
      </c>
      <c r="K2115" s="24">
        <v>17</v>
      </c>
      <c r="L2115" t="s">
        <v>10070</v>
      </c>
      <c r="M2115" t="s">
        <v>10071</v>
      </c>
    </row>
    <row r="2116" spans="1:13" x14ac:dyDescent="0.25">
      <c r="A2116" t="str">
        <f t="shared" si="33"/>
        <v>RED-1580</v>
      </c>
      <c r="B2116" t="s">
        <v>6240</v>
      </c>
      <c r="C2116" t="s">
        <v>6241</v>
      </c>
      <c r="D2116">
        <v>21</v>
      </c>
      <c r="E2116" s="23">
        <v>45345</v>
      </c>
      <c r="F2116" s="23">
        <v>45371</v>
      </c>
      <c r="G2116" s="23">
        <v>45345</v>
      </c>
      <c r="H2116" s="23">
        <v>45371</v>
      </c>
      <c r="I2116" s="24">
        <v>0</v>
      </c>
      <c r="J2116" s="24">
        <v>0</v>
      </c>
      <c r="K2116" s="24">
        <v>17</v>
      </c>
      <c r="L2116" t="s">
        <v>10070</v>
      </c>
      <c r="M2116" t="s">
        <v>10071</v>
      </c>
    </row>
    <row r="2117" spans="1:13" x14ac:dyDescent="0.25">
      <c r="A2117" t="str">
        <f t="shared" si="33"/>
        <v>RED-1300</v>
      </c>
      <c r="B2117" t="s">
        <v>6254</v>
      </c>
      <c r="C2117" t="s">
        <v>6255</v>
      </c>
      <c r="D2117">
        <v>10</v>
      </c>
      <c r="E2117" s="23">
        <v>45352</v>
      </c>
      <c r="F2117" s="23">
        <v>45365</v>
      </c>
      <c r="G2117" s="23">
        <v>45352</v>
      </c>
      <c r="H2117" s="23">
        <v>45365</v>
      </c>
      <c r="I2117" s="24">
        <v>0</v>
      </c>
      <c r="J2117" s="24">
        <v>0</v>
      </c>
      <c r="K2117" s="24">
        <v>169</v>
      </c>
      <c r="L2117" t="s">
        <v>10070</v>
      </c>
      <c r="M2117" t="s">
        <v>10071</v>
      </c>
    </row>
    <row r="2118" spans="1:13" x14ac:dyDescent="0.25">
      <c r="A2118" t="str">
        <f t="shared" si="33"/>
        <v>RED-1210</v>
      </c>
      <c r="B2118" t="s">
        <v>6276</v>
      </c>
      <c r="C2118" t="s">
        <v>6277</v>
      </c>
      <c r="D2118">
        <v>10</v>
      </c>
      <c r="E2118" s="23">
        <v>45353</v>
      </c>
      <c r="F2118" s="23">
        <v>45366</v>
      </c>
      <c r="G2118" s="23">
        <v>45353</v>
      </c>
      <c r="H2118" s="23">
        <v>45366</v>
      </c>
      <c r="I2118" s="24">
        <v>0</v>
      </c>
      <c r="J2118" s="24">
        <v>0</v>
      </c>
      <c r="K2118" s="24">
        <v>171</v>
      </c>
      <c r="L2118" t="s">
        <v>10070</v>
      </c>
      <c r="M2118" t="s">
        <v>10071</v>
      </c>
    </row>
    <row r="2119" spans="1:13" x14ac:dyDescent="0.25">
      <c r="A2119" t="str">
        <f t="shared" si="33"/>
        <v>RED-1395</v>
      </c>
      <c r="B2119" t="s">
        <v>6250</v>
      </c>
      <c r="C2119" t="s">
        <v>6251</v>
      </c>
      <c r="D2119">
        <v>20</v>
      </c>
      <c r="E2119" s="23">
        <v>45365</v>
      </c>
      <c r="F2119" s="23">
        <v>45393</v>
      </c>
      <c r="G2119" s="23">
        <v>45365</v>
      </c>
      <c r="H2119" s="23">
        <v>45393</v>
      </c>
      <c r="I2119" s="24">
        <v>0</v>
      </c>
      <c r="J2119" s="24">
        <v>0</v>
      </c>
      <c r="K2119" s="24">
        <v>169</v>
      </c>
      <c r="L2119" t="s">
        <v>10070</v>
      </c>
      <c r="M2119" t="s">
        <v>10071</v>
      </c>
    </row>
    <row r="2120" spans="1:13" x14ac:dyDescent="0.25">
      <c r="A2120" t="str">
        <f t="shared" si="33"/>
        <v>RED-1350</v>
      </c>
      <c r="B2120" t="s">
        <v>6252</v>
      </c>
      <c r="C2120" t="s">
        <v>6253</v>
      </c>
      <c r="D2120">
        <v>20</v>
      </c>
      <c r="E2120" s="23">
        <v>45365</v>
      </c>
      <c r="F2120" s="23">
        <v>45393</v>
      </c>
      <c r="G2120" s="23">
        <v>45365</v>
      </c>
      <c r="H2120" s="23">
        <v>45393</v>
      </c>
      <c r="I2120" s="24">
        <v>0</v>
      </c>
      <c r="J2120" s="24">
        <v>0</v>
      </c>
      <c r="K2120" s="24">
        <v>169</v>
      </c>
      <c r="L2120" t="s">
        <v>10070</v>
      </c>
      <c r="M2120" t="s">
        <v>10071</v>
      </c>
    </row>
    <row r="2121" spans="1:13" x14ac:dyDescent="0.25">
      <c r="A2121" t="str">
        <f t="shared" si="33"/>
        <v>RED-1235</v>
      </c>
      <c r="B2121" t="s">
        <v>6266</v>
      </c>
      <c r="C2121" t="s">
        <v>6267</v>
      </c>
      <c r="D2121">
        <v>10</v>
      </c>
      <c r="E2121" s="23">
        <v>45366</v>
      </c>
      <c r="F2121" s="23">
        <v>45383</v>
      </c>
      <c r="G2121" s="23">
        <v>45366</v>
      </c>
      <c r="H2121" s="23">
        <v>45383</v>
      </c>
      <c r="I2121" s="24">
        <v>0</v>
      </c>
      <c r="J2121" s="24">
        <v>0</v>
      </c>
      <c r="K2121" s="24">
        <v>171</v>
      </c>
      <c r="L2121" t="s">
        <v>10070</v>
      </c>
      <c r="M2121" t="s">
        <v>10071</v>
      </c>
    </row>
    <row r="2122" spans="1:13" x14ac:dyDescent="0.25">
      <c r="A2122" t="str">
        <f t="shared" si="33"/>
        <v>RED-1215</v>
      </c>
      <c r="B2122" t="s">
        <v>6274</v>
      </c>
      <c r="C2122" t="s">
        <v>6275</v>
      </c>
      <c r="D2122">
        <v>10</v>
      </c>
      <c r="E2122" s="23">
        <v>45366</v>
      </c>
      <c r="F2122" s="23">
        <v>45383</v>
      </c>
      <c r="G2122" s="23">
        <v>45366</v>
      </c>
      <c r="H2122" s="23">
        <v>45383</v>
      </c>
      <c r="I2122" s="24">
        <v>0</v>
      </c>
      <c r="J2122" s="24">
        <v>0</v>
      </c>
      <c r="K2122" s="24">
        <v>171</v>
      </c>
      <c r="L2122" t="s">
        <v>10070</v>
      </c>
      <c r="M2122" t="s">
        <v>10071</v>
      </c>
    </row>
    <row r="2123" spans="1:13" x14ac:dyDescent="0.25">
      <c r="A2123" t="str">
        <f t="shared" si="33"/>
        <v>RED-1590</v>
      </c>
      <c r="B2123" t="s">
        <v>6236</v>
      </c>
      <c r="C2123" t="s">
        <v>6237</v>
      </c>
      <c r="D2123">
        <v>10</v>
      </c>
      <c r="E2123" s="23">
        <v>45371</v>
      </c>
      <c r="F2123" s="23">
        <v>45387</v>
      </c>
      <c r="G2123" s="23">
        <v>45371</v>
      </c>
      <c r="H2123" s="23">
        <v>45387</v>
      </c>
      <c r="I2123" s="24">
        <v>0</v>
      </c>
      <c r="J2123" s="24">
        <v>0</v>
      </c>
      <c r="K2123" s="24">
        <v>17</v>
      </c>
      <c r="L2123" t="s">
        <v>10070</v>
      </c>
      <c r="M2123" t="s">
        <v>10071</v>
      </c>
    </row>
    <row r="2124" spans="1:13" x14ac:dyDescent="0.25">
      <c r="A2124" t="str">
        <f t="shared" si="33"/>
        <v>RED-1240</v>
      </c>
      <c r="B2124" t="s">
        <v>6264</v>
      </c>
      <c r="C2124" t="s">
        <v>6265</v>
      </c>
      <c r="D2124">
        <v>14</v>
      </c>
      <c r="E2124" s="23">
        <v>45383</v>
      </c>
      <c r="F2124" s="23">
        <v>45399</v>
      </c>
      <c r="G2124" s="23">
        <v>45383</v>
      </c>
      <c r="H2124" s="23">
        <v>45399</v>
      </c>
      <c r="I2124" s="24">
        <v>0</v>
      </c>
      <c r="J2124" s="24">
        <v>0</v>
      </c>
      <c r="K2124" s="24">
        <v>171</v>
      </c>
      <c r="L2124" t="s">
        <v>10070</v>
      </c>
      <c r="M2124" t="s">
        <v>10071</v>
      </c>
    </row>
    <row r="2125" spans="1:13" x14ac:dyDescent="0.25">
      <c r="A2125" t="str">
        <f t="shared" si="33"/>
        <v>RED-1220</v>
      </c>
      <c r="B2125" t="s">
        <v>6272</v>
      </c>
      <c r="C2125" t="s">
        <v>6273</v>
      </c>
      <c r="D2125">
        <v>35</v>
      </c>
      <c r="E2125" s="23">
        <v>45383</v>
      </c>
      <c r="F2125" s="23">
        <v>45428</v>
      </c>
      <c r="G2125" s="23">
        <v>45383</v>
      </c>
      <c r="H2125" s="23">
        <v>45428</v>
      </c>
      <c r="I2125" s="24">
        <v>0</v>
      </c>
      <c r="J2125" s="24">
        <v>0</v>
      </c>
      <c r="K2125" s="24">
        <v>171</v>
      </c>
      <c r="L2125" t="s">
        <v>10070</v>
      </c>
      <c r="M2125" t="s">
        <v>10071</v>
      </c>
    </row>
    <row r="2126" spans="1:13" x14ac:dyDescent="0.25">
      <c r="A2126" t="str">
        <f t="shared" si="33"/>
        <v>RED-1445</v>
      </c>
      <c r="B2126" t="s">
        <v>6248</v>
      </c>
      <c r="C2126" t="s">
        <v>6249</v>
      </c>
      <c r="D2126">
        <v>10</v>
      </c>
      <c r="E2126" s="23">
        <v>45393</v>
      </c>
      <c r="F2126" s="23">
        <v>45406</v>
      </c>
      <c r="G2126" s="23">
        <v>45393</v>
      </c>
      <c r="H2126" s="23">
        <v>45406</v>
      </c>
      <c r="I2126" s="24">
        <v>0</v>
      </c>
      <c r="J2126" s="24">
        <v>0</v>
      </c>
      <c r="K2126" s="24">
        <v>169</v>
      </c>
      <c r="L2126" t="s">
        <v>10070</v>
      </c>
      <c r="M2126" t="s">
        <v>10071</v>
      </c>
    </row>
    <row r="2127" spans="1:13" x14ac:dyDescent="0.25">
      <c r="A2127" t="str">
        <f t="shared" si="33"/>
        <v>RED-1245</v>
      </c>
      <c r="B2127" t="s">
        <v>6262</v>
      </c>
      <c r="C2127" t="s">
        <v>6263</v>
      </c>
      <c r="D2127">
        <v>21</v>
      </c>
      <c r="E2127" s="23">
        <v>45399</v>
      </c>
      <c r="F2127" s="23">
        <v>45428</v>
      </c>
      <c r="G2127" s="23">
        <v>45399</v>
      </c>
      <c r="H2127" s="23">
        <v>45428</v>
      </c>
      <c r="I2127" s="24">
        <v>0</v>
      </c>
      <c r="J2127" s="24">
        <v>0</v>
      </c>
      <c r="K2127" s="24">
        <v>171</v>
      </c>
      <c r="L2127" t="s">
        <v>10070</v>
      </c>
      <c r="M2127" t="s">
        <v>10071</v>
      </c>
    </row>
    <row r="2128" spans="1:13" x14ac:dyDescent="0.25">
      <c r="A2128" t="str">
        <f t="shared" si="33"/>
        <v>RED-1490</v>
      </c>
      <c r="B2128" t="s">
        <v>6246</v>
      </c>
      <c r="C2128" t="s">
        <v>6247</v>
      </c>
      <c r="D2128">
        <v>18</v>
      </c>
      <c r="E2128" s="23">
        <v>45406</v>
      </c>
      <c r="F2128" s="23">
        <v>45430</v>
      </c>
      <c r="G2128" s="23">
        <v>45406</v>
      </c>
      <c r="H2128" s="23">
        <v>45430</v>
      </c>
      <c r="I2128" s="24">
        <v>0</v>
      </c>
      <c r="J2128" s="24">
        <v>0</v>
      </c>
      <c r="K2128" s="24">
        <v>169</v>
      </c>
      <c r="L2128" t="s">
        <v>10070</v>
      </c>
      <c r="M2128" t="s">
        <v>10071</v>
      </c>
    </row>
    <row r="2129" spans="1:13" x14ac:dyDescent="0.25">
      <c r="A2129" t="str">
        <f t="shared" si="33"/>
        <v>CLARO (Communications)</v>
      </c>
      <c r="B2129" t="s">
        <v>6280</v>
      </c>
      <c r="D2129">
        <v>41</v>
      </c>
      <c r="E2129" s="23">
        <v>45387</v>
      </c>
      <c r="F2129" s="23">
        <v>45440</v>
      </c>
      <c r="G2129" s="23">
        <v>45387</v>
      </c>
      <c r="H2129" s="23">
        <v>45440</v>
      </c>
      <c r="I2129" s="24">
        <v>0</v>
      </c>
      <c r="J2129" s="24">
        <v>0</v>
      </c>
      <c r="K2129" s="24">
        <v>161</v>
      </c>
      <c r="M2129" t="s">
        <v>10071</v>
      </c>
    </row>
    <row r="2130" spans="1:13" x14ac:dyDescent="0.25">
      <c r="A2130" t="str">
        <f t="shared" si="33"/>
        <v>RED-2005</v>
      </c>
      <c r="B2130" t="s">
        <v>6299</v>
      </c>
      <c r="C2130" t="s">
        <v>6300</v>
      </c>
      <c r="D2130">
        <v>5</v>
      </c>
      <c r="E2130" s="23">
        <v>45387</v>
      </c>
      <c r="F2130" s="23">
        <v>45393</v>
      </c>
      <c r="G2130" s="23">
        <v>45387</v>
      </c>
      <c r="H2130" s="23">
        <v>45393</v>
      </c>
      <c r="I2130" s="24">
        <v>0</v>
      </c>
      <c r="J2130" s="24">
        <v>0</v>
      </c>
      <c r="K2130" s="24">
        <v>17</v>
      </c>
      <c r="L2130" t="s">
        <v>10070</v>
      </c>
      <c r="M2130" t="s">
        <v>10071</v>
      </c>
    </row>
    <row r="2131" spans="1:13" x14ac:dyDescent="0.25">
      <c r="A2131" t="str">
        <f t="shared" si="33"/>
        <v>RED-1735</v>
      </c>
      <c r="B2131" t="s">
        <v>6317</v>
      </c>
      <c r="C2131" t="s">
        <v>6318</v>
      </c>
      <c r="D2131">
        <v>5</v>
      </c>
      <c r="E2131" s="23">
        <v>45387</v>
      </c>
      <c r="F2131" s="23">
        <v>45393</v>
      </c>
      <c r="G2131" s="23">
        <v>45387</v>
      </c>
      <c r="H2131" s="23">
        <v>45393</v>
      </c>
      <c r="I2131" s="24">
        <v>0</v>
      </c>
      <c r="J2131" s="24">
        <v>0</v>
      </c>
      <c r="K2131" s="24">
        <v>171</v>
      </c>
      <c r="L2131" t="s">
        <v>10070</v>
      </c>
      <c r="M2131" t="s">
        <v>10071</v>
      </c>
    </row>
    <row r="2132" spans="1:13" x14ac:dyDescent="0.25">
      <c r="A2132" t="str">
        <f t="shared" si="33"/>
        <v>RED-2010</v>
      </c>
      <c r="B2132" t="s">
        <v>6297</v>
      </c>
      <c r="C2132" t="s">
        <v>6298</v>
      </c>
      <c r="D2132">
        <v>2</v>
      </c>
      <c r="E2132" s="23">
        <v>45393</v>
      </c>
      <c r="F2132" s="23">
        <v>45395</v>
      </c>
      <c r="G2132" s="23">
        <v>45393</v>
      </c>
      <c r="H2132" s="23">
        <v>45395</v>
      </c>
      <c r="I2132" s="24">
        <v>0</v>
      </c>
      <c r="J2132" s="24">
        <v>0</v>
      </c>
      <c r="K2132" s="24">
        <v>17</v>
      </c>
      <c r="L2132" t="s">
        <v>10070</v>
      </c>
      <c r="M2132" t="s">
        <v>10071</v>
      </c>
    </row>
    <row r="2133" spans="1:13" x14ac:dyDescent="0.25">
      <c r="A2133" t="str">
        <f t="shared" si="33"/>
        <v>RED-1785</v>
      </c>
      <c r="B2133" t="s">
        <v>6315</v>
      </c>
      <c r="C2133" t="s">
        <v>6316</v>
      </c>
      <c r="D2133">
        <v>2</v>
      </c>
      <c r="E2133" s="23">
        <v>45393</v>
      </c>
      <c r="F2133" s="23">
        <v>45395</v>
      </c>
      <c r="G2133" s="23">
        <v>45393</v>
      </c>
      <c r="H2133" s="23">
        <v>45395</v>
      </c>
      <c r="I2133" s="24">
        <v>0</v>
      </c>
      <c r="J2133" s="24">
        <v>0</v>
      </c>
      <c r="K2133" s="24">
        <v>171</v>
      </c>
      <c r="L2133" t="s">
        <v>10070</v>
      </c>
      <c r="M2133" t="s">
        <v>10071</v>
      </c>
    </row>
    <row r="2134" spans="1:13" x14ac:dyDescent="0.25">
      <c r="A2134" t="str">
        <f t="shared" si="33"/>
        <v>RED-2015</v>
      </c>
      <c r="B2134" t="s">
        <v>6295</v>
      </c>
      <c r="C2134" t="s">
        <v>6296</v>
      </c>
      <c r="D2134">
        <v>5</v>
      </c>
      <c r="E2134" s="23">
        <v>45395</v>
      </c>
      <c r="F2134" s="23">
        <v>45401</v>
      </c>
      <c r="G2134" s="23">
        <v>45395</v>
      </c>
      <c r="H2134" s="23">
        <v>45401</v>
      </c>
      <c r="I2134" s="24">
        <v>0</v>
      </c>
      <c r="J2134" s="24">
        <v>0</v>
      </c>
      <c r="K2134" s="24">
        <v>17</v>
      </c>
      <c r="L2134" t="s">
        <v>10070</v>
      </c>
      <c r="M2134" t="s">
        <v>10071</v>
      </c>
    </row>
    <row r="2135" spans="1:13" x14ac:dyDescent="0.25">
      <c r="A2135" t="str">
        <f t="shared" si="33"/>
        <v>RED-1835</v>
      </c>
      <c r="B2135" t="s">
        <v>6313</v>
      </c>
      <c r="C2135" t="s">
        <v>6314</v>
      </c>
      <c r="D2135">
        <v>2</v>
      </c>
      <c r="E2135" s="23">
        <v>45395</v>
      </c>
      <c r="F2135" s="23">
        <v>45398</v>
      </c>
      <c r="G2135" s="23">
        <v>45395</v>
      </c>
      <c r="H2135" s="23">
        <v>45398</v>
      </c>
      <c r="I2135" s="24">
        <v>0</v>
      </c>
      <c r="J2135" s="24">
        <v>0</v>
      </c>
      <c r="K2135" s="24">
        <v>171</v>
      </c>
      <c r="L2135" t="s">
        <v>10070</v>
      </c>
      <c r="M2135" t="s">
        <v>10071</v>
      </c>
    </row>
    <row r="2136" spans="1:13" x14ac:dyDescent="0.25">
      <c r="A2136" t="str">
        <f t="shared" si="33"/>
        <v>RED-1890</v>
      </c>
      <c r="B2136" t="s">
        <v>6311</v>
      </c>
      <c r="C2136" t="s">
        <v>6312</v>
      </c>
      <c r="D2136">
        <v>6</v>
      </c>
      <c r="E2136" s="23">
        <v>45398</v>
      </c>
      <c r="F2136" s="23">
        <v>45406</v>
      </c>
      <c r="G2136" s="23">
        <v>45398</v>
      </c>
      <c r="H2136" s="23">
        <v>45406</v>
      </c>
      <c r="I2136" s="24">
        <v>0</v>
      </c>
      <c r="J2136" s="24">
        <v>0</v>
      </c>
      <c r="K2136" s="24">
        <v>171</v>
      </c>
      <c r="L2136" t="s">
        <v>10070</v>
      </c>
      <c r="M2136" t="s">
        <v>10071</v>
      </c>
    </row>
    <row r="2137" spans="1:13" x14ac:dyDescent="0.25">
      <c r="A2137" t="str">
        <f t="shared" si="33"/>
        <v>RED-2020</v>
      </c>
      <c r="B2137" t="s">
        <v>6293</v>
      </c>
      <c r="C2137" t="s">
        <v>6294</v>
      </c>
      <c r="D2137">
        <v>5</v>
      </c>
      <c r="E2137" s="23">
        <v>45401</v>
      </c>
      <c r="F2137" s="23">
        <v>45408</v>
      </c>
      <c r="G2137" s="23">
        <v>45401</v>
      </c>
      <c r="H2137" s="23">
        <v>45408</v>
      </c>
      <c r="I2137" s="24">
        <v>0</v>
      </c>
      <c r="J2137" s="24">
        <v>0</v>
      </c>
      <c r="K2137" s="24">
        <v>17</v>
      </c>
      <c r="L2137" t="s">
        <v>10070</v>
      </c>
      <c r="M2137" t="s">
        <v>10071</v>
      </c>
    </row>
    <row r="2138" spans="1:13" x14ac:dyDescent="0.25">
      <c r="A2138" t="str">
        <f t="shared" si="33"/>
        <v>RED-1935</v>
      </c>
      <c r="B2138" t="s">
        <v>6309</v>
      </c>
      <c r="C2138" t="s">
        <v>6310</v>
      </c>
      <c r="D2138">
        <v>2</v>
      </c>
      <c r="E2138" s="23">
        <v>45406</v>
      </c>
      <c r="F2138" s="23">
        <v>45408</v>
      </c>
      <c r="G2138" s="23">
        <v>45406</v>
      </c>
      <c r="H2138" s="23">
        <v>45408</v>
      </c>
      <c r="I2138" s="24">
        <v>0</v>
      </c>
      <c r="J2138" s="24">
        <v>0</v>
      </c>
      <c r="K2138" s="24">
        <v>171</v>
      </c>
      <c r="L2138" t="s">
        <v>10070</v>
      </c>
      <c r="M2138" t="s">
        <v>10071</v>
      </c>
    </row>
    <row r="2139" spans="1:13" x14ac:dyDescent="0.25">
      <c r="A2139" t="str">
        <f t="shared" si="33"/>
        <v>RED-2025</v>
      </c>
      <c r="B2139" t="s">
        <v>6291</v>
      </c>
      <c r="C2139" t="s">
        <v>6292</v>
      </c>
      <c r="D2139">
        <v>2</v>
      </c>
      <c r="E2139" s="23">
        <v>45408</v>
      </c>
      <c r="F2139" s="23">
        <v>45411</v>
      </c>
      <c r="G2139" s="23">
        <v>45408</v>
      </c>
      <c r="H2139" s="23">
        <v>45411</v>
      </c>
      <c r="I2139" s="24">
        <v>0</v>
      </c>
      <c r="J2139" s="24">
        <v>0</v>
      </c>
      <c r="K2139" s="24">
        <v>17</v>
      </c>
      <c r="L2139" t="s">
        <v>10070</v>
      </c>
      <c r="M2139" t="s">
        <v>10071</v>
      </c>
    </row>
    <row r="2140" spans="1:13" x14ac:dyDescent="0.25">
      <c r="A2140" t="str">
        <f t="shared" si="33"/>
        <v>RED-1975</v>
      </c>
      <c r="B2140" t="s">
        <v>6307</v>
      </c>
      <c r="C2140" t="s">
        <v>6308</v>
      </c>
      <c r="D2140">
        <v>2</v>
      </c>
      <c r="E2140" s="23">
        <v>45408</v>
      </c>
      <c r="F2140" s="23">
        <v>45411</v>
      </c>
      <c r="G2140" s="23">
        <v>45408</v>
      </c>
      <c r="H2140" s="23">
        <v>45411</v>
      </c>
      <c r="I2140" s="24">
        <v>0</v>
      </c>
      <c r="J2140" s="24">
        <v>0</v>
      </c>
      <c r="K2140" s="24">
        <v>171</v>
      </c>
      <c r="L2140" t="s">
        <v>10070</v>
      </c>
      <c r="M2140" t="s">
        <v>10071</v>
      </c>
    </row>
    <row r="2141" spans="1:13" x14ac:dyDescent="0.25">
      <c r="A2141" t="str">
        <f t="shared" si="33"/>
        <v>RED-2030</v>
      </c>
      <c r="B2141" t="s">
        <v>6289</v>
      </c>
      <c r="C2141" t="s">
        <v>6290</v>
      </c>
      <c r="D2141">
        <v>2</v>
      </c>
      <c r="E2141" s="23">
        <v>45411</v>
      </c>
      <c r="F2141" s="23">
        <v>45414</v>
      </c>
      <c r="G2141" s="23">
        <v>45411</v>
      </c>
      <c r="H2141" s="23">
        <v>45414</v>
      </c>
      <c r="I2141" s="24">
        <v>0</v>
      </c>
      <c r="J2141" s="24">
        <v>0</v>
      </c>
      <c r="K2141" s="24">
        <v>17</v>
      </c>
      <c r="L2141" t="s">
        <v>10070</v>
      </c>
      <c r="M2141" t="s">
        <v>10071</v>
      </c>
    </row>
    <row r="2142" spans="1:13" x14ac:dyDescent="0.25">
      <c r="A2142" t="str">
        <f t="shared" si="33"/>
        <v>RED-1990</v>
      </c>
      <c r="B2142" t="s">
        <v>6305</v>
      </c>
      <c r="C2142" t="s">
        <v>6306</v>
      </c>
      <c r="D2142">
        <v>6</v>
      </c>
      <c r="E2142" s="23">
        <v>45411</v>
      </c>
      <c r="F2142" s="23">
        <v>45419</v>
      </c>
      <c r="G2142" s="23">
        <v>45411</v>
      </c>
      <c r="H2142" s="23">
        <v>45419</v>
      </c>
      <c r="I2142" s="24">
        <v>0</v>
      </c>
      <c r="J2142" s="24">
        <v>0</v>
      </c>
      <c r="K2142" s="24">
        <v>171</v>
      </c>
      <c r="L2142" t="s">
        <v>10070</v>
      </c>
      <c r="M2142" t="s">
        <v>10071</v>
      </c>
    </row>
    <row r="2143" spans="1:13" x14ac:dyDescent="0.25">
      <c r="A2143" t="str">
        <f t="shared" si="33"/>
        <v>RED-2035</v>
      </c>
      <c r="B2143" t="s">
        <v>6287</v>
      </c>
      <c r="C2143" t="s">
        <v>6288</v>
      </c>
      <c r="D2143">
        <v>4</v>
      </c>
      <c r="E2143" s="23">
        <v>45414</v>
      </c>
      <c r="F2143" s="23">
        <v>45419</v>
      </c>
      <c r="G2143" s="23">
        <v>45414</v>
      </c>
      <c r="H2143" s="23">
        <v>45419</v>
      </c>
      <c r="I2143" s="24">
        <v>0</v>
      </c>
      <c r="J2143" s="24">
        <v>0</v>
      </c>
      <c r="K2143" s="24">
        <v>17</v>
      </c>
      <c r="L2143" t="s">
        <v>10070</v>
      </c>
      <c r="M2143" t="s">
        <v>10071</v>
      </c>
    </row>
    <row r="2144" spans="1:13" x14ac:dyDescent="0.25">
      <c r="A2144" t="str">
        <f t="shared" si="33"/>
        <v>RED-2040</v>
      </c>
      <c r="B2144" t="s">
        <v>6285</v>
      </c>
      <c r="C2144" t="s">
        <v>6286</v>
      </c>
      <c r="D2144">
        <v>7</v>
      </c>
      <c r="E2144" s="23">
        <v>45419</v>
      </c>
      <c r="F2144" s="23">
        <v>45429</v>
      </c>
      <c r="G2144" s="23">
        <v>45419</v>
      </c>
      <c r="H2144" s="23">
        <v>45429</v>
      </c>
      <c r="I2144" s="24">
        <v>0</v>
      </c>
      <c r="J2144" s="24">
        <v>0</v>
      </c>
      <c r="K2144" s="24">
        <v>17</v>
      </c>
      <c r="L2144" t="s">
        <v>10070</v>
      </c>
      <c r="M2144" t="s">
        <v>10071</v>
      </c>
    </row>
    <row r="2145" spans="1:13" x14ac:dyDescent="0.25">
      <c r="A2145" t="str">
        <f t="shared" si="33"/>
        <v>RED-1995</v>
      </c>
      <c r="B2145" t="s">
        <v>6303</v>
      </c>
      <c r="C2145" t="s">
        <v>6304</v>
      </c>
      <c r="D2145">
        <v>3</v>
      </c>
      <c r="E2145" s="23">
        <v>45419</v>
      </c>
      <c r="F2145" s="23">
        <v>45422</v>
      </c>
      <c r="G2145" s="23">
        <v>45419</v>
      </c>
      <c r="H2145" s="23">
        <v>45422</v>
      </c>
      <c r="I2145" s="24">
        <v>0</v>
      </c>
      <c r="J2145" s="24">
        <v>0</v>
      </c>
      <c r="K2145" s="24">
        <v>171</v>
      </c>
      <c r="L2145" t="s">
        <v>10070</v>
      </c>
      <c r="M2145" t="s">
        <v>10071</v>
      </c>
    </row>
    <row r="2146" spans="1:13" x14ac:dyDescent="0.25">
      <c r="A2146" t="str">
        <f t="shared" si="33"/>
        <v>RED-2000</v>
      </c>
      <c r="B2146" t="s">
        <v>6301</v>
      </c>
      <c r="C2146" t="s">
        <v>6302</v>
      </c>
      <c r="D2146">
        <v>3</v>
      </c>
      <c r="E2146" s="23">
        <v>45422</v>
      </c>
      <c r="F2146" s="23">
        <v>45428</v>
      </c>
      <c r="G2146" s="23">
        <v>45422</v>
      </c>
      <c r="H2146" s="23">
        <v>45428</v>
      </c>
      <c r="I2146" s="24">
        <v>0</v>
      </c>
      <c r="J2146" s="24">
        <v>0</v>
      </c>
      <c r="K2146" s="24">
        <v>171</v>
      </c>
      <c r="L2146" t="s">
        <v>10070</v>
      </c>
      <c r="M2146" t="s">
        <v>10071</v>
      </c>
    </row>
    <row r="2147" spans="1:13" x14ac:dyDescent="0.25">
      <c r="A2147" t="str">
        <f t="shared" si="33"/>
        <v>RED-2075</v>
      </c>
      <c r="B2147" t="s">
        <v>6283</v>
      </c>
      <c r="C2147" t="s">
        <v>6284</v>
      </c>
      <c r="D2147">
        <v>7</v>
      </c>
      <c r="E2147" s="23">
        <v>45429</v>
      </c>
      <c r="F2147" s="23">
        <v>45437</v>
      </c>
      <c r="G2147" s="23">
        <v>45429</v>
      </c>
      <c r="H2147" s="23">
        <v>45437</v>
      </c>
      <c r="I2147" s="24">
        <v>0</v>
      </c>
      <c r="J2147" s="24">
        <v>0</v>
      </c>
      <c r="K2147" s="24">
        <v>17</v>
      </c>
      <c r="L2147" t="s">
        <v>10070</v>
      </c>
      <c r="M2147" t="s">
        <v>10071</v>
      </c>
    </row>
    <row r="2148" spans="1:13" x14ac:dyDescent="0.25">
      <c r="A2148" t="str">
        <f t="shared" si="33"/>
        <v>RED-2100</v>
      </c>
      <c r="B2148" t="s">
        <v>6281</v>
      </c>
      <c r="C2148" t="s">
        <v>6282</v>
      </c>
      <c r="D2148">
        <v>2</v>
      </c>
      <c r="E2148" s="23">
        <v>45437</v>
      </c>
      <c r="F2148" s="23">
        <v>45440</v>
      </c>
      <c r="G2148" s="23">
        <v>45437</v>
      </c>
      <c r="H2148" s="23">
        <v>45440</v>
      </c>
      <c r="I2148" s="24">
        <v>0</v>
      </c>
      <c r="J2148" s="24">
        <v>0</v>
      </c>
      <c r="K2148" s="24">
        <v>17</v>
      </c>
      <c r="L2148" t="s">
        <v>10070</v>
      </c>
      <c r="M2148" t="s">
        <v>10071</v>
      </c>
    </row>
    <row r="2149" spans="1:13" x14ac:dyDescent="0.25">
      <c r="A2149" t="str">
        <f t="shared" si="33"/>
        <v>MOVISTAR (Communications)</v>
      </c>
      <c r="B2149" t="s">
        <v>6319</v>
      </c>
      <c r="D2149">
        <v>22</v>
      </c>
      <c r="E2149" s="23">
        <v>45440</v>
      </c>
      <c r="F2149" s="23">
        <v>45470</v>
      </c>
      <c r="G2149" s="23">
        <v>45440</v>
      </c>
      <c r="H2149" s="23">
        <v>45470</v>
      </c>
      <c r="I2149" s="24">
        <v>0</v>
      </c>
      <c r="J2149" s="24">
        <v>0</v>
      </c>
      <c r="K2149" s="24">
        <v>17</v>
      </c>
      <c r="M2149" t="s">
        <v>10071</v>
      </c>
    </row>
    <row r="2150" spans="1:13" x14ac:dyDescent="0.25">
      <c r="A2150" t="str">
        <f t="shared" si="33"/>
        <v>RED-1680</v>
      </c>
      <c r="B2150" t="s">
        <v>6328</v>
      </c>
      <c r="C2150" t="s">
        <v>6329</v>
      </c>
      <c r="D2150">
        <v>6</v>
      </c>
      <c r="E2150" s="23">
        <v>45440</v>
      </c>
      <c r="F2150" s="23">
        <v>45449</v>
      </c>
      <c r="G2150" s="23">
        <v>45440</v>
      </c>
      <c r="H2150" s="23">
        <v>45449</v>
      </c>
      <c r="I2150" s="24">
        <v>0</v>
      </c>
      <c r="J2150" s="24">
        <v>0</v>
      </c>
      <c r="K2150" s="24">
        <v>17</v>
      </c>
      <c r="L2150" t="s">
        <v>10070</v>
      </c>
      <c r="M2150" t="s">
        <v>10071</v>
      </c>
    </row>
    <row r="2151" spans="1:13" x14ac:dyDescent="0.25">
      <c r="A2151" t="str">
        <f t="shared" si="33"/>
        <v>RED-1685</v>
      </c>
      <c r="B2151" t="s">
        <v>6326</v>
      </c>
      <c r="C2151" t="s">
        <v>6327</v>
      </c>
      <c r="D2151">
        <v>3</v>
      </c>
      <c r="E2151" s="23">
        <v>45449</v>
      </c>
      <c r="F2151" s="23">
        <v>45454</v>
      </c>
      <c r="G2151" s="23">
        <v>45449</v>
      </c>
      <c r="H2151" s="23">
        <v>45454</v>
      </c>
      <c r="I2151" s="24">
        <v>0</v>
      </c>
      <c r="J2151" s="24">
        <v>0</v>
      </c>
      <c r="K2151" s="24">
        <v>17</v>
      </c>
      <c r="L2151" t="s">
        <v>10070</v>
      </c>
      <c r="M2151" t="s">
        <v>10071</v>
      </c>
    </row>
    <row r="2152" spans="1:13" x14ac:dyDescent="0.25">
      <c r="A2152" t="str">
        <f t="shared" si="33"/>
        <v>RED-1690</v>
      </c>
      <c r="B2152" t="s">
        <v>6324</v>
      </c>
      <c r="C2152" t="s">
        <v>6325</v>
      </c>
      <c r="D2152">
        <v>3</v>
      </c>
      <c r="E2152" s="23">
        <v>45454</v>
      </c>
      <c r="F2152" s="23">
        <v>45457</v>
      </c>
      <c r="G2152" s="23">
        <v>45454</v>
      </c>
      <c r="H2152" s="23">
        <v>45457</v>
      </c>
      <c r="I2152" s="24">
        <v>0</v>
      </c>
      <c r="J2152" s="24">
        <v>0</v>
      </c>
      <c r="K2152" s="24">
        <v>17</v>
      </c>
      <c r="L2152" t="s">
        <v>10070</v>
      </c>
      <c r="M2152" t="s">
        <v>10071</v>
      </c>
    </row>
    <row r="2153" spans="1:13" x14ac:dyDescent="0.25">
      <c r="A2153" t="str">
        <f t="shared" si="33"/>
        <v>RED-1695</v>
      </c>
      <c r="B2153" t="s">
        <v>6322</v>
      </c>
      <c r="C2153" t="s">
        <v>6323</v>
      </c>
      <c r="D2153">
        <v>3</v>
      </c>
      <c r="E2153" s="23">
        <v>45457</v>
      </c>
      <c r="F2153" s="23">
        <v>45461</v>
      </c>
      <c r="G2153" s="23">
        <v>45457</v>
      </c>
      <c r="H2153" s="23">
        <v>45461</v>
      </c>
      <c r="I2153" s="24">
        <v>0</v>
      </c>
      <c r="J2153" s="24">
        <v>0</v>
      </c>
      <c r="K2153" s="24">
        <v>17</v>
      </c>
      <c r="L2153" t="s">
        <v>10070</v>
      </c>
      <c r="M2153" t="s">
        <v>10071</v>
      </c>
    </row>
    <row r="2154" spans="1:13" x14ac:dyDescent="0.25">
      <c r="A2154" t="str">
        <f t="shared" si="33"/>
        <v>RED-1700</v>
      </c>
      <c r="B2154" t="s">
        <v>6320</v>
      </c>
      <c r="C2154" t="s">
        <v>6321</v>
      </c>
      <c r="D2154">
        <v>7</v>
      </c>
      <c r="E2154" s="23">
        <v>45461</v>
      </c>
      <c r="F2154" s="23">
        <v>45470</v>
      </c>
      <c r="G2154" s="23">
        <v>45461</v>
      </c>
      <c r="H2154" s="23">
        <v>45470</v>
      </c>
      <c r="I2154" s="24">
        <v>0</v>
      </c>
      <c r="J2154" s="24">
        <v>0</v>
      </c>
      <c r="K2154" s="24">
        <v>17</v>
      </c>
      <c r="L2154" t="s">
        <v>10070</v>
      </c>
      <c r="M2154" t="s">
        <v>10071</v>
      </c>
    </row>
    <row r="2155" spans="1:13" x14ac:dyDescent="0.25">
      <c r="A2155" t="str">
        <f t="shared" si="33"/>
        <v>ETB (Communications)</v>
      </c>
      <c r="B2155" t="s">
        <v>6330</v>
      </c>
      <c r="D2155">
        <v>54</v>
      </c>
      <c r="E2155" s="23">
        <v>45470</v>
      </c>
      <c r="F2155" s="23">
        <v>45540</v>
      </c>
      <c r="G2155" s="23">
        <v>45470</v>
      </c>
      <c r="H2155" s="23">
        <v>45540</v>
      </c>
      <c r="I2155" s="24">
        <v>0</v>
      </c>
      <c r="J2155" s="24">
        <v>0</v>
      </c>
      <c r="K2155" s="24">
        <v>85</v>
      </c>
      <c r="M2155" t="s">
        <v>10071</v>
      </c>
    </row>
    <row r="2156" spans="1:13" x14ac:dyDescent="0.25">
      <c r="A2156" t="str">
        <f t="shared" si="33"/>
        <v>RED-1655</v>
      </c>
      <c r="B2156" t="s">
        <v>6339</v>
      </c>
      <c r="C2156" t="s">
        <v>6340</v>
      </c>
      <c r="D2156">
        <v>14</v>
      </c>
      <c r="E2156" s="23">
        <v>45470</v>
      </c>
      <c r="F2156" s="23">
        <v>45489</v>
      </c>
      <c r="G2156" s="23">
        <v>45470</v>
      </c>
      <c r="H2156" s="23">
        <v>45489</v>
      </c>
      <c r="I2156" s="24">
        <v>0</v>
      </c>
      <c r="J2156" s="24">
        <v>0</v>
      </c>
      <c r="K2156" s="24">
        <v>17</v>
      </c>
      <c r="L2156" t="s">
        <v>10070</v>
      </c>
      <c r="M2156" t="s">
        <v>10071</v>
      </c>
    </row>
    <row r="2157" spans="1:13" x14ac:dyDescent="0.25">
      <c r="A2157" t="str">
        <f t="shared" si="33"/>
        <v>RED-1625</v>
      </c>
      <c r="B2157" t="s">
        <v>6351</v>
      </c>
      <c r="C2157" t="s">
        <v>6352</v>
      </c>
      <c r="D2157">
        <v>14</v>
      </c>
      <c r="E2157" s="23">
        <v>45470</v>
      </c>
      <c r="F2157" s="23">
        <v>45489</v>
      </c>
      <c r="G2157" s="23">
        <v>45470</v>
      </c>
      <c r="H2157" s="23">
        <v>45489</v>
      </c>
      <c r="I2157" s="24">
        <v>0</v>
      </c>
      <c r="J2157" s="24">
        <v>0</v>
      </c>
      <c r="K2157" s="24">
        <v>55</v>
      </c>
      <c r="L2157" t="s">
        <v>10070</v>
      </c>
      <c r="M2157" t="s">
        <v>10071</v>
      </c>
    </row>
    <row r="2158" spans="1:13" x14ac:dyDescent="0.25">
      <c r="A2158" t="str">
        <f t="shared" si="33"/>
        <v>RED-1595</v>
      </c>
      <c r="B2158" t="s">
        <v>6363</v>
      </c>
      <c r="C2158" t="s">
        <v>6364</v>
      </c>
      <c r="D2158">
        <v>4</v>
      </c>
      <c r="E2158" s="23">
        <v>45470</v>
      </c>
      <c r="F2158" s="23">
        <v>45476</v>
      </c>
      <c r="G2158" s="23">
        <v>45470</v>
      </c>
      <c r="H2158" s="23">
        <v>45476</v>
      </c>
      <c r="I2158" s="24">
        <v>0</v>
      </c>
      <c r="J2158" s="24">
        <v>0</v>
      </c>
      <c r="K2158" s="24">
        <v>85</v>
      </c>
      <c r="L2158" t="s">
        <v>10070</v>
      </c>
      <c r="M2158" t="s">
        <v>10071</v>
      </c>
    </row>
    <row r="2159" spans="1:13" x14ac:dyDescent="0.25">
      <c r="A2159" t="str">
        <f t="shared" si="33"/>
        <v>RED-1605</v>
      </c>
      <c r="B2159" t="s">
        <v>6359</v>
      </c>
      <c r="C2159" t="s">
        <v>6360</v>
      </c>
      <c r="D2159">
        <v>21</v>
      </c>
      <c r="E2159" s="23">
        <v>45476</v>
      </c>
      <c r="F2159" s="23">
        <v>45502</v>
      </c>
      <c r="G2159" s="23">
        <v>45476</v>
      </c>
      <c r="H2159" s="23">
        <v>45502</v>
      </c>
      <c r="I2159" s="24">
        <v>0</v>
      </c>
      <c r="J2159" s="24">
        <v>0</v>
      </c>
      <c r="K2159" s="24">
        <v>85</v>
      </c>
      <c r="L2159" t="s">
        <v>10070</v>
      </c>
      <c r="M2159" t="s">
        <v>10071</v>
      </c>
    </row>
    <row r="2160" spans="1:13" x14ac:dyDescent="0.25">
      <c r="A2160" t="str">
        <f t="shared" si="33"/>
        <v>RED-1600</v>
      </c>
      <c r="B2160" t="s">
        <v>6361</v>
      </c>
      <c r="C2160" t="s">
        <v>6362</v>
      </c>
      <c r="D2160">
        <v>21</v>
      </c>
      <c r="E2160" s="23">
        <v>45476</v>
      </c>
      <c r="F2160" s="23">
        <v>45502</v>
      </c>
      <c r="G2160" s="23">
        <v>45476</v>
      </c>
      <c r="H2160" s="23">
        <v>45502</v>
      </c>
      <c r="I2160" s="24">
        <v>0</v>
      </c>
      <c r="J2160" s="24">
        <v>0</v>
      </c>
      <c r="K2160" s="24">
        <v>85</v>
      </c>
      <c r="L2160" t="s">
        <v>10070</v>
      </c>
      <c r="M2160" t="s">
        <v>10071</v>
      </c>
    </row>
    <row r="2161" spans="1:13" x14ac:dyDescent="0.25">
      <c r="A2161" t="str">
        <f t="shared" si="33"/>
        <v>RED-1660</v>
      </c>
      <c r="B2161" t="s">
        <v>6337</v>
      </c>
      <c r="C2161" t="s">
        <v>6338</v>
      </c>
      <c r="D2161">
        <v>4</v>
      </c>
      <c r="E2161" s="23">
        <v>45489</v>
      </c>
      <c r="F2161" s="23">
        <v>45493</v>
      </c>
      <c r="G2161" s="23">
        <v>45489</v>
      </c>
      <c r="H2161" s="23">
        <v>45493</v>
      </c>
      <c r="I2161" s="24">
        <v>0</v>
      </c>
      <c r="J2161" s="24">
        <v>0</v>
      </c>
      <c r="K2161" s="24">
        <v>17</v>
      </c>
      <c r="L2161" t="s">
        <v>10070</v>
      </c>
      <c r="M2161" t="s">
        <v>10071</v>
      </c>
    </row>
    <row r="2162" spans="1:13" x14ac:dyDescent="0.25">
      <c r="A2162" t="str">
        <f t="shared" si="33"/>
        <v>RED-1630</v>
      </c>
      <c r="B2162" t="s">
        <v>6349</v>
      </c>
      <c r="C2162" t="s">
        <v>6350</v>
      </c>
      <c r="D2162">
        <v>14</v>
      </c>
      <c r="E2162" s="23">
        <v>45489</v>
      </c>
      <c r="F2162" s="23">
        <v>45505</v>
      </c>
      <c r="G2162" s="23">
        <v>45489</v>
      </c>
      <c r="H2162" s="23">
        <v>45505</v>
      </c>
      <c r="I2162" s="24">
        <v>0</v>
      </c>
      <c r="J2162" s="24">
        <v>0</v>
      </c>
      <c r="K2162" s="24">
        <v>55</v>
      </c>
      <c r="L2162" t="s">
        <v>10070</v>
      </c>
      <c r="M2162" t="s">
        <v>10071</v>
      </c>
    </row>
    <row r="2163" spans="1:13" x14ac:dyDescent="0.25">
      <c r="A2163" t="str">
        <f t="shared" si="33"/>
        <v>RED-1665</v>
      </c>
      <c r="B2163" t="s">
        <v>6335</v>
      </c>
      <c r="C2163" t="s">
        <v>6336</v>
      </c>
      <c r="D2163">
        <v>16</v>
      </c>
      <c r="E2163" s="23">
        <v>45493</v>
      </c>
      <c r="F2163" s="23">
        <v>45514</v>
      </c>
      <c r="G2163" s="23">
        <v>45493</v>
      </c>
      <c r="H2163" s="23">
        <v>45514</v>
      </c>
      <c r="I2163" s="24">
        <v>0</v>
      </c>
      <c r="J2163" s="24">
        <v>0</v>
      </c>
      <c r="K2163" s="24">
        <v>17</v>
      </c>
      <c r="L2163" t="s">
        <v>10070</v>
      </c>
      <c r="M2163" t="s">
        <v>10071</v>
      </c>
    </row>
    <row r="2164" spans="1:13" x14ac:dyDescent="0.25">
      <c r="A2164" t="str">
        <f t="shared" si="33"/>
        <v>RED-1610</v>
      </c>
      <c r="B2164" t="s">
        <v>6357</v>
      </c>
      <c r="C2164" t="s">
        <v>6358</v>
      </c>
      <c r="D2164">
        <v>4</v>
      </c>
      <c r="E2164" s="23">
        <v>45502</v>
      </c>
      <c r="F2164" s="23">
        <v>45506</v>
      </c>
      <c r="G2164" s="23">
        <v>45502</v>
      </c>
      <c r="H2164" s="23">
        <v>45506</v>
      </c>
      <c r="I2164" s="24">
        <v>0</v>
      </c>
      <c r="J2164" s="24">
        <v>0</v>
      </c>
      <c r="K2164" s="24">
        <v>85</v>
      </c>
      <c r="L2164" t="s">
        <v>10070</v>
      </c>
      <c r="M2164" t="s">
        <v>10071</v>
      </c>
    </row>
    <row r="2165" spans="1:13" x14ac:dyDescent="0.25">
      <c r="A2165" t="str">
        <f t="shared" si="33"/>
        <v>RED-1635</v>
      </c>
      <c r="B2165" t="s">
        <v>6347</v>
      </c>
      <c r="C2165" t="s">
        <v>6348</v>
      </c>
      <c r="D2165">
        <v>4</v>
      </c>
      <c r="E2165" s="23">
        <v>45505</v>
      </c>
      <c r="F2165" s="23">
        <v>45512</v>
      </c>
      <c r="G2165" s="23">
        <v>45505</v>
      </c>
      <c r="H2165" s="23">
        <v>45512</v>
      </c>
      <c r="I2165" s="24">
        <v>0</v>
      </c>
      <c r="J2165" s="24">
        <v>0</v>
      </c>
      <c r="K2165" s="24">
        <v>89</v>
      </c>
      <c r="L2165" t="s">
        <v>10070</v>
      </c>
      <c r="M2165" t="s">
        <v>10071</v>
      </c>
    </row>
    <row r="2166" spans="1:13" x14ac:dyDescent="0.25">
      <c r="A2166" t="str">
        <f t="shared" si="33"/>
        <v>RED-1615</v>
      </c>
      <c r="B2166" t="s">
        <v>6355</v>
      </c>
      <c r="C2166" t="s">
        <v>6356</v>
      </c>
      <c r="D2166">
        <v>21</v>
      </c>
      <c r="E2166" s="23">
        <v>45506</v>
      </c>
      <c r="F2166" s="23">
        <v>45535</v>
      </c>
      <c r="G2166" s="23">
        <v>45506</v>
      </c>
      <c r="H2166" s="23">
        <v>45535</v>
      </c>
      <c r="I2166" s="24">
        <v>0</v>
      </c>
      <c r="J2166" s="24">
        <v>0</v>
      </c>
      <c r="K2166" s="24">
        <v>85</v>
      </c>
      <c r="L2166" t="s">
        <v>10070</v>
      </c>
      <c r="M2166" t="s">
        <v>10071</v>
      </c>
    </row>
    <row r="2167" spans="1:13" x14ac:dyDescent="0.25">
      <c r="A2167" t="str">
        <f t="shared" si="33"/>
        <v>RED-1645</v>
      </c>
      <c r="B2167" t="s">
        <v>6343</v>
      </c>
      <c r="C2167" t="s">
        <v>6344</v>
      </c>
      <c r="D2167">
        <v>14</v>
      </c>
      <c r="E2167" s="23">
        <v>45512</v>
      </c>
      <c r="F2167" s="23">
        <v>45531</v>
      </c>
      <c r="G2167" s="23">
        <v>45512</v>
      </c>
      <c r="H2167" s="23">
        <v>45531</v>
      </c>
      <c r="I2167" s="24">
        <v>0</v>
      </c>
      <c r="J2167" s="24">
        <v>0</v>
      </c>
      <c r="K2167" s="24">
        <v>89</v>
      </c>
      <c r="L2167" t="s">
        <v>10070</v>
      </c>
      <c r="M2167" t="s">
        <v>10071</v>
      </c>
    </row>
    <row r="2168" spans="1:13" x14ac:dyDescent="0.25">
      <c r="A2168" t="str">
        <f t="shared" si="33"/>
        <v>RED-1640</v>
      </c>
      <c r="B2168" t="s">
        <v>6345</v>
      </c>
      <c r="C2168" t="s">
        <v>6346</v>
      </c>
      <c r="D2168">
        <v>14</v>
      </c>
      <c r="E2168" s="23">
        <v>45512</v>
      </c>
      <c r="F2168" s="23">
        <v>45531</v>
      </c>
      <c r="G2168" s="23">
        <v>45512</v>
      </c>
      <c r="H2168" s="23">
        <v>45531</v>
      </c>
      <c r="I2168" s="24">
        <v>0</v>
      </c>
      <c r="J2168" s="24">
        <v>0</v>
      </c>
      <c r="K2168" s="24">
        <v>89</v>
      </c>
      <c r="L2168" t="s">
        <v>10070</v>
      </c>
      <c r="M2168" t="s">
        <v>10071</v>
      </c>
    </row>
    <row r="2169" spans="1:13" x14ac:dyDescent="0.25">
      <c r="A2169" t="str">
        <f t="shared" si="33"/>
        <v>RED-1670</v>
      </c>
      <c r="B2169" t="s">
        <v>6333</v>
      </c>
      <c r="C2169" t="s">
        <v>6334</v>
      </c>
      <c r="D2169">
        <v>4</v>
      </c>
      <c r="E2169" s="23">
        <v>45514</v>
      </c>
      <c r="F2169" s="23">
        <v>45519</v>
      </c>
      <c r="G2169" s="23">
        <v>45514</v>
      </c>
      <c r="H2169" s="23">
        <v>45519</v>
      </c>
      <c r="I2169" s="24">
        <v>0</v>
      </c>
      <c r="J2169" s="24">
        <v>0</v>
      </c>
      <c r="K2169" s="24">
        <v>17</v>
      </c>
      <c r="L2169" t="s">
        <v>10070</v>
      </c>
      <c r="M2169" t="s">
        <v>10071</v>
      </c>
    </row>
    <row r="2170" spans="1:13" x14ac:dyDescent="0.25">
      <c r="A2170" t="str">
        <f t="shared" si="33"/>
        <v>RED-1675</v>
      </c>
      <c r="B2170" t="s">
        <v>6331</v>
      </c>
      <c r="C2170" t="s">
        <v>6332</v>
      </c>
      <c r="D2170">
        <v>16</v>
      </c>
      <c r="E2170" s="23">
        <v>45519</v>
      </c>
      <c r="F2170" s="23">
        <v>45540</v>
      </c>
      <c r="G2170" s="23">
        <v>45519</v>
      </c>
      <c r="H2170" s="23">
        <v>45540</v>
      </c>
      <c r="I2170" s="24">
        <v>0</v>
      </c>
      <c r="J2170" s="24">
        <v>0</v>
      </c>
      <c r="K2170" s="24">
        <v>17</v>
      </c>
      <c r="L2170" t="s">
        <v>10070</v>
      </c>
      <c r="M2170" t="s">
        <v>10071</v>
      </c>
    </row>
    <row r="2171" spans="1:13" x14ac:dyDescent="0.25">
      <c r="A2171" t="str">
        <f t="shared" si="33"/>
        <v>RED-1650</v>
      </c>
      <c r="B2171" t="s">
        <v>6341</v>
      </c>
      <c r="C2171" t="s">
        <v>6342</v>
      </c>
      <c r="D2171">
        <v>4</v>
      </c>
      <c r="E2171" s="23">
        <v>45531</v>
      </c>
      <c r="F2171" s="23">
        <v>45535</v>
      </c>
      <c r="G2171" s="23">
        <v>45531</v>
      </c>
      <c r="H2171" s="23">
        <v>45535</v>
      </c>
      <c r="I2171" s="24">
        <v>0</v>
      </c>
      <c r="J2171" s="24">
        <v>0</v>
      </c>
      <c r="K2171" s="24">
        <v>89</v>
      </c>
      <c r="L2171" t="s">
        <v>10070</v>
      </c>
      <c r="M2171" t="s">
        <v>10071</v>
      </c>
    </row>
    <row r="2172" spans="1:13" x14ac:dyDescent="0.25">
      <c r="A2172" t="str">
        <f t="shared" si="33"/>
        <v>RED-1620</v>
      </c>
      <c r="B2172" t="s">
        <v>6353</v>
      </c>
      <c r="C2172" t="s">
        <v>6354</v>
      </c>
      <c r="D2172">
        <v>4</v>
      </c>
      <c r="E2172" s="23">
        <v>45535</v>
      </c>
      <c r="F2172" s="23">
        <v>45540</v>
      </c>
      <c r="G2172" s="23">
        <v>45535</v>
      </c>
      <c r="H2172" s="23">
        <v>45540</v>
      </c>
      <c r="I2172" s="24">
        <v>0</v>
      </c>
      <c r="J2172" s="24">
        <v>0</v>
      </c>
      <c r="K2172" s="24">
        <v>85</v>
      </c>
      <c r="L2172" t="s">
        <v>10070</v>
      </c>
      <c r="M2172" t="s">
        <v>10071</v>
      </c>
    </row>
    <row r="2173" spans="1:13" x14ac:dyDescent="0.25">
      <c r="A2173" t="str">
        <f t="shared" si="33"/>
        <v>TIGO-UNE (Communications)</v>
      </c>
      <c r="B2173" t="s">
        <v>6365</v>
      </c>
      <c r="D2173">
        <v>58</v>
      </c>
      <c r="E2173" s="23">
        <v>45540</v>
      </c>
      <c r="F2173" s="23">
        <v>45616</v>
      </c>
      <c r="G2173" s="23">
        <v>45540</v>
      </c>
      <c r="H2173" s="23">
        <v>45616</v>
      </c>
      <c r="I2173" s="24">
        <v>0</v>
      </c>
      <c r="J2173" s="24">
        <v>0</v>
      </c>
      <c r="K2173" s="24">
        <v>27</v>
      </c>
      <c r="M2173" t="s">
        <v>10071</v>
      </c>
    </row>
    <row r="2174" spans="1:13" x14ac:dyDescent="0.25">
      <c r="A2174" t="str">
        <f t="shared" si="33"/>
        <v>RED-2130</v>
      </c>
      <c r="B2174" t="s">
        <v>6368</v>
      </c>
      <c r="C2174" t="s">
        <v>6369</v>
      </c>
      <c r="D2174">
        <v>21</v>
      </c>
      <c r="E2174" s="23">
        <v>45540</v>
      </c>
      <c r="F2174" s="23">
        <v>45566</v>
      </c>
      <c r="G2174" s="23">
        <v>45540</v>
      </c>
      <c r="H2174" s="23">
        <v>45566</v>
      </c>
      <c r="I2174" s="24">
        <v>0</v>
      </c>
      <c r="J2174" s="24">
        <v>0</v>
      </c>
      <c r="K2174" s="24">
        <v>27</v>
      </c>
      <c r="L2174" t="s">
        <v>10070</v>
      </c>
      <c r="M2174" t="s">
        <v>10071</v>
      </c>
    </row>
    <row r="2175" spans="1:13" x14ac:dyDescent="0.25">
      <c r="A2175" t="str">
        <f t="shared" si="33"/>
        <v>RED-2255</v>
      </c>
      <c r="B2175" t="s">
        <v>6388</v>
      </c>
      <c r="C2175" t="s">
        <v>6389</v>
      </c>
      <c r="D2175">
        <v>4</v>
      </c>
      <c r="E2175" s="23">
        <v>45540</v>
      </c>
      <c r="F2175" s="23">
        <v>45545</v>
      </c>
      <c r="G2175" s="23">
        <v>45540</v>
      </c>
      <c r="H2175" s="23">
        <v>45545</v>
      </c>
      <c r="I2175" s="24">
        <v>0</v>
      </c>
      <c r="J2175" s="24">
        <v>0</v>
      </c>
      <c r="K2175" s="24">
        <v>17</v>
      </c>
      <c r="L2175" t="s">
        <v>10070</v>
      </c>
      <c r="M2175" t="s">
        <v>10071</v>
      </c>
    </row>
    <row r="2176" spans="1:13" x14ac:dyDescent="0.25">
      <c r="A2176" t="str">
        <f t="shared" si="33"/>
        <v>RED-2170</v>
      </c>
      <c r="B2176" t="s">
        <v>6402</v>
      </c>
      <c r="C2176" t="s">
        <v>6403</v>
      </c>
      <c r="D2176">
        <v>4</v>
      </c>
      <c r="E2176" s="23">
        <v>45540</v>
      </c>
      <c r="F2176" s="23">
        <v>45545</v>
      </c>
      <c r="G2176" s="23">
        <v>45540</v>
      </c>
      <c r="H2176" s="23">
        <v>45545</v>
      </c>
      <c r="I2176" s="24">
        <v>0</v>
      </c>
      <c r="J2176" s="24">
        <v>0</v>
      </c>
      <c r="K2176" s="24">
        <v>29</v>
      </c>
      <c r="L2176" t="s">
        <v>10070</v>
      </c>
      <c r="M2176" t="s">
        <v>10071</v>
      </c>
    </row>
    <row r="2177" spans="1:13" x14ac:dyDescent="0.25">
      <c r="A2177" t="str">
        <f t="shared" si="33"/>
        <v>RED-2135</v>
      </c>
      <c r="B2177" t="s">
        <v>6416</v>
      </c>
      <c r="C2177" t="s">
        <v>6417</v>
      </c>
      <c r="D2177">
        <v>21</v>
      </c>
      <c r="E2177" s="23">
        <v>45540</v>
      </c>
      <c r="F2177" s="23">
        <v>45566</v>
      </c>
      <c r="G2177" s="23">
        <v>45540</v>
      </c>
      <c r="H2177" s="23">
        <v>45566</v>
      </c>
      <c r="I2177" s="24">
        <v>0</v>
      </c>
      <c r="J2177" s="24">
        <v>0</v>
      </c>
      <c r="K2177" s="24">
        <v>27</v>
      </c>
      <c r="L2177" t="s">
        <v>10070</v>
      </c>
      <c r="M2177" t="s">
        <v>10071</v>
      </c>
    </row>
    <row r="2178" spans="1:13" x14ac:dyDescent="0.25">
      <c r="A2178" t="str">
        <f t="shared" si="33"/>
        <v>RED-2355</v>
      </c>
      <c r="B2178" t="s">
        <v>6384</v>
      </c>
      <c r="C2178" t="s">
        <v>6385</v>
      </c>
      <c r="D2178">
        <v>14</v>
      </c>
      <c r="E2178" s="23">
        <v>45545</v>
      </c>
      <c r="F2178" s="23">
        <v>45562</v>
      </c>
      <c r="G2178" s="23">
        <v>45545</v>
      </c>
      <c r="H2178" s="23">
        <v>45562</v>
      </c>
      <c r="I2178" s="24">
        <v>0</v>
      </c>
      <c r="J2178" s="24">
        <v>0</v>
      </c>
      <c r="K2178" s="24">
        <v>17</v>
      </c>
      <c r="L2178" t="s">
        <v>10070</v>
      </c>
      <c r="M2178" t="s">
        <v>10071</v>
      </c>
    </row>
    <row r="2179" spans="1:13" x14ac:dyDescent="0.25">
      <c r="A2179" t="str">
        <f t="shared" ref="A2179:A2242" si="34">TRIM(B2179)</f>
        <v>RED-2305</v>
      </c>
      <c r="B2179" t="s">
        <v>6386</v>
      </c>
      <c r="C2179" t="s">
        <v>6387</v>
      </c>
      <c r="D2179">
        <v>14</v>
      </c>
      <c r="E2179" s="23">
        <v>45545</v>
      </c>
      <c r="F2179" s="23">
        <v>45562</v>
      </c>
      <c r="G2179" s="23">
        <v>45545</v>
      </c>
      <c r="H2179" s="23">
        <v>45562</v>
      </c>
      <c r="I2179" s="24">
        <v>0</v>
      </c>
      <c r="J2179" s="24">
        <v>0</v>
      </c>
      <c r="K2179" s="24">
        <v>17</v>
      </c>
      <c r="L2179" t="s">
        <v>10070</v>
      </c>
      <c r="M2179" t="s">
        <v>10071</v>
      </c>
    </row>
    <row r="2180" spans="1:13" x14ac:dyDescent="0.25">
      <c r="A2180" t="str">
        <f t="shared" si="34"/>
        <v>RED-2175</v>
      </c>
      <c r="B2180" t="s">
        <v>6400</v>
      </c>
      <c r="C2180" t="s">
        <v>6401</v>
      </c>
      <c r="D2180">
        <v>8</v>
      </c>
      <c r="E2180" s="23">
        <v>45545</v>
      </c>
      <c r="F2180" s="23">
        <v>45555</v>
      </c>
      <c r="G2180" s="23">
        <v>45545</v>
      </c>
      <c r="H2180" s="23">
        <v>45555</v>
      </c>
      <c r="I2180" s="24">
        <v>0</v>
      </c>
      <c r="J2180" s="24">
        <v>0</v>
      </c>
      <c r="K2180" s="24">
        <v>29</v>
      </c>
      <c r="L2180" t="s">
        <v>10070</v>
      </c>
      <c r="M2180" t="s">
        <v>10071</v>
      </c>
    </row>
    <row r="2181" spans="1:13" x14ac:dyDescent="0.25">
      <c r="A2181" t="str">
        <f t="shared" si="34"/>
        <v>RED-2180</v>
      </c>
      <c r="B2181" t="s">
        <v>6398</v>
      </c>
      <c r="C2181" t="s">
        <v>6399</v>
      </c>
      <c r="D2181">
        <v>4</v>
      </c>
      <c r="E2181" s="23">
        <v>45555</v>
      </c>
      <c r="F2181" s="23">
        <v>45560</v>
      </c>
      <c r="G2181" s="23">
        <v>45555</v>
      </c>
      <c r="H2181" s="23">
        <v>45560</v>
      </c>
      <c r="I2181" s="24">
        <v>0</v>
      </c>
      <c r="J2181" s="24">
        <v>0</v>
      </c>
      <c r="K2181" s="24">
        <v>29</v>
      </c>
      <c r="L2181" t="s">
        <v>10070</v>
      </c>
      <c r="M2181" t="s">
        <v>10071</v>
      </c>
    </row>
    <row r="2182" spans="1:13" x14ac:dyDescent="0.25">
      <c r="A2182" t="str">
        <f t="shared" si="34"/>
        <v>RED-2185</v>
      </c>
      <c r="B2182" t="s">
        <v>6396</v>
      </c>
      <c r="C2182" t="s">
        <v>6397</v>
      </c>
      <c r="D2182">
        <v>14</v>
      </c>
      <c r="E2182" s="23">
        <v>45560</v>
      </c>
      <c r="F2182" s="23">
        <v>45577</v>
      </c>
      <c r="G2182" s="23">
        <v>45560</v>
      </c>
      <c r="H2182" s="23">
        <v>45577</v>
      </c>
      <c r="I2182" s="24">
        <v>0</v>
      </c>
      <c r="J2182" s="24">
        <v>0</v>
      </c>
      <c r="K2182" s="24">
        <v>29</v>
      </c>
      <c r="L2182" t="s">
        <v>10070</v>
      </c>
      <c r="M2182" t="s">
        <v>10071</v>
      </c>
    </row>
    <row r="2183" spans="1:13" x14ac:dyDescent="0.25">
      <c r="A2183" t="str">
        <f t="shared" si="34"/>
        <v>RED-2405</v>
      </c>
      <c r="B2183" t="s">
        <v>6382</v>
      </c>
      <c r="C2183" t="s">
        <v>6383</v>
      </c>
      <c r="D2183">
        <v>4</v>
      </c>
      <c r="E2183" s="23">
        <v>45562</v>
      </c>
      <c r="F2183" s="23">
        <v>45567</v>
      </c>
      <c r="G2183" s="23">
        <v>45562</v>
      </c>
      <c r="H2183" s="23">
        <v>45567</v>
      </c>
      <c r="I2183" s="24">
        <v>0</v>
      </c>
      <c r="J2183" s="24">
        <v>0</v>
      </c>
      <c r="K2183" s="24">
        <v>17</v>
      </c>
      <c r="L2183" t="s">
        <v>10070</v>
      </c>
      <c r="M2183" t="s">
        <v>10071</v>
      </c>
    </row>
    <row r="2184" spans="1:13" x14ac:dyDescent="0.25">
      <c r="A2184" t="str">
        <f t="shared" si="34"/>
        <v>RED-2140</v>
      </c>
      <c r="B2184" t="s">
        <v>6414</v>
      </c>
      <c r="C2184" t="s">
        <v>6415</v>
      </c>
      <c r="D2184">
        <v>4</v>
      </c>
      <c r="E2184" s="23">
        <v>45566</v>
      </c>
      <c r="F2184" s="23">
        <v>45572</v>
      </c>
      <c r="G2184" s="23">
        <v>45566</v>
      </c>
      <c r="H2184" s="23">
        <v>45572</v>
      </c>
      <c r="I2184" s="24">
        <v>0</v>
      </c>
      <c r="J2184" s="24">
        <v>0</v>
      </c>
      <c r="K2184" s="24">
        <v>27</v>
      </c>
      <c r="L2184" t="s">
        <v>10070</v>
      </c>
      <c r="M2184" t="s">
        <v>10071</v>
      </c>
    </row>
    <row r="2185" spans="1:13" x14ac:dyDescent="0.25">
      <c r="A2185" t="str">
        <f t="shared" si="34"/>
        <v>RED-2415</v>
      </c>
      <c r="B2185" t="s">
        <v>6378</v>
      </c>
      <c r="C2185" t="s">
        <v>6379</v>
      </c>
      <c r="D2185">
        <v>14</v>
      </c>
      <c r="E2185" s="23">
        <v>45567</v>
      </c>
      <c r="F2185" s="23">
        <v>45586</v>
      </c>
      <c r="G2185" s="23">
        <v>45567</v>
      </c>
      <c r="H2185" s="23">
        <v>45586</v>
      </c>
      <c r="I2185" s="24">
        <v>0</v>
      </c>
      <c r="J2185" s="24">
        <v>0</v>
      </c>
      <c r="K2185" s="24">
        <v>17</v>
      </c>
      <c r="L2185" t="s">
        <v>10070</v>
      </c>
      <c r="M2185" t="s">
        <v>10071</v>
      </c>
    </row>
    <row r="2186" spans="1:13" x14ac:dyDescent="0.25">
      <c r="A2186" t="str">
        <f t="shared" si="34"/>
        <v>RED-2410</v>
      </c>
      <c r="B2186" t="s">
        <v>6380</v>
      </c>
      <c r="C2186" t="s">
        <v>6381</v>
      </c>
      <c r="D2186">
        <v>14</v>
      </c>
      <c r="E2186" s="23">
        <v>45567</v>
      </c>
      <c r="F2186" s="23">
        <v>45586</v>
      </c>
      <c r="G2186" s="23">
        <v>45567</v>
      </c>
      <c r="H2186" s="23">
        <v>45586</v>
      </c>
      <c r="I2186" s="24">
        <v>0</v>
      </c>
      <c r="J2186" s="24">
        <v>0</v>
      </c>
      <c r="K2186" s="24">
        <v>17</v>
      </c>
      <c r="L2186" t="s">
        <v>10070</v>
      </c>
      <c r="M2186" t="s">
        <v>10071</v>
      </c>
    </row>
    <row r="2187" spans="1:13" x14ac:dyDescent="0.25">
      <c r="A2187" t="str">
        <f t="shared" si="34"/>
        <v>RED-2145</v>
      </c>
      <c r="B2187" t="s">
        <v>6412</v>
      </c>
      <c r="C2187" t="s">
        <v>6413</v>
      </c>
      <c r="D2187">
        <v>4</v>
      </c>
      <c r="E2187" s="23">
        <v>45572</v>
      </c>
      <c r="F2187" s="23">
        <v>45576</v>
      </c>
      <c r="G2187" s="23">
        <v>45572</v>
      </c>
      <c r="H2187" s="23">
        <v>45576</v>
      </c>
      <c r="I2187" s="24">
        <v>0</v>
      </c>
      <c r="J2187" s="24">
        <v>0</v>
      </c>
      <c r="K2187" s="24">
        <v>27</v>
      </c>
      <c r="L2187" t="s">
        <v>10070</v>
      </c>
      <c r="M2187" t="s">
        <v>10071</v>
      </c>
    </row>
    <row r="2188" spans="1:13" x14ac:dyDescent="0.25">
      <c r="A2188" t="str">
        <f t="shared" si="34"/>
        <v>RED-2150</v>
      </c>
      <c r="B2188" t="s">
        <v>6410</v>
      </c>
      <c r="C2188" t="s">
        <v>6411</v>
      </c>
      <c r="D2188">
        <v>4</v>
      </c>
      <c r="E2188" s="23">
        <v>45576</v>
      </c>
      <c r="F2188" s="23">
        <v>45582</v>
      </c>
      <c r="G2188" s="23">
        <v>45576</v>
      </c>
      <c r="H2188" s="23">
        <v>45582</v>
      </c>
      <c r="I2188" s="24">
        <v>0</v>
      </c>
      <c r="J2188" s="24">
        <v>0</v>
      </c>
      <c r="K2188" s="24">
        <v>27</v>
      </c>
      <c r="L2188" t="s">
        <v>10070</v>
      </c>
      <c r="M2188" t="s">
        <v>10071</v>
      </c>
    </row>
    <row r="2189" spans="1:13" x14ac:dyDescent="0.25">
      <c r="A2189" t="str">
        <f t="shared" si="34"/>
        <v>RED-2190</v>
      </c>
      <c r="B2189" t="s">
        <v>6394</v>
      </c>
      <c r="C2189" t="s">
        <v>6395</v>
      </c>
      <c r="D2189">
        <v>14</v>
      </c>
      <c r="E2189" s="23">
        <v>45577</v>
      </c>
      <c r="F2189" s="23">
        <v>45596</v>
      </c>
      <c r="G2189" s="23">
        <v>45577</v>
      </c>
      <c r="H2189" s="23">
        <v>45596</v>
      </c>
      <c r="I2189" s="24">
        <v>0</v>
      </c>
      <c r="J2189" s="24">
        <v>0</v>
      </c>
      <c r="K2189" s="24">
        <v>29</v>
      </c>
      <c r="L2189" t="s">
        <v>10070</v>
      </c>
      <c r="M2189" t="s">
        <v>10071</v>
      </c>
    </row>
    <row r="2190" spans="1:13" x14ac:dyDescent="0.25">
      <c r="A2190" t="str">
        <f t="shared" si="34"/>
        <v>RED-2155</v>
      </c>
      <c r="B2190" t="s">
        <v>6408</v>
      </c>
      <c r="C2190" t="s">
        <v>6409</v>
      </c>
      <c r="D2190">
        <v>4</v>
      </c>
      <c r="E2190" s="23">
        <v>45582</v>
      </c>
      <c r="F2190" s="23">
        <v>45587</v>
      </c>
      <c r="G2190" s="23">
        <v>45582</v>
      </c>
      <c r="H2190" s="23">
        <v>45587</v>
      </c>
      <c r="I2190" s="24">
        <v>0</v>
      </c>
      <c r="J2190" s="24">
        <v>0</v>
      </c>
      <c r="K2190" s="24">
        <v>27</v>
      </c>
      <c r="L2190" t="s">
        <v>10070</v>
      </c>
      <c r="M2190" t="s">
        <v>10071</v>
      </c>
    </row>
    <row r="2191" spans="1:13" x14ac:dyDescent="0.25">
      <c r="A2191" t="str">
        <f t="shared" si="34"/>
        <v>RED-2420</v>
      </c>
      <c r="B2191" t="s">
        <v>6376</v>
      </c>
      <c r="C2191" t="s">
        <v>6377</v>
      </c>
      <c r="D2191">
        <v>4</v>
      </c>
      <c r="E2191" s="23">
        <v>45586</v>
      </c>
      <c r="F2191" s="23">
        <v>45590</v>
      </c>
      <c r="G2191" s="23">
        <v>45586</v>
      </c>
      <c r="H2191" s="23">
        <v>45590</v>
      </c>
      <c r="I2191" s="24">
        <v>0</v>
      </c>
      <c r="J2191" s="24">
        <v>0</v>
      </c>
      <c r="K2191" s="24">
        <v>27</v>
      </c>
      <c r="L2191" t="s">
        <v>10070</v>
      </c>
      <c r="M2191" t="s">
        <v>10071</v>
      </c>
    </row>
    <row r="2192" spans="1:13" x14ac:dyDescent="0.25">
      <c r="A2192" t="str">
        <f t="shared" si="34"/>
        <v>RED-2160</v>
      </c>
      <c r="B2192" t="s">
        <v>6406</v>
      </c>
      <c r="C2192" t="s">
        <v>6407</v>
      </c>
      <c r="D2192">
        <v>7</v>
      </c>
      <c r="E2192" s="23">
        <v>45587</v>
      </c>
      <c r="F2192" s="23">
        <v>45596</v>
      </c>
      <c r="G2192" s="23">
        <v>45587</v>
      </c>
      <c r="H2192" s="23">
        <v>45596</v>
      </c>
      <c r="I2192" s="24">
        <v>0</v>
      </c>
      <c r="J2192" s="24">
        <v>0</v>
      </c>
      <c r="K2192" s="24">
        <v>27</v>
      </c>
      <c r="L2192" t="s">
        <v>10070</v>
      </c>
      <c r="M2192" t="s">
        <v>10071</v>
      </c>
    </row>
    <row r="2193" spans="1:13" x14ac:dyDescent="0.25">
      <c r="A2193" t="str">
        <f t="shared" si="34"/>
        <v>RED-2430</v>
      </c>
      <c r="B2193" t="s">
        <v>6372</v>
      </c>
      <c r="C2193" t="s">
        <v>6373</v>
      </c>
      <c r="D2193">
        <v>10</v>
      </c>
      <c r="E2193" s="23">
        <v>45590</v>
      </c>
      <c r="F2193" s="23">
        <v>45604</v>
      </c>
      <c r="G2193" s="23">
        <v>45590</v>
      </c>
      <c r="H2193" s="23">
        <v>45604</v>
      </c>
      <c r="I2193" s="24">
        <v>0</v>
      </c>
      <c r="J2193" s="24">
        <v>0</v>
      </c>
      <c r="K2193" s="24">
        <v>27</v>
      </c>
      <c r="L2193" t="s">
        <v>10070</v>
      </c>
      <c r="M2193" t="s">
        <v>10071</v>
      </c>
    </row>
    <row r="2194" spans="1:13" x14ac:dyDescent="0.25">
      <c r="A2194" t="str">
        <f t="shared" si="34"/>
        <v>RED-2425</v>
      </c>
      <c r="B2194" t="s">
        <v>6374</v>
      </c>
      <c r="C2194" t="s">
        <v>6375</v>
      </c>
      <c r="D2194">
        <v>10</v>
      </c>
      <c r="E2194" s="23">
        <v>45590</v>
      </c>
      <c r="F2194" s="23">
        <v>45604</v>
      </c>
      <c r="G2194" s="23">
        <v>45590</v>
      </c>
      <c r="H2194" s="23">
        <v>45604</v>
      </c>
      <c r="I2194" s="24">
        <v>0</v>
      </c>
      <c r="J2194" s="24">
        <v>0</v>
      </c>
      <c r="K2194" s="24">
        <v>27</v>
      </c>
      <c r="L2194" t="s">
        <v>10070</v>
      </c>
      <c r="M2194" t="s">
        <v>10071</v>
      </c>
    </row>
    <row r="2195" spans="1:13" x14ac:dyDescent="0.25">
      <c r="A2195" t="str">
        <f t="shared" si="34"/>
        <v>RED-2215</v>
      </c>
      <c r="B2195" t="s">
        <v>6390</v>
      </c>
      <c r="C2195" t="s">
        <v>6391</v>
      </c>
      <c r="D2195">
        <v>12</v>
      </c>
      <c r="E2195" s="23">
        <v>45596</v>
      </c>
      <c r="F2195" s="23">
        <v>45614</v>
      </c>
      <c r="G2195" s="23">
        <v>45596</v>
      </c>
      <c r="H2195" s="23">
        <v>45614</v>
      </c>
      <c r="I2195" s="24">
        <v>0</v>
      </c>
      <c r="J2195" s="24">
        <v>0</v>
      </c>
      <c r="K2195" s="24">
        <v>29</v>
      </c>
      <c r="L2195" t="s">
        <v>10070</v>
      </c>
      <c r="M2195" t="s">
        <v>10071</v>
      </c>
    </row>
    <row r="2196" spans="1:13" x14ac:dyDescent="0.25">
      <c r="A2196" t="str">
        <f t="shared" si="34"/>
        <v>RED-2195</v>
      </c>
      <c r="B2196" t="s">
        <v>6392</v>
      </c>
      <c r="C2196" t="s">
        <v>6393</v>
      </c>
      <c r="D2196">
        <v>12</v>
      </c>
      <c r="E2196" s="23">
        <v>45596</v>
      </c>
      <c r="F2196" s="23">
        <v>45614</v>
      </c>
      <c r="G2196" s="23">
        <v>45596</v>
      </c>
      <c r="H2196" s="23">
        <v>45614</v>
      </c>
      <c r="I2196" s="24">
        <v>0</v>
      </c>
      <c r="J2196" s="24">
        <v>0</v>
      </c>
      <c r="K2196" s="24">
        <v>29</v>
      </c>
      <c r="L2196" t="s">
        <v>10070</v>
      </c>
      <c r="M2196" t="s">
        <v>10071</v>
      </c>
    </row>
    <row r="2197" spans="1:13" x14ac:dyDescent="0.25">
      <c r="A2197" t="str">
        <f t="shared" si="34"/>
        <v>RED-2165</v>
      </c>
      <c r="B2197" t="s">
        <v>6404</v>
      </c>
      <c r="C2197" t="s">
        <v>6405</v>
      </c>
      <c r="D2197">
        <v>14</v>
      </c>
      <c r="E2197" s="23">
        <v>45596</v>
      </c>
      <c r="F2197" s="23">
        <v>45616</v>
      </c>
      <c r="G2197" s="23">
        <v>45596</v>
      </c>
      <c r="H2197" s="23">
        <v>45616</v>
      </c>
      <c r="I2197" s="24">
        <v>0</v>
      </c>
      <c r="J2197" s="24">
        <v>0</v>
      </c>
      <c r="K2197" s="24">
        <v>27</v>
      </c>
      <c r="L2197" t="s">
        <v>10070</v>
      </c>
      <c r="M2197" t="s">
        <v>10071</v>
      </c>
    </row>
    <row r="2198" spans="1:13" x14ac:dyDescent="0.25">
      <c r="A2198" t="str">
        <f t="shared" si="34"/>
        <v>RED-2435</v>
      </c>
      <c r="B2198" t="s">
        <v>6370</v>
      </c>
      <c r="C2198" t="s">
        <v>6371</v>
      </c>
      <c r="D2198">
        <v>4</v>
      </c>
      <c r="E2198" s="23">
        <v>45604</v>
      </c>
      <c r="F2198" s="23">
        <v>45610</v>
      </c>
      <c r="G2198" s="23">
        <v>45604</v>
      </c>
      <c r="H2198" s="23">
        <v>45610</v>
      </c>
      <c r="I2198" s="24">
        <v>0</v>
      </c>
      <c r="J2198" s="24">
        <v>0</v>
      </c>
      <c r="K2198" s="24">
        <v>27</v>
      </c>
      <c r="L2198" t="s">
        <v>10070</v>
      </c>
      <c r="M2198" t="s">
        <v>10071</v>
      </c>
    </row>
    <row r="2199" spans="1:13" x14ac:dyDescent="0.25">
      <c r="A2199" t="str">
        <f t="shared" si="34"/>
        <v>RED-2440</v>
      </c>
      <c r="B2199" t="s">
        <v>6366</v>
      </c>
      <c r="C2199" t="s">
        <v>6367</v>
      </c>
      <c r="D2199">
        <v>4</v>
      </c>
      <c r="E2199" s="23">
        <v>45610</v>
      </c>
      <c r="F2199" s="23">
        <v>45616</v>
      </c>
      <c r="G2199" s="23">
        <v>45610</v>
      </c>
      <c r="H2199" s="23">
        <v>45616</v>
      </c>
      <c r="I2199" s="24">
        <v>0</v>
      </c>
      <c r="J2199" s="24">
        <v>0</v>
      </c>
      <c r="K2199" s="24">
        <v>27</v>
      </c>
      <c r="L2199" t="s">
        <v>10070</v>
      </c>
      <c r="M2199" t="s">
        <v>10071</v>
      </c>
    </row>
    <row r="2200" spans="1:13" x14ac:dyDescent="0.25">
      <c r="A2200" t="str">
        <f t="shared" si="34"/>
        <v>UFINET (Communications)</v>
      </c>
      <c r="B2200" t="s">
        <v>6418</v>
      </c>
      <c r="D2200">
        <v>44</v>
      </c>
      <c r="E2200" s="23">
        <v>45586</v>
      </c>
      <c r="F2200" s="23">
        <v>45643</v>
      </c>
      <c r="G2200" s="23">
        <v>45586</v>
      </c>
      <c r="H2200" s="23">
        <v>45643</v>
      </c>
      <c r="I2200" s="24">
        <v>0</v>
      </c>
      <c r="J2200" s="24">
        <v>0</v>
      </c>
      <c r="K2200" s="24">
        <v>35</v>
      </c>
      <c r="M2200" t="s">
        <v>10071</v>
      </c>
    </row>
    <row r="2201" spans="1:13" x14ac:dyDescent="0.25">
      <c r="A2201" t="str">
        <f t="shared" si="34"/>
        <v>RED-2105</v>
      </c>
      <c r="B2201" t="s">
        <v>6427</v>
      </c>
      <c r="C2201" t="s">
        <v>6428</v>
      </c>
      <c r="D2201">
        <v>12</v>
      </c>
      <c r="E2201" s="23">
        <v>45586</v>
      </c>
      <c r="F2201" s="23">
        <v>45602</v>
      </c>
      <c r="G2201" s="23">
        <v>45586</v>
      </c>
      <c r="H2201" s="23">
        <v>45602</v>
      </c>
      <c r="I2201" s="24">
        <v>0</v>
      </c>
      <c r="J2201" s="24">
        <v>0</v>
      </c>
      <c r="K2201" s="24">
        <v>17</v>
      </c>
      <c r="L2201" t="s">
        <v>10070</v>
      </c>
      <c r="M2201" t="s">
        <v>10071</v>
      </c>
    </row>
    <row r="2202" spans="1:13" x14ac:dyDescent="0.25">
      <c r="A2202" t="str">
        <f t="shared" si="34"/>
        <v>RED-2110</v>
      </c>
      <c r="B2202" t="s">
        <v>6425</v>
      </c>
      <c r="C2202" t="s">
        <v>6426</v>
      </c>
      <c r="D2202">
        <v>4</v>
      </c>
      <c r="E2202" s="23">
        <v>45602</v>
      </c>
      <c r="F2202" s="23">
        <v>45608</v>
      </c>
      <c r="G2202" s="23">
        <v>45602</v>
      </c>
      <c r="H2202" s="23">
        <v>45608</v>
      </c>
      <c r="I2202" s="24">
        <v>0</v>
      </c>
      <c r="J2202" s="24">
        <v>0</v>
      </c>
      <c r="K2202" s="24">
        <v>17</v>
      </c>
      <c r="L2202" t="s">
        <v>10070</v>
      </c>
      <c r="M2202" t="s">
        <v>10071</v>
      </c>
    </row>
    <row r="2203" spans="1:13" x14ac:dyDescent="0.25">
      <c r="A2203" t="str">
        <f t="shared" si="34"/>
        <v>RED-2115</v>
      </c>
      <c r="B2203" t="s">
        <v>6423</v>
      </c>
      <c r="C2203" t="s">
        <v>6424</v>
      </c>
      <c r="D2203">
        <v>12</v>
      </c>
      <c r="E2203" s="23">
        <v>45608</v>
      </c>
      <c r="F2203" s="23">
        <v>45623</v>
      </c>
      <c r="G2203" s="23">
        <v>45608</v>
      </c>
      <c r="H2203" s="23">
        <v>45623</v>
      </c>
      <c r="I2203" s="24">
        <v>0</v>
      </c>
      <c r="J2203" s="24">
        <v>0</v>
      </c>
      <c r="K2203" s="24">
        <v>17</v>
      </c>
      <c r="L2203" t="s">
        <v>10070</v>
      </c>
      <c r="M2203" t="s">
        <v>10071</v>
      </c>
    </row>
    <row r="2204" spans="1:13" x14ac:dyDescent="0.25">
      <c r="A2204" t="str">
        <f t="shared" si="34"/>
        <v>RED-2120</v>
      </c>
      <c r="B2204" t="s">
        <v>6421</v>
      </c>
      <c r="C2204" t="s">
        <v>6422</v>
      </c>
      <c r="D2204">
        <v>4</v>
      </c>
      <c r="E2204" s="23">
        <v>45623</v>
      </c>
      <c r="F2204" s="23">
        <v>45628</v>
      </c>
      <c r="G2204" s="23">
        <v>45623</v>
      </c>
      <c r="H2204" s="23">
        <v>45628</v>
      </c>
      <c r="I2204" s="24">
        <v>0</v>
      </c>
      <c r="J2204" s="24">
        <v>0</v>
      </c>
      <c r="K2204" s="24">
        <v>17</v>
      </c>
      <c r="L2204" t="s">
        <v>10070</v>
      </c>
      <c r="M2204" t="s">
        <v>10071</v>
      </c>
    </row>
    <row r="2205" spans="1:13" x14ac:dyDescent="0.25">
      <c r="A2205" t="str">
        <f t="shared" si="34"/>
        <v>RED-2125</v>
      </c>
      <c r="B2205" t="s">
        <v>6419</v>
      </c>
      <c r="C2205" t="s">
        <v>6420</v>
      </c>
      <c r="D2205">
        <v>12</v>
      </c>
      <c r="E2205" s="23">
        <v>45628</v>
      </c>
      <c r="F2205" s="23">
        <v>45643</v>
      </c>
      <c r="G2205" s="23">
        <v>45628</v>
      </c>
      <c r="H2205" s="23">
        <v>45643</v>
      </c>
      <c r="I2205" s="24">
        <v>0</v>
      </c>
      <c r="J2205" s="24">
        <v>0</v>
      </c>
      <c r="K2205" s="24">
        <v>35</v>
      </c>
      <c r="L2205" t="s">
        <v>10070</v>
      </c>
      <c r="M2205" t="s">
        <v>10071</v>
      </c>
    </row>
    <row r="2206" spans="1:13" x14ac:dyDescent="0.25">
      <c r="A2206" t="str">
        <f t="shared" si="34"/>
        <v>T2 (K0+994 K3+420)</v>
      </c>
      <c r="B2206" t="s">
        <v>6429</v>
      </c>
      <c r="D2206">
        <v>288</v>
      </c>
      <c r="E2206" s="23">
        <v>45310</v>
      </c>
      <c r="F2206" s="23">
        <v>45689</v>
      </c>
      <c r="G2206" s="23">
        <v>45310</v>
      </c>
      <c r="H2206" s="23">
        <v>45689</v>
      </c>
      <c r="I2206" s="24">
        <v>0</v>
      </c>
      <c r="J2206" s="24">
        <v>0</v>
      </c>
      <c r="K2206" s="24">
        <v>23</v>
      </c>
      <c r="M2206" t="s">
        <v>10071</v>
      </c>
    </row>
    <row r="2207" spans="1:13" x14ac:dyDescent="0.25">
      <c r="A2207" t="str">
        <f t="shared" si="34"/>
        <v>VANTI (Gas Pipe)</v>
      </c>
      <c r="B2207" t="s">
        <v>6139</v>
      </c>
      <c r="D2207">
        <v>95</v>
      </c>
      <c r="E2207" s="23">
        <v>45513</v>
      </c>
      <c r="F2207" s="23">
        <v>45636</v>
      </c>
      <c r="G2207" s="23">
        <v>45513</v>
      </c>
      <c r="H2207" s="23">
        <v>45636</v>
      </c>
      <c r="I2207" s="24">
        <v>0</v>
      </c>
      <c r="J2207" s="24">
        <v>0</v>
      </c>
      <c r="K2207" s="24">
        <v>60</v>
      </c>
      <c r="M2207" t="s">
        <v>10071</v>
      </c>
    </row>
    <row r="2208" spans="1:13" x14ac:dyDescent="0.25">
      <c r="A2208" t="str">
        <f t="shared" si="34"/>
        <v>RED-3790</v>
      </c>
      <c r="B2208" t="s">
        <v>6451</v>
      </c>
      <c r="C2208" t="s">
        <v>6452</v>
      </c>
      <c r="D2208">
        <v>7</v>
      </c>
      <c r="E2208" s="23">
        <v>45513</v>
      </c>
      <c r="F2208" s="23">
        <v>45524</v>
      </c>
      <c r="G2208" s="23">
        <v>45513</v>
      </c>
      <c r="H2208" s="23">
        <v>45524</v>
      </c>
      <c r="I2208" s="24">
        <v>0</v>
      </c>
      <c r="J2208" s="24">
        <v>0</v>
      </c>
      <c r="K2208" s="24">
        <v>60</v>
      </c>
      <c r="L2208" t="s">
        <v>10070</v>
      </c>
      <c r="M2208" t="s">
        <v>10071</v>
      </c>
    </row>
    <row r="2209" spans="1:13" x14ac:dyDescent="0.25">
      <c r="A2209" t="str">
        <f t="shared" si="34"/>
        <v>RED-3800</v>
      </c>
      <c r="B2209" t="s">
        <v>6449</v>
      </c>
      <c r="C2209" t="s">
        <v>6450</v>
      </c>
      <c r="D2209">
        <v>21</v>
      </c>
      <c r="E2209" s="23">
        <v>45524</v>
      </c>
      <c r="F2209" s="23">
        <v>45549</v>
      </c>
      <c r="G2209" s="23">
        <v>45524</v>
      </c>
      <c r="H2209" s="23">
        <v>45549</v>
      </c>
      <c r="I2209" s="24">
        <v>0</v>
      </c>
      <c r="J2209" s="24">
        <v>0</v>
      </c>
      <c r="K2209" s="24">
        <v>60</v>
      </c>
      <c r="L2209" t="s">
        <v>10070</v>
      </c>
      <c r="M2209" t="s">
        <v>10071</v>
      </c>
    </row>
    <row r="2210" spans="1:13" x14ac:dyDescent="0.25">
      <c r="A2210" t="str">
        <f t="shared" si="34"/>
        <v>RED-3810</v>
      </c>
      <c r="B2210" t="s">
        <v>6447</v>
      </c>
      <c r="C2210" t="s">
        <v>6448</v>
      </c>
      <c r="D2210">
        <v>21</v>
      </c>
      <c r="E2210" s="23">
        <v>45532</v>
      </c>
      <c r="F2210" s="23">
        <v>45558</v>
      </c>
      <c r="G2210" s="23">
        <v>45532</v>
      </c>
      <c r="H2210" s="23">
        <v>45558</v>
      </c>
      <c r="I2210" s="24">
        <v>0</v>
      </c>
      <c r="J2210" s="24">
        <v>0</v>
      </c>
      <c r="K2210" s="24">
        <v>60</v>
      </c>
      <c r="L2210" t="s">
        <v>10070</v>
      </c>
      <c r="M2210" t="s">
        <v>10071</v>
      </c>
    </row>
    <row r="2211" spans="1:13" x14ac:dyDescent="0.25">
      <c r="A2211" t="str">
        <f t="shared" si="34"/>
        <v>RED-3820</v>
      </c>
      <c r="B2211" t="s">
        <v>6445</v>
      </c>
      <c r="C2211" t="s">
        <v>6446</v>
      </c>
      <c r="D2211">
        <v>5</v>
      </c>
      <c r="E2211" s="23">
        <v>45558</v>
      </c>
      <c r="F2211" s="23">
        <v>45565</v>
      </c>
      <c r="G2211" s="23">
        <v>45558</v>
      </c>
      <c r="H2211" s="23">
        <v>45565</v>
      </c>
      <c r="I2211" s="24">
        <v>0</v>
      </c>
      <c r="J2211" s="24">
        <v>0</v>
      </c>
      <c r="K2211" s="24">
        <v>60</v>
      </c>
      <c r="L2211" t="s">
        <v>10070</v>
      </c>
      <c r="M2211" t="s">
        <v>10071</v>
      </c>
    </row>
    <row r="2212" spans="1:13" x14ac:dyDescent="0.25">
      <c r="A2212" t="str">
        <f t="shared" si="34"/>
        <v>RED-3830</v>
      </c>
      <c r="B2212" t="s">
        <v>6443</v>
      </c>
      <c r="C2212" t="s">
        <v>6444</v>
      </c>
      <c r="D2212">
        <v>8</v>
      </c>
      <c r="E2212" s="23">
        <v>45565</v>
      </c>
      <c r="F2212" s="23">
        <v>45574</v>
      </c>
      <c r="G2212" s="23">
        <v>45565</v>
      </c>
      <c r="H2212" s="23">
        <v>45574</v>
      </c>
      <c r="I2212" s="24">
        <v>0</v>
      </c>
      <c r="J2212" s="24">
        <v>0</v>
      </c>
      <c r="K2212" s="24">
        <v>60</v>
      </c>
      <c r="L2212" t="s">
        <v>10070</v>
      </c>
      <c r="M2212" t="s">
        <v>10071</v>
      </c>
    </row>
    <row r="2213" spans="1:13" x14ac:dyDescent="0.25">
      <c r="A2213" t="str">
        <f t="shared" si="34"/>
        <v>RED-3840</v>
      </c>
      <c r="B2213" t="s">
        <v>6441</v>
      </c>
      <c r="C2213" t="s">
        <v>6442</v>
      </c>
      <c r="D2213">
        <v>5</v>
      </c>
      <c r="E2213" s="23">
        <v>45574</v>
      </c>
      <c r="F2213" s="23">
        <v>45581</v>
      </c>
      <c r="G2213" s="23">
        <v>45574</v>
      </c>
      <c r="H2213" s="23">
        <v>45581</v>
      </c>
      <c r="I2213" s="24">
        <v>0</v>
      </c>
      <c r="J2213" s="24">
        <v>0</v>
      </c>
      <c r="K2213" s="24">
        <v>60</v>
      </c>
      <c r="L2213" t="s">
        <v>10070</v>
      </c>
      <c r="M2213" t="s">
        <v>10071</v>
      </c>
    </row>
    <row r="2214" spans="1:13" x14ac:dyDescent="0.25">
      <c r="A2214" t="str">
        <f t="shared" si="34"/>
        <v>RED-3850</v>
      </c>
      <c r="B2214" t="s">
        <v>6439</v>
      </c>
      <c r="C2214" t="s">
        <v>6440</v>
      </c>
      <c r="D2214">
        <v>12</v>
      </c>
      <c r="E2214" s="23">
        <v>45581</v>
      </c>
      <c r="F2214" s="23">
        <v>45596</v>
      </c>
      <c r="G2214" s="23">
        <v>45581</v>
      </c>
      <c r="H2214" s="23">
        <v>45596</v>
      </c>
      <c r="I2214" s="24">
        <v>0</v>
      </c>
      <c r="J2214" s="24">
        <v>0</v>
      </c>
      <c r="K2214" s="24">
        <v>60</v>
      </c>
      <c r="L2214" t="s">
        <v>10070</v>
      </c>
      <c r="M2214" t="s">
        <v>10071</v>
      </c>
    </row>
    <row r="2215" spans="1:13" x14ac:dyDescent="0.25">
      <c r="A2215" t="str">
        <f t="shared" si="34"/>
        <v>RED-3860</v>
      </c>
      <c r="B2215" t="s">
        <v>6437</v>
      </c>
      <c r="C2215" t="s">
        <v>6438</v>
      </c>
      <c r="D2215">
        <v>10</v>
      </c>
      <c r="E2215" s="23">
        <v>45596</v>
      </c>
      <c r="F2215" s="23">
        <v>45611</v>
      </c>
      <c r="G2215" s="23">
        <v>45596</v>
      </c>
      <c r="H2215" s="23">
        <v>45611</v>
      </c>
      <c r="I2215" s="24">
        <v>0</v>
      </c>
      <c r="J2215" s="24">
        <v>0</v>
      </c>
      <c r="K2215" s="24">
        <v>60</v>
      </c>
      <c r="L2215" t="s">
        <v>10070</v>
      </c>
      <c r="M2215" t="s">
        <v>10071</v>
      </c>
    </row>
    <row r="2216" spans="1:13" x14ac:dyDescent="0.25">
      <c r="A2216" t="str">
        <f t="shared" si="34"/>
        <v>RED-3870</v>
      </c>
      <c r="B2216" t="s">
        <v>6435</v>
      </c>
      <c r="C2216" t="s">
        <v>6436</v>
      </c>
      <c r="D2216">
        <v>3</v>
      </c>
      <c r="E2216" s="23">
        <v>45611</v>
      </c>
      <c r="F2216" s="23">
        <v>45615</v>
      </c>
      <c r="G2216" s="23">
        <v>45611</v>
      </c>
      <c r="H2216" s="23">
        <v>45615</v>
      </c>
      <c r="I2216" s="24">
        <v>0</v>
      </c>
      <c r="J2216" s="24">
        <v>0</v>
      </c>
      <c r="K2216" s="24">
        <v>60</v>
      </c>
      <c r="L2216" t="s">
        <v>10070</v>
      </c>
      <c r="M2216" t="s">
        <v>10071</v>
      </c>
    </row>
    <row r="2217" spans="1:13" x14ac:dyDescent="0.25">
      <c r="A2217" t="str">
        <f t="shared" si="34"/>
        <v>RED-3880</v>
      </c>
      <c r="B2217" t="s">
        <v>6433</v>
      </c>
      <c r="C2217" t="s">
        <v>6434</v>
      </c>
      <c r="D2217">
        <v>3</v>
      </c>
      <c r="E2217" s="23">
        <v>45615</v>
      </c>
      <c r="F2217" s="23">
        <v>45618</v>
      </c>
      <c r="G2217" s="23">
        <v>45615</v>
      </c>
      <c r="H2217" s="23">
        <v>45618</v>
      </c>
      <c r="I2217" s="24">
        <v>0</v>
      </c>
      <c r="J2217" s="24">
        <v>0</v>
      </c>
      <c r="K2217" s="24">
        <v>60</v>
      </c>
      <c r="L2217" t="s">
        <v>10070</v>
      </c>
      <c r="M2217" t="s">
        <v>10071</v>
      </c>
    </row>
    <row r="2218" spans="1:13" x14ac:dyDescent="0.25">
      <c r="A2218" t="str">
        <f t="shared" si="34"/>
        <v>RED-3900</v>
      </c>
      <c r="B2218" t="s">
        <v>6430</v>
      </c>
      <c r="C2218" t="s">
        <v>6431</v>
      </c>
      <c r="D2218">
        <v>14</v>
      </c>
      <c r="E2218" s="23">
        <v>45618</v>
      </c>
      <c r="F2218" s="23">
        <v>45636</v>
      </c>
      <c r="G2218" s="23">
        <v>45618</v>
      </c>
      <c r="H2218" s="23">
        <v>45636</v>
      </c>
      <c r="I2218" s="24">
        <v>0</v>
      </c>
      <c r="J2218" s="24">
        <v>0</v>
      </c>
      <c r="K2218" s="24">
        <v>60</v>
      </c>
      <c r="L2218" t="s">
        <v>10070</v>
      </c>
      <c r="M2218" t="s">
        <v>10071</v>
      </c>
    </row>
    <row r="2219" spans="1:13" x14ac:dyDescent="0.25">
      <c r="A2219" t="str">
        <f t="shared" si="34"/>
        <v>RED-3890</v>
      </c>
      <c r="B2219" t="s">
        <v>6432</v>
      </c>
      <c r="C2219" t="s">
        <v>6431</v>
      </c>
      <c r="D2219">
        <v>14</v>
      </c>
      <c r="E2219" s="23">
        <v>45618</v>
      </c>
      <c r="F2219" s="23">
        <v>45636</v>
      </c>
      <c r="G2219" s="23">
        <v>45618</v>
      </c>
      <c r="H2219" s="23">
        <v>45636</v>
      </c>
      <c r="I2219" s="24">
        <v>0</v>
      </c>
      <c r="J2219" s="24">
        <v>0</v>
      </c>
      <c r="K2219" s="24">
        <v>60</v>
      </c>
      <c r="L2219" t="s">
        <v>10070</v>
      </c>
      <c r="M2219" t="s">
        <v>10071</v>
      </c>
    </row>
    <row r="2220" spans="1:13" x14ac:dyDescent="0.25">
      <c r="A2220" t="str">
        <f t="shared" si="34"/>
        <v>EAAB Aqueduct</v>
      </c>
      <c r="B2220" t="s">
        <v>6175</v>
      </c>
      <c r="D2220">
        <v>75</v>
      </c>
      <c r="E2220" s="23">
        <v>45506</v>
      </c>
      <c r="F2220" s="23">
        <v>45604</v>
      </c>
      <c r="G2220" s="23">
        <v>45506</v>
      </c>
      <c r="H2220" s="23">
        <v>45604</v>
      </c>
      <c r="I2220" s="24">
        <v>0</v>
      </c>
      <c r="J2220" s="24">
        <v>0</v>
      </c>
      <c r="K2220" s="24">
        <v>84</v>
      </c>
      <c r="M2220" t="s">
        <v>10071</v>
      </c>
    </row>
    <row r="2221" spans="1:13" x14ac:dyDescent="0.25">
      <c r="A2221" t="str">
        <f t="shared" si="34"/>
        <v>RED-3915</v>
      </c>
      <c r="B2221" t="s">
        <v>6475</v>
      </c>
      <c r="C2221" t="s">
        <v>6476</v>
      </c>
      <c r="D2221">
        <v>5</v>
      </c>
      <c r="E2221" s="23">
        <v>45506</v>
      </c>
      <c r="F2221" s="23">
        <v>45514</v>
      </c>
      <c r="G2221" s="23">
        <v>45506</v>
      </c>
      <c r="H2221" s="23">
        <v>45514</v>
      </c>
      <c r="I2221" s="24">
        <v>0</v>
      </c>
      <c r="J2221" s="24">
        <v>0</v>
      </c>
      <c r="K2221" s="24">
        <v>64</v>
      </c>
      <c r="L2221" t="s">
        <v>10070</v>
      </c>
      <c r="M2221" t="s">
        <v>10071</v>
      </c>
    </row>
    <row r="2222" spans="1:13" x14ac:dyDescent="0.25">
      <c r="A2222" t="str">
        <f t="shared" si="34"/>
        <v>RED-3990</v>
      </c>
      <c r="B2222" t="s">
        <v>6461</v>
      </c>
      <c r="C2222" t="s">
        <v>6462</v>
      </c>
      <c r="D2222">
        <v>18</v>
      </c>
      <c r="E2222" s="23">
        <v>45514</v>
      </c>
      <c r="F2222" s="23">
        <v>45538</v>
      </c>
      <c r="G2222" s="23">
        <v>45514</v>
      </c>
      <c r="H2222" s="23">
        <v>45538</v>
      </c>
      <c r="I2222" s="24">
        <v>0</v>
      </c>
      <c r="J2222" s="24">
        <v>0</v>
      </c>
      <c r="K2222" s="24">
        <v>84</v>
      </c>
      <c r="L2222" t="s">
        <v>10070</v>
      </c>
      <c r="M2222" t="s">
        <v>10071</v>
      </c>
    </row>
    <row r="2223" spans="1:13" x14ac:dyDescent="0.25">
      <c r="A2223" t="str">
        <f t="shared" si="34"/>
        <v>RED-3925</v>
      </c>
      <c r="B2223" t="s">
        <v>6473</v>
      </c>
      <c r="C2223" t="s">
        <v>6474</v>
      </c>
      <c r="D2223">
        <v>6</v>
      </c>
      <c r="E2223" s="23">
        <v>45514</v>
      </c>
      <c r="F2223" s="23">
        <v>45521</v>
      </c>
      <c r="G2223" s="23">
        <v>45514</v>
      </c>
      <c r="H2223" s="23">
        <v>45521</v>
      </c>
      <c r="I2223" s="24">
        <v>0</v>
      </c>
      <c r="J2223" s="24">
        <v>0</v>
      </c>
      <c r="K2223" s="24">
        <v>64</v>
      </c>
      <c r="L2223" t="s">
        <v>10070</v>
      </c>
      <c r="M2223" t="s">
        <v>10071</v>
      </c>
    </row>
    <row r="2224" spans="1:13" x14ac:dyDescent="0.25">
      <c r="A2224" t="str">
        <f t="shared" si="34"/>
        <v>RED-3940</v>
      </c>
      <c r="B2224" t="s">
        <v>6471</v>
      </c>
      <c r="C2224" t="s">
        <v>6472</v>
      </c>
      <c r="D2224">
        <v>3</v>
      </c>
      <c r="E2224" s="23">
        <v>45521</v>
      </c>
      <c r="F2224" s="23">
        <v>45526</v>
      </c>
      <c r="G2224" s="23">
        <v>45521</v>
      </c>
      <c r="H2224" s="23">
        <v>45526</v>
      </c>
      <c r="I2224" s="24">
        <v>0</v>
      </c>
      <c r="J2224" s="24">
        <v>0</v>
      </c>
      <c r="K2224" s="24">
        <v>64</v>
      </c>
      <c r="L2224" t="s">
        <v>10070</v>
      </c>
      <c r="M2224" t="s">
        <v>10071</v>
      </c>
    </row>
    <row r="2225" spans="1:13" x14ac:dyDescent="0.25">
      <c r="A2225" t="str">
        <f t="shared" si="34"/>
        <v>RED-3950</v>
      </c>
      <c r="B2225" t="s">
        <v>6469</v>
      </c>
      <c r="C2225" t="s">
        <v>6470</v>
      </c>
      <c r="D2225">
        <v>3</v>
      </c>
      <c r="E2225" s="23">
        <v>45526</v>
      </c>
      <c r="F2225" s="23">
        <v>45531</v>
      </c>
      <c r="G2225" s="23">
        <v>45526</v>
      </c>
      <c r="H2225" s="23">
        <v>45531</v>
      </c>
      <c r="I2225" s="24">
        <v>0</v>
      </c>
      <c r="J2225" s="24">
        <v>0</v>
      </c>
      <c r="K2225" s="24">
        <v>64</v>
      </c>
      <c r="L2225" t="s">
        <v>10070</v>
      </c>
      <c r="M2225" t="s">
        <v>10071</v>
      </c>
    </row>
    <row r="2226" spans="1:13" x14ac:dyDescent="0.25">
      <c r="A2226" t="str">
        <f t="shared" si="34"/>
        <v>RED-3960</v>
      </c>
      <c r="B2226" t="s">
        <v>6467</v>
      </c>
      <c r="C2226" t="s">
        <v>6468</v>
      </c>
      <c r="D2226">
        <v>3</v>
      </c>
      <c r="E2226" s="23">
        <v>45531</v>
      </c>
      <c r="F2226" s="23">
        <v>45534</v>
      </c>
      <c r="G2226" s="23">
        <v>45531</v>
      </c>
      <c r="H2226" s="23">
        <v>45534</v>
      </c>
      <c r="I2226" s="24">
        <v>0</v>
      </c>
      <c r="J2226" s="24">
        <v>0</v>
      </c>
      <c r="K2226" s="24">
        <v>64</v>
      </c>
      <c r="L2226" t="s">
        <v>10070</v>
      </c>
      <c r="M2226" t="s">
        <v>10071</v>
      </c>
    </row>
    <row r="2227" spans="1:13" x14ac:dyDescent="0.25">
      <c r="A2227" t="str">
        <f t="shared" si="34"/>
        <v>RED-3970</v>
      </c>
      <c r="B2227" t="s">
        <v>6465</v>
      </c>
      <c r="C2227" t="s">
        <v>6466</v>
      </c>
      <c r="D2227">
        <v>5</v>
      </c>
      <c r="E2227" s="23">
        <v>45534</v>
      </c>
      <c r="F2227" s="23">
        <v>45540</v>
      </c>
      <c r="G2227" s="23">
        <v>45534</v>
      </c>
      <c r="H2227" s="23">
        <v>45540</v>
      </c>
      <c r="I2227" s="24">
        <v>0</v>
      </c>
      <c r="J2227" s="24">
        <v>0</v>
      </c>
      <c r="K2227" s="24">
        <v>64</v>
      </c>
      <c r="L2227" t="s">
        <v>10070</v>
      </c>
      <c r="M2227" t="s">
        <v>10071</v>
      </c>
    </row>
    <row r="2228" spans="1:13" x14ac:dyDescent="0.25">
      <c r="A2228" t="str">
        <f t="shared" si="34"/>
        <v>RED-4000</v>
      </c>
      <c r="B2228" t="s">
        <v>6459</v>
      </c>
      <c r="C2228" t="s">
        <v>6460</v>
      </c>
      <c r="D2228">
        <v>18</v>
      </c>
      <c r="E2228" s="23">
        <v>45538</v>
      </c>
      <c r="F2228" s="23">
        <v>45560</v>
      </c>
      <c r="G2228" s="23">
        <v>45538</v>
      </c>
      <c r="H2228" s="23">
        <v>45560</v>
      </c>
      <c r="I2228" s="24">
        <v>0</v>
      </c>
      <c r="J2228" s="24">
        <v>0</v>
      </c>
      <c r="K2228" s="24">
        <v>84</v>
      </c>
      <c r="L2228" t="s">
        <v>10070</v>
      </c>
      <c r="M2228" t="s">
        <v>10071</v>
      </c>
    </row>
    <row r="2229" spans="1:13" x14ac:dyDescent="0.25">
      <c r="A2229" t="str">
        <f t="shared" si="34"/>
        <v>RED-3980</v>
      </c>
      <c r="B2229" t="s">
        <v>6463</v>
      </c>
      <c r="C2229" t="s">
        <v>6464</v>
      </c>
      <c r="D2229">
        <v>8</v>
      </c>
      <c r="E2229" s="23">
        <v>45540</v>
      </c>
      <c r="F2229" s="23">
        <v>45551</v>
      </c>
      <c r="G2229" s="23">
        <v>45540</v>
      </c>
      <c r="H2229" s="23">
        <v>45551</v>
      </c>
      <c r="I2229" s="24">
        <v>0</v>
      </c>
      <c r="J2229" s="24">
        <v>0</v>
      </c>
      <c r="K2229" s="24">
        <v>64</v>
      </c>
      <c r="L2229" t="s">
        <v>10070</v>
      </c>
      <c r="M2229" t="s">
        <v>10071</v>
      </c>
    </row>
    <row r="2230" spans="1:13" x14ac:dyDescent="0.25">
      <c r="A2230" t="str">
        <f t="shared" si="34"/>
        <v>RED-4010</v>
      </c>
      <c r="B2230" t="s">
        <v>6457</v>
      </c>
      <c r="C2230" t="s">
        <v>6458</v>
      </c>
      <c r="D2230">
        <v>3</v>
      </c>
      <c r="E2230" s="23">
        <v>45560</v>
      </c>
      <c r="F2230" s="23">
        <v>45563</v>
      </c>
      <c r="G2230" s="23">
        <v>45560</v>
      </c>
      <c r="H2230" s="23">
        <v>45563</v>
      </c>
      <c r="I2230" s="24">
        <v>0</v>
      </c>
      <c r="J2230" s="24">
        <v>0</v>
      </c>
      <c r="K2230" s="24">
        <v>84</v>
      </c>
      <c r="L2230" t="s">
        <v>10070</v>
      </c>
      <c r="M2230" t="s">
        <v>10071</v>
      </c>
    </row>
    <row r="2231" spans="1:13" x14ac:dyDescent="0.25">
      <c r="A2231" t="str">
        <f t="shared" si="34"/>
        <v>RED-4020</v>
      </c>
      <c r="B2231" t="s">
        <v>6455</v>
      </c>
      <c r="C2231" t="s">
        <v>6456</v>
      </c>
      <c r="D2231">
        <v>3</v>
      </c>
      <c r="E2231" s="23">
        <v>45563</v>
      </c>
      <c r="F2231" s="23">
        <v>45567</v>
      </c>
      <c r="G2231" s="23">
        <v>45563</v>
      </c>
      <c r="H2231" s="23">
        <v>45567</v>
      </c>
      <c r="I2231" s="24">
        <v>0</v>
      </c>
      <c r="J2231" s="24">
        <v>0</v>
      </c>
      <c r="K2231" s="24">
        <v>84</v>
      </c>
      <c r="L2231" t="s">
        <v>10070</v>
      </c>
      <c r="M2231" t="s">
        <v>10071</v>
      </c>
    </row>
    <row r="2232" spans="1:13" x14ac:dyDescent="0.25">
      <c r="A2232" t="str">
        <f t="shared" si="34"/>
        <v>RED-4030</v>
      </c>
      <c r="B2232" t="s">
        <v>6453</v>
      </c>
      <c r="C2232" t="s">
        <v>6454</v>
      </c>
      <c r="D2232">
        <v>28</v>
      </c>
      <c r="E2232" s="23">
        <v>45567</v>
      </c>
      <c r="F2232" s="23">
        <v>45604</v>
      </c>
      <c r="G2232" s="23">
        <v>45567</v>
      </c>
      <c r="H2232" s="23">
        <v>45604</v>
      </c>
      <c r="I2232" s="24">
        <v>0</v>
      </c>
      <c r="J2232" s="24">
        <v>0</v>
      </c>
      <c r="K2232" s="24">
        <v>84</v>
      </c>
      <c r="L2232" t="s">
        <v>10070</v>
      </c>
      <c r="M2232" t="s">
        <v>10071</v>
      </c>
    </row>
    <row r="2233" spans="1:13" x14ac:dyDescent="0.25">
      <c r="A2233" t="str">
        <f t="shared" si="34"/>
        <v>EAAB Sewerage</v>
      </c>
      <c r="B2233" t="s">
        <v>6208</v>
      </c>
      <c r="D2233">
        <v>62</v>
      </c>
      <c r="E2233" s="23">
        <v>45551</v>
      </c>
      <c r="F2233" s="23">
        <v>45630</v>
      </c>
      <c r="G2233" s="23">
        <v>45551</v>
      </c>
      <c r="H2233" s="23">
        <v>45630</v>
      </c>
      <c r="I2233" s="24">
        <v>0</v>
      </c>
      <c r="J2233" s="24">
        <v>0</v>
      </c>
      <c r="K2233" s="24">
        <v>64</v>
      </c>
      <c r="M2233" t="s">
        <v>10071</v>
      </c>
    </row>
    <row r="2234" spans="1:13" x14ac:dyDescent="0.25">
      <c r="A2234" t="str">
        <f t="shared" si="34"/>
        <v>RED-4035</v>
      </c>
      <c r="B2234" t="s">
        <v>6489</v>
      </c>
      <c r="C2234" t="s">
        <v>6490</v>
      </c>
      <c r="D2234">
        <v>16</v>
      </c>
      <c r="E2234" s="23">
        <v>45551</v>
      </c>
      <c r="F2234" s="23">
        <v>45569</v>
      </c>
      <c r="G2234" s="23">
        <v>45551</v>
      </c>
      <c r="H2234" s="23">
        <v>45569</v>
      </c>
      <c r="I2234" s="24">
        <v>0</v>
      </c>
      <c r="J2234" s="24">
        <v>0</v>
      </c>
      <c r="K2234" s="24">
        <v>64</v>
      </c>
      <c r="L2234" t="s">
        <v>10070</v>
      </c>
      <c r="M2234" t="s">
        <v>10071</v>
      </c>
    </row>
    <row r="2235" spans="1:13" x14ac:dyDescent="0.25">
      <c r="A2235" t="str">
        <f t="shared" si="34"/>
        <v>RED-4040</v>
      </c>
      <c r="B2235" t="s">
        <v>6487</v>
      </c>
      <c r="C2235" t="s">
        <v>6488</v>
      </c>
      <c r="D2235">
        <v>8</v>
      </c>
      <c r="E2235" s="23">
        <v>45569</v>
      </c>
      <c r="F2235" s="23">
        <v>45581</v>
      </c>
      <c r="G2235" s="23">
        <v>45569</v>
      </c>
      <c r="H2235" s="23">
        <v>45581</v>
      </c>
      <c r="I2235" s="24">
        <v>0</v>
      </c>
      <c r="J2235" s="24">
        <v>0</v>
      </c>
      <c r="K2235" s="24">
        <v>64</v>
      </c>
      <c r="L2235" t="s">
        <v>10070</v>
      </c>
      <c r="M2235" t="s">
        <v>10071</v>
      </c>
    </row>
    <row r="2236" spans="1:13" x14ac:dyDescent="0.25">
      <c r="A2236" t="str">
        <f t="shared" si="34"/>
        <v>RED-4045</v>
      </c>
      <c r="B2236" t="s">
        <v>6485</v>
      </c>
      <c r="C2236" t="s">
        <v>6486</v>
      </c>
      <c r="D2236">
        <v>8</v>
      </c>
      <c r="E2236" s="23">
        <v>45581</v>
      </c>
      <c r="F2236" s="23">
        <v>45590</v>
      </c>
      <c r="G2236" s="23">
        <v>45581</v>
      </c>
      <c r="H2236" s="23">
        <v>45590</v>
      </c>
      <c r="I2236" s="24">
        <v>0</v>
      </c>
      <c r="J2236" s="24">
        <v>0</v>
      </c>
      <c r="K2236" s="24">
        <v>64</v>
      </c>
      <c r="L2236" t="s">
        <v>10070</v>
      </c>
      <c r="M2236" t="s">
        <v>10071</v>
      </c>
    </row>
    <row r="2237" spans="1:13" x14ac:dyDescent="0.25">
      <c r="A2237" t="str">
        <f t="shared" si="34"/>
        <v>RED-4050</v>
      </c>
      <c r="B2237" t="s">
        <v>6483</v>
      </c>
      <c r="C2237" t="s">
        <v>6484</v>
      </c>
      <c r="D2237">
        <v>4</v>
      </c>
      <c r="E2237" s="23">
        <v>45590</v>
      </c>
      <c r="F2237" s="23">
        <v>45596</v>
      </c>
      <c r="G2237" s="23">
        <v>45590</v>
      </c>
      <c r="H2237" s="23">
        <v>45596</v>
      </c>
      <c r="I2237" s="24">
        <v>0</v>
      </c>
      <c r="J2237" s="24">
        <v>0</v>
      </c>
      <c r="K2237" s="24">
        <v>64</v>
      </c>
      <c r="L2237" t="s">
        <v>10070</v>
      </c>
      <c r="M2237" t="s">
        <v>10071</v>
      </c>
    </row>
    <row r="2238" spans="1:13" x14ac:dyDescent="0.25">
      <c r="A2238" t="str">
        <f t="shared" si="34"/>
        <v>RED-4055</v>
      </c>
      <c r="B2238" t="s">
        <v>6481</v>
      </c>
      <c r="C2238" t="s">
        <v>6482</v>
      </c>
      <c r="D2238">
        <v>10</v>
      </c>
      <c r="E2238" s="23">
        <v>45596</v>
      </c>
      <c r="F2238" s="23">
        <v>45610</v>
      </c>
      <c r="G2238" s="23">
        <v>45596</v>
      </c>
      <c r="H2238" s="23">
        <v>45610</v>
      </c>
      <c r="I2238" s="24">
        <v>0</v>
      </c>
      <c r="J2238" s="24">
        <v>0</v>
      </c>
      <c r="K2238" s="24">
        <v>64</v>
      </c>
      <c r="L2238" t="s">
        <v>10070</v>
      </c>
      <c r="M2238" t="s">
        <v>10071</v>
      </c>
    </row>
    <row r="2239" spans="1:13" x14ac:dyDescent="0.25">
      <c r="A2239" t="str">
        <f t="shared" si="34"/>
        <v>RED-4065</v>
      </c>
      <c r="B2239" t="s">
        <v>6477</v>
      </c>
      <c r="C2239" t="s">
        <v>6478</v>
      </c>
      <c r="D2239">
        <v>16</v>
      </c>
      <c r="E2239" s="23">
        <v>45610</v>
      </c>
      <c r="F2239" s="23">
        <v>45630</v>
      </c>
      <c r="G2239" s="23">
        <v>45610</v>
      </c>
      <c r="H2239" s="23">
        <v>45630</v>
      </c>
      <c r="I2239" s="24">
        <v>0</v>
      </c>
      <c r="J2239" s="24">
        <v>0</v>
      </c>
      <c r="K2239" s="24">
        <v>64</v>
      </c>
      <c r="L2239" t="s">
        <v>10070</v>
      </c>
      <c r="M2239" t="s">
        <v>10071</v>
      </c>
    </row>
    <row r="2240" spans="1:13" x14ac:dyDescent="0.25">
      <c r="A2240" t="str">
        <f t="shared" si="34"/>
        <v>RED-4060</v>
      </c>
      <c r="B2240" t="s">
        <v>6479</v>
      </c>
      <c r="C2240" t="s">
        <v>6480</v>
      </c>
      <c r="D2240">
        <v>16</v>
      </c>
      <c r="E2240" s="23">
        <v>45610</v>
      </c>
      <c r="F2240" s="23">
        <v>45630</v>
      </c>
      <c r="G2240" s="23">
        <v>45610</v>
      </c>
      <c r="H2240" s="23">
        <v>45630</v>
      </c>
      <c r="I2240" s="24">
        <v>0</v>
      </c>
      <c r="J2240" s="24">
        <v>0</v>
      </c>
      <c r="K2240" s="24">
        <v>64</v>
      </c>
      <c r="L2240" t="s">
        <v>10070</v>
      </c>
      <c r="M2240" t="s">
        <v>10071</v>
      </c>
    </row>
    <row r="2241" spans="1:13" x14ac:dyDescent="0.25">
      <c r="A2241" t="str">
        <f t="shared" si="34"/>
        <v>ENEL (Electric power)</v>
      </c>
      <c r="B2241" t="s">
        <v>6235</v>
      </c>
      <c r="D2241">
        <v>280</v>
      </c>
      <c r="E2241" s="23">
        <v>45310</v>
      </c>
      <c r="F2241" s="23">
        <v>45680</v>
      </c>
      <c r="G2241" s="23">
        <v>45310</v>
      </c>
      <c r="H2241" s="23">
        <v>45680</v>
      </c>
      <c r="I2241" s="24">
        <v>0</v>
      </c>
      <c r="J2241" s="24">
        <v>0</v>
      </c>
      <c r="K2241" s="24">
        <v>30</v>
      </c>
      <c r="M2241" t="s">
        <v>10071</v>
      </c>
    </row>
    <row r="2242" spans="1:13" x14ac:dyDescent="0.25">
      <c r="A2242" t="str">
        <f t="shared" si="34"/>
        <v>RED-4300</v>
      </c>
      <c r="B2242" t="s">
        <v>6491</v>
      </c>
      <c r="C2242" t="s">
        <v>6492</v>
      </c>
      <c r="D2242">
        <v>280</v>
      </c>
      <c r="E2242" s="23">
        <v>45310</v>
      </c>
      <c r="F2242" s="23">
        <v>45680</v>
      </c>
      <c r="G2242" s="23">
        <v>45310</v>
      </c>
      <c r="H2242" s="23">
        <v>45680</v>
      </c>
      <c r="I2242" s="24">
        <v>0</v>
      </c>
      <c r="J2242" s="24">
        <v>0</v>
      </c>
      <c r="K2242" s="24">
        <v>30</v>
      </c>
      <c r="L2242" t="s">
        <v>10070</v>
      </c>
      <c r="M2242" t="s">
        <v>10071</v>
      </c>
    </row>
    <row r="2243" spans="1:13" x14ac:dyDescent="0.25">
      <c r="A2243" t="str">
        <f t="shared" ref="A2243:A2306" si="35">TRIM(B2243)</f>
        <v>RED-4305</v>
      </c>
      <c r="B2243" t="s">
        <v>6493</v>
      </c>
      <c r="C2243" t="s">
        <v>6494</v>
      </c>
      <c r="D2243">
        <v>280</v>
      </c>
      <c r="E2243" s="23">
        <v>45310</v>
      </c>
      <c r="F2243" s="23">
        <v>45680</v>
      </c>
      <c r="G2243" s="23">
        <v>45310</v>
      </c>
      <c r="H2243" s="23">
        <v>45680</v>
      </c>
      <c r="I2243" s="24">
        <v>0</v>
      </c>
      <c r="J2243" s="24">
        <v>0</v>
      </c>
      <c r="K2243" s="24">
        <v>30</v>
      </c>
      <c r="L2243" t="s">
        <v>10070</v>
      </c>
      <c r="M2243" t="s">
        <v>10071</v>
      </c>
    </row>
    <row r="2244" spans="1:13" x14ac:dyDescent="0.25">
      <c r="A2244" t="str">
        <f t="shared" si="35"/>
        <v>RED-4310</v>
      </c>
      <c r="B2244" t="s">
        <v>6495</v>
      </c>
      <c r="C2244" t="s">
        <v>6496</v>
      </c>
      <c r="D2244">
        <v>10</v>
      </c>
      <c r="E2244" s="23">
        <v>45465</v>
      </c>
      <c r="F2244" s="23">
        <v>45478</v>
      </c>
      <c r="G2244" s="23">
        <v>45465</v>
      </c>
      <c r="H2244" s="23">
        <v>45478</v>
      </c>
      <c r="I2244" s="24">
        <v>0</v>
      </c>
      <c r="J2244" s="24">
        <v>0</v>
      </c>
      <c r="K2244" s="24">
        <v>23</v>
      </c>
      <c r="L2244" t="s">
        <v>10070</v>
      </c>
      <c r="M2244" t="s">
        <v>10071</v>
      </c>
    </row>
    <row r="2245" spans="1:13" x14ac:dyDescent="0.25">
      <c r="A2245" t="str">
        <f t="shared" si="35"/>
        <v>RED-4315</v>
      </c>
      <c r="B2245" t="s">
        <v>6497</v>
      </c>
      <c r="C2245" t="s">
        <v>6498</v>
      </c>
      <c r="D2245">
        <v>10</v>
      </c>
      <c r="E2245" s="23">
        <v>45478</v>
      </c>
      <c r="F2245" s="23">
        <v>45491</v>
      </c>
      <c r="G2245" s="23">
        <v>45478</v>
      </c>
      <c r="H2245" s="23">
        <v>45491</v>
      </c>
      <c r="I2245" s="24">
        <v>0</v>
      </c>
      <c r="J2245" s="24">
        <v>0</v>
      </c>
      <c r="K2245" s="24">
        <v>23</v>
      </c>
      <c r="L2245" t="s">
        <v>10070</v>
      </c>
      <c r="M2245" t="s">
        <v>10071</v>
      </c>
    </row>
    <row r="2246" spans="1:13" x14ac:dyDescent="0.25">
      <c r="A2246" t="str">
        <f t="shared" si="35"/>
        <v>RED-4320</v>
      </c>
      <c r="B2246" t="s">
        <v>6499</v>
      </c>
      <c r="C2246" t="s">
        <v>6500</v>
      </c>
      <c r="D2246">
        <v>10</v>
      </c>
      <c r="E2246" s="23">
        <v>45491</v>
      </c>
      <c r="F2246" s="23">
        <v>45504</v>
      </c>
      <c r="G2246" s="23">
        <v>45491</v>
      </c>
      <c r="H2246" s="23">
        <v>45504</v>
      </c>
      <c r="I2246" s="24">
        <v>0</v>
      </c>
      <c r="J2246" s="24">
        <v>0</v>
      </c>
      <c r="K2246" s="24">
        <v>23</v>
      </c>
      <c r="L2246" t="s">
        <v>10070</v>
      </c>
      <c r="M2246" t="s">
        <v>10071</v>
      </c>
    </row>
    <row r="2247" spans="1:13" x14ac:dyDescent="0.25">
      <c r="A2247" t="str">
        <f t="shared" si="35"/>
        <v>RED-4325</v>
      </c>
      <c r="B2247" t="s">
        <v>6501</v>
      </c>
      <c r="C2247" t="s">
        <v>6502</v>
      </c>
      <c r="D2247">
        <v>10</v>
      </c>
      <c r="E2247" s="23">
        <v>45504</v>
      </c>
      <c r="F2247" s="23">
        <v>45517</v>
      </c>
      <c r="G2247" s="23">
        <v>45504</v>
      </c>
      <c r="H2247" s="23">
        <v>45517</v>
      </c>
      <c r="I2247" s="24">
        <v>0</v>
      </c>
      <c r="J2247" s="24">
        <v>0</v>
      </c>
      <c r="K2247" s="24">
        <v>23</v>
      </c>
      <c r="L2247" t="s">
        <v>10070</v>
      </c>
      <c r="M2247" t="s">
        <v>10071</v>
      </c>
    </row>
    <row r="2248" spans="1:13" x14ac:dyDescent="0.25">
      <c r="A2248" t="str">
        <f t="shared" si="35"/>
        <v>RED-4330</v>
      </c>
      <c r="B2248" t="s">
        <v>6503</v>
      </c>
      <c r="C2248" t="s">
        <v>6504</v>
      </c>
      <c r="D2248">
        <v>10</v>
      </c>
      <c r="E2248" s="23">
        <v>45517</v>
      </c>
      <c r="F2248" s="23">
        <v>45531</v>
      </c>
      <c r="G2248" s="23">
        <v>45517</v>
      </c>
      <c r="H2248" s="23">
        <v>45531</v>
      </c>
      <c r="I2248" s="24">
        <v>0</v>
      </c>
      <c r="J2248" s="24">
        <v>0</v>
      </c>
      <c r="K2248" s="24">
        <v>23</v>
      </c>
      <c r="L2248" t="s">
        <v>10070</v>
      </c>
      <c r="M2248" t="s">
        <v>10071</v>
      </c>
    </row>
    <row r="2249" spans="1:13" x14ac:dyDescent="0.25">
      <c r="A2249" t="str">
        <f t="shared" si="35"/>
        <v>CLARO (Communications)</v>
      </c>
      <c r="B2249" t="s">
        <v>6280</v>
      </c>
      <c r="D2249">
        <v>45</v>
      </c>
      <c r="E2249" s="23">
        <v>45531</v>
      </c>
      <c r="F2249" s="23">
        <v>45588</v>
      </c>
      <c r="G2249" s="23">
        <v>45531</v>
      </c>
      <c r="H2249" s="23">
        <v>45588</v>
      </c>
      <c r="I2249" s="24">
        <v>0</v>
      </c>
      <c r="J2249" s="24">
        <v>0</v>
      </c>
      <c r="K2249" s="24">
        <v>61</v>
      </c>
      <c r="M2249" t="s">
        <v>10071</v>
      </c>
    </row>
    <row r="2250" spans="1:13" x14ac:dyDescent="0.25">
      <c r="A2250" t="str">
        <f t="shared" si="35"/>
        <v>RED-4165</v>
      </c>
      <c r="B2250" t="s">
        <v>6521</v>
      </c>
      <c r="C2250" t="s">
        <v>6522</v>
      </c>
      <c r="D2250">
        <v>5</v>
      </c>
      <c r="E2250" s="23">
        <v>45531</v>
      </c>
      <c r="F2250" s="23">
        <v>45537</v>
      </c>
      <c r="G2250" s="23">
        <v>45531</v>
      </c>
      <c r="H2250" s="23">
        <v>45537</v>
      </c>
      <c r="I2250" s="24">
        <v>0</v>
      </c>
      <c r="J2250" s="24">
        <v>0</v>
      </c>
      <c r="K2250" s="24">
        <v>61</v>
      </c>
      <c r="L2250" t="s">
        <v>10070</v>
      </c>
      <c r="M2250" t="s">
        <v>10071</v>
      </c>
    </row>
    <row r="2251" spans="1:13" x14ac:dyDescent="0.25">
      <c r="A2251" t="str">
        <f t="shared" si="35"/>
        <v>RED-4170</v>
      </c>
      <c r="B2251" t="s">
        <v>6519</v>
      </c>
      <c r="C2251" t="s">
        <v>6520</v>
      </c>
      <c r="D2251">
        <v>5</v>
      </c>
      <c r="E2251" s="23">
        <v>45537</v>
      </c>
      <c r="F2251" s="23">
        <v>45544</v>
      </c>
      <c r="G2251" s="23">
        <v>45537</v>
      </c>
      <c r="H2251" s="23">
        <v>45544</v>
      </c>
      <c r="I2251" s="24">
        <v>0</v>
      </c>
      <c r="J2251" s="24">
        <v>0</v>
      </c>
      <c r="K2251" s="24">
        <v>61</v>
      </c>
      <c r="L2251" t="s">
        <v>10070</v>
      </c>
      <c r="M2251" t="s">
        <v>10071</v>
      </c>
    </row>
    <row r="2252" spans="1:13" x14ac:dyDescent="0.25">
      <c r="A2252" t="str">
        <f t="shared" si="35"/>
        <v>RED-4175</v>
      </c>
      <c r="B2252" t="s">
        <v>6517</v>
      </c>
      <c r="C2252" t="s">
        <v>6518</v>
      </c>
      <c r="D2252">
        <v>5</v>
      </c>
      <c r="E2252" s="23">
        <v>45544</v>
      </c>
      <c r="F2252" s="23">
        <v>45549</v>
      </c>
      <c r="G2252" s="23">
        <v>45544</v>
      </c>
      <c r="H2252" s="23">
        <v>45549</v>
      </c>
      <c r="I2252" s="24">
        <v>0</v>
      </c>
      <c r="J2252" s="24">
        <v>0</v>
      </c>
      <c r="K2252" s="24">
        <v>61</v>
      </c>
      <c r="L2252" t="s">
        <v>10070</v>
      </c>
      <c r="M2252" t="s">
        <v>10071</v>
      </c>
    </row>
    <row r="2253" spans="1:13" x14ac:dyDescent="0.25">
      <c r="A2253" t="str">
        <f t="shared" si="35"/>
        <v>RED-4180</v>
      </c>
      <c r="B2253" t="s">
        <v>6515</v>
      </c>
      <c r="C2253" t="s">
        <v>6516</v>
      </c>
      <c r="D2253">
        <v>5</v>
      </c>
      <c r="E2253" s="23">
        <v>45549</v>
      </c>
      <c r="F2253" s="23">
        <v>45555</v>
      </c>
      <c r="G2253" s="23">
        <v>45549</v>
      </c>
      <c r="H2253" s="23">
        <v>45555</v>
      </c>
      <c r="I2253" s="24">
        <v>0</v>
      </c>
      <c r="J2253" s="24">
        <v>0</v>
      </c>
      <c r="K2253" s="24">
        <v>61</v>
      </c>
      <c r="L2253" t="s">
        <v>10070</v>
      </c>
      <c r="M2253" t="s">
        <v>10071</v>
      </c>
    </row>
    <row r="2254" spans="1:13" x14ac:dyDescent="0.25">
      <c r="A2254" t="str">
        <f t="shared" si="35"/>
        <v>RED-4185</v>
      </c>
      <c r="B2254" t="s">
        <v>6513</v>
      </c>
      <c r="C2254" t="s">
        <v>6514</v>
      </c>
      <c r="D2254">
        <v>5</v>
      </c>
      <c r="E2254" s="23">
        <v>45555</v>
      </c>
      <c r="F2254" s="23">
        <v>45561</v>
      </c>
      <c r="G2254" s="23">
        <v>45555</v>
      </c>
      <c r="H2254" s="23">
        <v>45561</v>
      </c>
      <c r="I2254" s="24">
        <v>0</v>
      </c>
      <c r="J2254" s="24">
        <v>0</v>
      </c>
      <c r="K2254" s="24">
        <v>61</v>
      </c>
      <c r="L2254" t="s">
        <v>10070</v>
      </c>
      <c r="M2254" t="s">
        <v>10071</v>
      </c>
    </row>
    <row r="2255" spans="1:13" x14ac:dyDescent="0.25">
      <c r="A2255" t="str">
        <f t="shared" si="35"/>
        <v>RED-4190</v>
      </c>
      <c r="B2255" t="s">
        <v>6511</v>
      </c>
      <c r="C2255" t="s">
        <v>6512</v>
      </c>
      <c r="D2255">
        <v>5</v>
      </c>
      <c r="E2255" s="23">
        <v>45561</v>
      </c>
      <c r="F2255" s="23">
        <v>45568</v>
      </c>
      <c r="G2255" s="23">
        <v>45561</v>
      </c>
      <c r="H2255" s="23">
        <v>45568</v>
      </c>
      <c r="I2255" s="24">
        <v>0</v>
      </c>
      <c r="J2255" s="24">
        <v>0</v>
      </c>
      <c r="K2255" s="24">
        <v>61</v>
      </c>
      <c r="L2255" t="s">
        <v>10070</v>
      </c>
      <c r="M2255" t="s">
        <v>10071</v>
      </c>
    </row>
    <row r="2256" spans="1:13" x14ac:dyDescent="0.25">
      <c r="A2256" t="str">
        <f t="shared" si="35"/>
        <v>RED-4195</v>
      </c>
      <c r="B2256" t="s">
        <v>6509</v>
      </c>
      <c r="C2256" t="s">
        <v>6510</v>
      </c>
      <c r="D2256">
        <v>5</v>
      </c>
      <c r="E2256" s="23">
        <v>45568</v>
      </c>
      <c r="F2256" s="23">
        <v>45574</v>
      </c>
      <c r="G2256" s="23">
        <v>45568</v>
      </c>
      <c r="H2256" s="23">
        <v>45574</v>
      </c>
      <c r="I2256" s="24">
        <v>0</v>
      </c>
      <c r="J2256" s="24">
        <v>0</v>
      </c>
      <c r="K2256" s="24">
        <v>61</v>
      </c>
      <c r="L2256" t="s">
        <v>10070</v>
      </c>
      <c r="M2256" t="s">
        <v>10071</v>
      </c>
    </row>
    <row r="2257" spans="1:13" x14ac:dyDescent="0.25">
      <c r="A2257" t="str">
        <f t="shared" si="35"/>
        <v>RED-4200</v>
      </c>
      <c r="B2257" t="s">
        <v>6507</v>
      </c>
      <c r="C2257" t="s">
        <v>6508</v>
      </c>
      <c r="D2257">
        <v>5</v>
      </c>
      <c r="E2257" s="23">
        <v>45574</v>
      </c>
      <c r="F2257" s="23">
        <v>45581</v>
      </c>
      <c r="G2257" s="23">
        <v>45574</v>
      </c>
      <c r="H2257" s="23">
        <v>45581</v>
      </c>
      <c r="I2257" s="24">
        <v>0</v>
      </c>
      <c r="J2257" s="24">
        <v>0</v>
      </c>
      <c r="K2257" s="24">
        <v>61</v>
      </c>
      <c r="L2257" t="s">
        <v>10070</v>
      </c>
      <c r="M2257" t="s">
        <v>10071</v>
      </c>
    </row>
    <row r="2258" spans="1:13" x14ac:dyDescent="0.25">
      <c r="A2258" t="str">
        <f t="shared" si="35"/>
        <v>RED-4205</v>
      </c>
      <c r="B2258" t="s">
        <v>6505</v>
      </c>
      <c r="C2258" t="s">
        <v>6506</v>
      </c>
      <c r="D2258">
        <v>5</v>
      </c>
      <c r="E2258" s="23">
        <v>45581</v>
      </c>
      <c r="F2258" s="23">
        <v>45588</v>
      </c>
      <c r="G2258" s="23">
        <v>45581</v>
      </c>
      <c r="H2258" s="23">
        <v>45588</v>
      </c>
      <c r="I2258" s="24">
        <v>0</v>
      </c>
      <c r="J2258" s="24">
        <v>0</v>
      </c>
      <c r="K2258" s="24">
        <v>61</v>
      </c>
      <c r="L2258" t="s">
        <v>10070</v>
      </c>
      <c r="M2258" t="s">
        <v>10071</v>
      </c>
    </row>
    <row r="2259" spans="1:13" x14ac:dyDescent="0.25">
      <c r="A2259" t="str">
        <f t="shared" si="35"/>
        <v>ETB (Communications)</v>
      </c>
      <c r="B2259" t="s">
        <v>6330</v>
      </c>
      <c r="D2259">
        <v>36</v>
      </c>
      <c r="E2259" s="23">
        <v>45588</v>
      </c>
      <c r="F2259" s="23">
        <v>45635</v>
      </c>
      <c r="G2259" s="23">
        <v>45588</v>
      </c>
      <c r="H2259" s="23">
        <v>45635</v>
      </c>
      <c r="I2259" s="24">
        <v>0</v>
      </c>
      <c r="J2259" s="24">
        <v>0</v>
      </c>
      <c r="K2259" s="24">
        <v>61</v>
      </c>
      <c r="M2259" t="s">
        <v>10071</v>
      </c>
    </row>
    <row r="2260" spans="1:13" x14ac:dyDescent="0.25">
      <c r="A2260" t="str">
        <f t="shared" si="35"/>
        <v>RED-4070</v>
      </c>
      <c r="B2260" t="s">
        <v>6533</v>
      </c>
      <c r="C2260" t="s">
        <v>6534</v>
      </c>
      <c r="D2260">
        <v>6</v>
      </c>
      <c r="E2260" s="23">
        <v>45588</v>
      </c>
      <c r="F2260" s="23">
        <v>45595</v>
      </c>
      <c r="G2260" s="23">
        <v>45588</v>
      </c>
      <c r="H2260" s="23">
        <v>45595</v>
      </c>
      <c r="I2260" s="24">
        <v>0</v>
      </c>
      <c r="J2260" s="24">
        <v>0</v>
      </c>
      <c r="K2260" s="24">
        <v>61</v>
      </c>
      <c r="L2260" t="s">
        <v>10070</v>
      </c>
      <c r="M2260" t="s">
        <v>10071</v>
      </c>
    </row>
    <row r="2261" spans="1:13" x14ac:dyDescent="0.25">
      <c r="A2261" t="str">
        <f t="shared" si="35"/>
        <v>RED-4075</v>
      </c>
      <c r="B2261" t="s">
        <v>6531</v>
      </c>
      <c r="C2261" t="s">
        <v>6532</v>
      </c>
      <c r="D2261">
        <v>6</v>
      </c>
      <c r="E2261" s="23">
        <v>45595</v>
      </c>
      <c r="F2261" s="23">
        <v>45603</v>
      </c>
      <c r="G2261" s="23">
        <v>45595</v>
      </c>
      <c r="H2261" s="23">
        <v>45603</v>
      </c>
      <c r="I2261" s="24">
        <v>0</v>
      </c>
      <c r="J2261" s="24">
        <v>0</v>
      </c>
      <c r="K2261" s="24">
        <v>61</v>
      </c>
      <c r="L2261" t="s">
        <v>10070</v>
      </c>
      <c r="M2261" t="s">
        <v>10071</v>
      </c>
    </row>
    <row r="2262" spans="1:13" x14ac:dyDescent="0.25">
      <c r="A2262" t="str">
        <f t="shared" si="35"/>
        <v>RED-4080</v>
      </c>
      <c r="B2262" t="s">
        <v>6529</v>
      </c>
      <c r="C2262" t="s">
        <v>6530</v>
      </c>
      <c r="D2262">
        <v>6</v>
      </c>
      <c r="E2262" s="23">
        <v>45603</v>
      </c>
      <c r="F2262" s="23">
        <v>45612</v>
      </c>
      <c r="G2262" s="23">
        <v>45603</v>
      </c>
      <c r="H2262" s="23">
        <v>45612</v>
      </c>
      <c r="I2262" s="24">
        <v>0</v>
      </c>
      <c r="J2262" s="24">
        <v>0</v>
      </c>
      <c r="K2262" s="24">
        <v>61</v>
      </c>
      <c r="L2262" t="s">
        <v>10070</v>
      </c>
      <c r="M2262" t="s">
        <v>10071</v>
      </c>
    </row>
    <row r="2263" spans="1:13" x14ac:dyDescent="0.25">
      <c r="A2263" t="str">
        <f t="shared" si="35"/>
        <v>RED-4085</v>
      </c>
      <c r="B2263" t="s">
        <v>6527</v>
      </c>
      <c r="C2263" t="s">
        <v>6528</v>
      </c>
      <c r="D2263">
        <v>6</v>
      </c>
      <c r="E2263" s="23">
        <v>45612</v>
      </c>
      <c r="F2263" s="23">
        <v>45619</v>
      </c>
      <c r="G2263" s="23">
        <v>45612</v>
      </c>
      <c r="H2263" s="23">
        <v>45619</v>
      </c>
      <c r="I2263" s="24">
        <v>0</v>
      </c>
      <c r="J2263" s="24">
        <v>0</v>
      </c>
      <c r="K2263" s="24">
        <v>61</v>
      </c>
      <c r="L2263" t="s">
        <v>10070</v>
      </c>
      <c r="M2263" t="s">
        <v>10071</v>
      </c>
    </row>
    <row r="2264" spans="1:13" x14ac:dyDescent="0.25">
      <c r="A2264" t="str">
        <f t="shared" si="35"/>
        <v>RED-4090</v>
      </c>
      <c r="B2264" t="s">
        <v>6525</v>
      </c>
      <c r="C2264" t="s">
        <v>6526</v>
      </c>
      <c r="D2264">
        <v>6</v>
      </c>
      <c r="E2264" s="23">
        <v>45619</v>
      </c>
      <c r="F2264" s="23">
        <v>45628</v>
      </c>
      <c r="G2264" s="23">
        <v>45619</v>
      </c>
      <c r="H2264" s="23">
        <v>45628</v>
      </c>
      <c r="I2264" s="24">
        <v>0</v>
      </c>
      <c r="J2264" s="24">
        <v>0</v>
      </c>
      <c r="K2264" s="24">
        <v>61</v>
      </c>
      <c r="L2264" t="s">
        <v>10070</v>
      </c>
      <c r="M2264" t="s">
        <v>10071</v>
      </c>
    </row>
    <row r="2265" spans="1:13" x14ac:dyDescent="0.25">
      <c r="A2265" t="str">
        <f t="shared" si="35"/>
        <v>RED-4095</v>
      </c>
      <c r="B2265" t="s">
        <v>6523</v>
      </c>
      <c r="C2265" t="s">
        <v>6524</v>
      </c>
      <c r="D2265">
        <v>6</v>
      </c>
      <c r="E2265" s="23">
        <v>45628</v>
      </c>
      <c r="F2265" s="23">
        <v>45635</v>
      </c>
      <c r="G2265" s="23">
        <v>45628</v>
      </c>
      <c r="H2265" s="23">
        <v>45635</v>
      </c>
      <c r="I2265" s="24">
        <v>0</v>
      </c>
      <c r="J2265" s="24">
        <v>0</v>
      </c>
      <c r="K2265" s="24">
        <v>61</v>
      </c>
      <c r="L2265" t="s">
        <v>10070</v>
      </c>
      <c r="M2265" t="s">
        <v>10071</v>
      </c>
    </row>
    <row r="2266" spans="1:13" x14ac:dyDescent="0.25">
      <c r="A2266" t="str">
        <f t="shared" si="35"/>
        <v>MOVISTAR (Communications)</v>
      </c>
      <c r="B2266" t="s">
        <v>6319</v>
      </c>
      <c r="D2266">
        <v>119</v>
      </c>
      <c r="E2266" s="23">
        <v>45531</v>
      </c>
      <c r="F2266" s="23">
        <v>45689</v>
      </c>
      <c r="G2266" s="23">
        <v>45531</v>
      </c>
      <c r="H2266" s="23">
        <v>45689</v>
      </c>
      <c r="I2266" s="24">
        <v>0</v>
      </c>
      <c r="J2266" s="24">
        <v>0</v>
      </c>
      <c r="K2266" s="24">
        <v>23</v>
      </c>
      <c r="M2266" t="s">
        <v>10071</v>
      </c>
    </row>
    <row r="2267" spans="1:13" x14ac:dyDescent="0.25">
      <c r="A2267" t="str">
        <f t="shared" si="35"/>
        <v>RED-4130</v>
      </c>
      <c r="B2267" t="s">
        <v>6547</v>
      </c>
      <c r="C2267" t="s">
        <v>6548</v>
      </c>
      <c r="D2267">
        <v>17</v>
      </c>
      <c r="E2267" s="23">
        <v>45531</v>
      </c>
      <c r="F2267" s="23">
        <v>45552</v>
      </c>
      <c r="G2267" s="23">
        <v>45531</v>
      </c>
      <c r="H2267" s="23">
        <v>45552</v>
      </c>
      <c r="I2267" s="24">
        <v>0</v>
      </c>
      <c r="J2267" s="24">
        <v>0</v>
      </c>
      <c r="K2267" s="24">
        <v>23</v>
      </c>
      <c r="L2267" t="s">
        <v>10070</v>
      </c>
      <c r="M2267" t="s">
        <v>10071</v>
      </c>
    </row>
    <row r="2268" spans="1:13" x14ac:dyDescent="0.25">
      <c r="A2268" t="str">
        <f t="shared" si="35"/>
        <v>RED-4100</v>
      </c>
      <c r="B2268" t="s">
        <v>6559</v>
      </c>
      <c r="C2268" t="s">
        <v>6560</v>
      </c>
      <c r="D2268">
        <v>20</v>
      </c>
      <c r="E2268" s="23">
        <v>45531</v>
      </c>
      <c r="F2268" s="23">
        <v>45555</v>
      </c>
      <c r="G2268" s="23">
        <v>45531</v>
      </c>
      <c r="H2268" s="23">
        <v>45555</v>
      </c>
      <c r="I2268" s="24">
        <v>0</v>
      </c>
      <c r="J2268" s="24">
        <v>0</v>
      </c>
      <c r="K2268" s="24">
        <v>44</v>
      </c>
      <c r="L2268" t="s">
        <v>10070</v>
      </c>
      <c r="M2268" t="s">
        <v>10071</v>
      </c>
    </row>
    <row r="2269" spans="1:13" x14ac:dyDescent="0.25">
      <c r="A2269" t="str">
        <f t="shared" si="35"/>
        <v>RED-4135</v>
      </c>
      <c r="B2269" t="s">
        <v>6545</v>
      </c>
      <c r="C2269" t="s">
        <v>6546</v>
      </c>
      <c r="D2269">
        <v>7</v>
      </c>
      <c r="E2269" s="23">
        <v>45552</v>
      </c>
      <c r="F2269" s="23">
        <v>45560</v>
      </c>
      <c r="G2269" s="23">
        <v>45552</v>
      </c>
      <c r="H2269" s="23">
        <v>45560</v>
      </c>
      <c r="I2269" s="24">
        <v>0</v>
      </c>
      <c r="J2269" s="24">
        <v>0</v>
      </c>
      <c r="K2269" s="24">
        <v>23</v>
      </c>
      <c r="L2269" t="s">
        <v>10070</v>
      </c>
      <c r="M2269" t="s">
        <v>10071</v>
      </c>
    </row>
    <row r="2270" spans="1:13" x14ac:dyDescent="0.25">
      <c r="A2270" t="str">
        <f t="shared" si="35"/>
        <v>RED-4105</v>
      </c>
      <c r="B2270" t="s">
        <v>6557</v>
      </c>
      <c r="C2270" t="s">
        <v>6558</v>
      </c>
      <c r="D2270">
        <v>7</v>
      </c>
      <c r="E2270" s="23">
        <v>45555</v>
      </c>
      <c r="F2270" s="23">
        <v>45565</v>
      </c>
      <c r="G2270" s="23">
        <v>45555</v>
      </c>
      <c r="H2270" s="23">
        <v>45565</v>
      </c>
      <c r="I2270" s="24">
        <v>0</v>
      </c>
      <c r="J2270" s="24">
        <v>0</v>
      </c>
      <c r="K2270" s="24">
        <v>44</v>
      </c>
      <c r="L2270" t="s">
        <v>10070</v>
      </c>
      <c r="M2270" t="s">
        <v>10071</v>
      </c>
    </row>
    <row r="2271" spans="1:13" x14ac:dyDescent="0.25">
      <c r="A2271" t="str">
        <f t="shared" si="35"/>
        <v>RED-4140</v>
      </c>
      <c r="B2271" t="s">
        <v>6543</v>
      </c>
      <c r="C2271" t="s">
        <v>6544</v>
      </c>
      <c r="D2271">
        <v>36</v>
      </c>
      <c r="E2271" s="23">
        <v>45560</v>
      </c>
      <c r="F2271" s="23">
        <v>45609</v>
      </c>
      <c r="G2271" s="23">
        <v>45560</v>
      </c>
      <c r="H2271" s="23">
        <v>45609</v>
      </c>
      <c r="I2271" s="24">
        <v>0</v>
      </c>
      <c r="J2271" s="24">
        <v>0</v>
      </c>
      <c r="K2271" s="24">
        <v>23</v>
      </c>
      <c r="L2271" t="s">
        <v>10070</v>
      </c>
      <c r="M2271" t="s">
        <v>10071</v>
      </c>
    </row>
    <row r="2272" spans="1:13" x14ac:dyDescent="0.25">
      <c r="A2272" t="str">
        <f t="shared" si="35"/>
        <v>RED-4110</v>
      </c>
      <c r="B2272" t="s">
        <v>6555</v>
      </c>
      <c r="C2272" t="s">
        <v>6556</v>
      </c>
      <c r="D2272">
        <v>25</v>
      </c>
      <c r="E2272" s="23">
        <v>45565</v>
      </c>
      <c r="F2272" s="23">
        <v>45596</v>
      </c>
      <c r="G2272" s="23">
        <v>45565</v>
      </c>
      <c r="H2272" s="23">
        <v>45596</v>
      </c>
      <c r="I2272" s="24">
        <v>0</v>
      </c>
      <c r="J2272" s="24">
        <v>0</v>
      </c>
      <c r="K2272" s="24">
        <v>44</v>
      </c>
      <c r="L2272" t="s">
        <v>10070</v>
      </c>
      <c r="M2272" t="s">
        <v>10071</v>
      </c>
    </row>
    <row r="2273" spans="1:13" x14ac:dyDescent="0.25">
      <c r="A2273" t="str">
        <f t="shared" si="35"/>
        <v>RED-4115</v>
      </c>
      <c r="B2273" t="s">
        <v>6553</v>
      </c>
      <c r="C2273" t="s">
        <v>6554</v>
      </c>
      <c r="D2273">
        <v>7</v>
      </c>
      <c r="E2273" s="23">
        <v>45596</v>
      </c>
      <c r="F2273" s="23">
        <v>45608</v>
      </c>
      <c r="G2273" s="23">
        <v>45596</v>
      </c>
      <c r="H2273" s="23">
        <v>45608</v>
      </c>
      <c r="I2273" s="24">
        <v>0</v>
      </c>
      <c r="J2273" s="24">
        <v>0</v>
      </c>
      <c r="K2273" s="24">
        <v>44</v>
      </c>
      <c r="L2273" t="s">
        <v>10070</v>
      </c>
      <c r="M2273" t="s">
        <v>10071</v>
      </c>
    </row>
    <row r="2274" spans="1:13" x14ac:dyDescent="0.25">
      <c r="A2274" t="str">
        <f t="shared" si="35"/>
        <v>RED-4120</v>
      </c>
      <c r="B2274" t="s">
        <v>6551</v>
      </c>
      <c r="C2274" t="s">
        <v>6552</v>
      </c>
      <c r="D2274">
        <v>32</v>
      </c>
      <c r="E2274" s="23">
        <v>45608</v>
      </c>
      <c r="F2274" s="23">
        <v>45646</v>
      </c>
      <c r="G2274" s="23">
        <v>45608</v>
      </c>
      <c r="H2274" s="23">
        <v>45646</v>
      </c>
      <c r="I2274" s="24">
        <v>0</v>
      </c>
      <c r="J2274" s="24">
        <v>0</v>
      </c>
      <c r="K2274" s="24">
        <v>44</v>
      </c>
      <c r="L2274" t="s">
        <v>10070</v>
      </c>
      <c r="M2274" t="s">
        <v>10071</v>
      </c>
    </row>
    <row r="2275" spans="1:13" x14ac:dyDescent="0.25">
      <c r="A2275" t="str">
        <f t="shared" si="35"/>
        <v>RED-4145</v>
      </c>
      <c r="B2275" t="s">
        <v>6541</v>
      </c>
      <c r="C2275" t="s">
        <v>6542</v>
      </c>
      <c r="D2275">
        <v>7</v>
      </c>
      <c r="E2275" s="23">
        <v>45609</v>
      </c>
      <c r="F2275" s="23">
        <v>45617</v>
      </c>
      <c r="G2275" s="23">
        <v>45609</v>
      </c>
      <c r="H2275" s="23">
        <v>45617</v>
      </c>
      <c r="I2275" s="24">
        <v>0</v>
      </c>
      <c r="J2275" s="24">
        <v>0</v>
      </c>
      <c r="K2275" s="24">
        <v>23</v>
      </c>
      <c r="L2275" t="s">
        <v>10070</v>
      </c>
      <c r="M2275" t="s">
        <v>10071</v>
      </c>
    </row>
    <row r="2276" spans="1:13" x14ac:dyDescent="0.25">
      <c r="A2276" t="str">
        <f t="shared" si="35"/>
        <v>RED-4150</v>
      </c>
      <c r="B2276" t="s">
        <v>6539</v>
      </c>
      <c r="C2276" t="s">
        <v>6540</v>
      </c>
      <c r="D2276">
        <v>7</v>
      </c>
      <c r="E2276" s="23">
        <v>45617</v>
      </c>
      <c r="F2276" s="23">
        <v>45625</v>
      </c>
      <c r="G2276" s="23">
        <v>45617</v>
      </c>
      <c r="H2276" s="23">
        <v>45625</v>
      </c>
      <c r="I2276" s="24">
        <v>0</v>
      </c>
      <c r="J2276" s="24">
        <v>0</v>
      </c>
      <c r="K2276" s="24">
        <v>23</v>
      </c>
      <c r="L2276" t="s">
        <v>10070</v>
      </c>
      <c r="M2276" t="s">
        <v>10071</v>
      </c>
    </row>
    <row r="2277" spans="1:13" x14ac:dyDescent="0.25">
      <c r="A2277" t="str">
        <f t="shared" si="35"/>
        <v>RED-4155</v>
      </c>
      <c r="B2277" t="s">
        <v>6537</v>
      </c>
      <c r="C2277" t="s">
        <v>6538</v>
      </c>
      <c r="D2277">
        <v>20</v>
      </c>
      <c r="E2277" s="23">
        <v>45625</v>
      </c>
      <c r="F2277" s="23">
        <v>45653</v>
      </c>
      <c r="G2277" s="23">
        <v>45625</v>
      </c>
      <c r="H2277" s="23">
        <v>45653</v>
      </c>
      <c r="I2277" s="24">
        <v>0</v>
      </c>
      <c r="J2277" s="24">
        <v>0</v>
      </c>
      <c r="K2277" s="24">
        <v>23</v>
      </c>
      <c r="L2277" t="s">
        <v>10070</v>
      </c>
      <c r="M2277" t="s">
        <v>10071</v>
      </c>
    </row>
    <row r="2278" spans="1:13" x14ac:dyDescent="0.25">
      <c r="A2278" t="str">
        <f t="shared" si="35"/>
        <v>RED-4125</v>
      </c>
      <c r="B2278" t="s">
        <v>6549</v>
      </c>
      <c r="C2278" t="s">
        <v>6550</v>
      </c>
      <c r="D2278">
        <v>7</v>
      </c>
      <c r="E2278" s="23">
        <v>45646</v>
      </c>
      <c r="F2278" s="23">
        <v>45664</v>
      </c>
      <c r="G2278" s="23">
        <v>45646</v>
      </c>
      <c r="H2278" s="23">
        <v>45664</v>
      </c>
      <c r="I2278" s="24">
        <v>0</v>
      </c>
      <c r="J2278" s="24">
        <v>0</v>
      </c>
      <c r="K2278" s="24">
        <v>44</v>
      </c>
      <c r="L2278" t="s">
        <v>10070</v>
      </c>
      <c r="M2278" t="s">
        <v>10071</v>
      </c>
    </row>
    <row r="2279" spans="1:13" x14ac:dyDescent="0.25">
      <c r="A2279" t="str">
        <f t="shared" si="35"/>
        <v>RED-4160</v>
      </c>
      <c r="B2279" t="s">
        <v>6535</v>
      </c>
      <c r="C2279" t="s">
        <v>6536</v>
      </c>
      <c r="D2279">
        <v>25</v>
      </c>
      <c r="E2279" s="23">
        <v>45653</v>
      </c>
      <c r="F2279" s="23">
        <v>45689</v>
      </c>
      <c r="G2279" s="23">
        <v>45653</v>
      </c>
      <c r="H2279" s="23">
        <v>45689</v>
      </c>
      <c r="I2279" s="24">
        <v>0</v>
      </c>
      <c r="J2279" s="24">
        <v>0</v>
      </c>
      <c r="K2279" s="24">
        <v>23</v>
      </c>
      <c r="L2279" t="s">
        <v>10070</v>
      </c>
      <c r="M2279" t="s">
        <v>10071</v>
      </c>
    </row>
    <row r="2280" spans="1:13" x14ac:dyDescent="0.25">
      <c r="A2280" t="str">
        <f t="shared" si="35"/>
        <v>TIGO-UNE (Communications)</v>
      </c>
      <c r="B2280" t="s">
        <v>6365</v>
      </c>
      <c r="D2280">
        <v>42</v>
      </c>
      <c r="E2280" s="23">
        <v>45531</v>
      </c>
      <c r="F2280" s="23">
        <v>45583</v>
      </c>
      <c r="G2280" s="23">
        <v>45531</v>
      </c>
      <c r="H2280" s="23">
        <v>45583</v>
      </c>
      <c r="I2280" s="24">
        <v>0</v>
      </c>
      <c r="J2280" s="24">
        <v>0</v>
      </c>
      <c r="K2280" s="24">
        <v>50</v>
      </c>
      <c r="M2280" t="s">
        <v>10071</v>
      </c>
    </row>
    <row r="2281" spans="1:13" x14ac:dyDescent="0.25">
      <c r="A2281" t="str">
        <f t="shared" si="35"/>
        <v>RED-4245</v>
      </c>
      <c r="B2281" t="s">
        <v>6575</v>
      </c>
      <c r="C2281" t="s">
        <v>6576</v>
      </c>
      <c r="D2281">
        <v>6</v>
      </c>
      <c r="E2281" s="23">
        <v>45531</v>
      </c>
      <c r="F2281" s="23">
        <v>45538</v>
      </c>
      <c r="G2281" s="23">
        <v>45531</v>
      </c>
      <c r="H2281" s="23">
        <v>45538</v>
      </c>
      <c r="I2281" s="24">
        <v>0</v>
      </c>
      <c r="J2281" s="24">
        <v>0</v>
      </c>
      <c r="K2281" s="24">
        <v>50</v>
      </c>
      <c r="L2281" t="s">
        <v>10070</v>
      </c>
      <c r="M2281" t="s">
        <v>10071</v>
      </c>
    </row>
    <row r="2282" spans="1:13" x14ac:dyDescent="0.25">
      <c r="A2282" t="str">
        <f t="shared" si="35"/>
        <v>RED-4250</v>
      </c>
      <c r="B2282" t="s">
        <v>6573</v>
      </c>
      <c r="C2282" t="s">
        <v>6574</v>
      </c>
      <c r="D2282">
        <v>6</v>
      </c>
      <c r="E2282" s="23">
        <v>45538</v>
      </c>
      <c r="F2282" s="23">
        <v>45546</v>
      </c>
      <c r="G2282" s="23">
        <v>45538</v>
      </c>
      <c r="H2282" s="23">
        <v>45546</v>
      </c>
      <c r="I2282" s="24">
        <v>0</v>
      </c>
      <c r="J2282" s="24">
        <v>0</v>
      </c>
      <c r="K2282" s="24">
        <v>50</v>
      </c>
      <c r="L2282" t="s">
        <v>10070</v>
      </c>
      <c r="M2282" t="s">
        <v>10071</v>
      </c>
    </row>
    <row r="2283" spans="1:13" x14ac:dyDescent="0.25">
      <c r="A2283" t="str">
        <f t="shared" si="35"/>
        <v>RED-4255</v>
      </c>
      <c r="B2283" t="s">
        <v>6571</v>
      </c>
      <c r="C2283" t="s">
        <v>6572</v>
      </c>
      <c r="D2283">
        <v>4</v>
      </c>
      <c r="E2283" s="23">
        <v>45546</v>
      </c>
      <c r="F2283" s="23">
        <v>45551</v>
      </c>
      <c r="G2283" s="23">
        <v>45546</v>
      </c>
      <c r="H2283" s="23">
        <v>45551</v>
      </c>
      <c r="I2283" s="24">
        <v>0</v>
      </c>
      <c r="J2283" s="24">
        <v>0</v>
      </c>
      <c r="K2283" s="24">
        <v>50</v>
      </c>
      <c r="L2283" t="s">
        <v>10070</v>
      </c>
      <c r="M2283" t="s">
        <v>10071</v>
      </c>
    </row>
    <row r="2284" spans="1:13" x14ac:dyDescent="0.25">
      <c r="A2284" t="str">
        <f t="shared" si="35"/>
        <v>RED-4260</v>
      </c>
      <c r="B2284" t="s">
        <v>6569</v>
      </c>
      <c r="C2284" t="s">
        <v>6570</v>
      </c>
      <c r="D2284">
        <v>6</v>
      </c>
      <c r="E2284" s="23">
        <v>45551</v>
      </c>
      <c r="F2284" s="23">
        <v>45558</v>
      </c>
      <c r="G2284" s="23">
        <v>45551</v>
      </c>
      <c r="H2284" s="23">
        <v>45558</v>
      </c>
      <c r="I2284" s="24">
        <v>0</v>
      </c>
      <c r="J2284" s="24">
        <v>0</v>
      </c>
      <c r="K2284" s="24">
        <v>50</v>
      </c>
      <c r="L2284" t="s">
        <v>10070</v>
      </c>
      <c r="M2284" t="s">
        <v>10071</v>
      </c>
    </row>
    <row r="2285" spans="1:13" x14ac:dyDescent="0.25">
      <c r="A2285" t="str">
        <f t="shared" si="35"/>
        <v>RED-4265</v>
      </c>
      <c r="B2285" t="s">
        <v>6567</v>
      </c>
      <c r="C2285" t="s">
        <v>6568</v>
      </c>
      <c r="D2285">
        <v>6</v>
      </c>
      <c r="E2285" s="23">
        <v>45558</v>
      </c>
      <c r="F2285" s="23">
        <v>45566</v>
      </c>
      <c r="G2285" s="23">
        <v>45558</v>
      </c>
      <c r="H2285" s="23">
        <v>45566</v>
      </c>
      <c r="I2285" s="24">
        <v>0</v>
      </c>
      <c r="J2285" s="24">
        <v>0</v>
      </c>
      <c r="K2285" s="24">
        <v>50</v>
      </c>
      <c r="L2285" t="s">
        <v>10070</v>
      </c>
      <c r="M2285" t="s">
        <v>10071</v>
      </c>
    </row>
    <row r="2286" spans="1:13" x14ac:dyDescent="0.25">
      <c r="A2286" t="str">
        <f t="shared" si="35"/>
        <v>RED-4270</v>
      </c>
      <c r="B2286" t="s">
        <v>6565</v>
      </c>
      <c r="C2286" t="s">
        <v>6566</v>
      </c>
      <c r="D2286">
        <v>4</v>
      </c>
      <c r="E2286" s="23">
        <v>45566</v>
      </c>
      <c r="F2286" s="23">
        <v>45570</v>
      </c>
      <c r="G2286" s="23">
        <v>45566</v>
      </c>
      <c r="H2286" s="23">
        <v>45570</v>
      </c>
      <c r="I2286" s="24">
        <v>0</v>
      </c>
      <c r="J2286" s="24">
        <v>0</v>
      </c>
      <c r="K2286" s="24">
        <v>50</v>
      </c>
      <c r="L2286" t="s">
        <v>10070</v>
      </c>
      <c r="M2286" t="s">
        <v>10071</v>
      </c>
    </row>
    <row r="2287" spans="1:13" x14ac:dyDescent="0.25">
      <c r="A2287" t="str">
        <f t="shared" si="35"/>
        <v>RED-4275</v>
      </c>
      <c r="B2287" t="s">
        <v>6563</v>
      </c>
      <c r="C2287" t="s">
        <v>6564</v>
      </c>
      <c r="D2287">
        <v>4</v>
      </c>
      <c r="E2287" s="23">
        <v>45570</v>
      </c>
      <c r="F2287" s="23">
        <v>45575</v>
      </c>
      <c r="G2287" s="23">
        <v>45570</v>
      </c>
      <c r="H2287" s="23">
        <v>45575</v>
      </c>
      <c r="I2287" s="24">
        <v>0</v>
      </c>
      <c r="J2287" s="24">
        <v>0</v>
      </c>
      <c r="K2287" s="24">
        <v>50</v>
      </c>
      <c r="L2287" t="s">
        <v>10070</v>
      </c>
      <c r="M2287" t="s">
        <v>10071</v>
      </c>
    </row>
    <row r="2288" spans="1:13" x14ac:dyDescent="0.25">
      <c r="A2288" t="str">
        <f t="shared" si="35"/>
        <v>RED-4280</v>
      </c>
      <c r="B2288" t="s">
        <v>6561</v>
      </c>
      <c r="C2288" t="s">
        <v>6562</v>
      </c>
      <c r="D2288">
        <v>6</v>
      </c>
      <c r="E2288" s="23">
        <v>45575</v>
      </c>
      <c r="F2288" s="23">
        <v>45583</v>
      </c>
      <c r="G2288" s="23">
        <v>45575</v>
      </c>
      <c r="H2288" s="23">
        <v>45583</v>
      </c>
      <c r="I2288" s="24">
        <v>0</v>
      </c>
      <c r="J2288" s="24">
        <v>0</v>
      </c>
      <c r="K2288" s="24">
        <v>50</v>
      </c>
      <c r="L2288" t="s">
        <v>10070</v>
      </c>
      <c r="M2288" t="s">
        <v>10071</v>
      </c>
    </row>
    <row r="2289" spans="1:13" x14ac:dyDescent="0.25">
      <c r="A2289" t="str">
        <f t="shared" si="35"/>
        <v>UFINET (Communications)</v>
      </c>
      <c r="B2289" t="s">
        <v>6418</v>
      </c>
      <c r="D2289">
        <v>20</v>
      </c>
      <c r="E2289" s="23">
        <v>45583</v>
      </c>
      <c r="F2289" s="23">
        <v>45611</v>
      </c>
      <c r="G2289" s="23">
        <v>45583</v>
      </c>
      <c r="H2289" s="23">
        <v>45611</v>
      </c>
      <c r="I2289" s="24">
        <v>0</v>
      </c>
      <c r="J2289" s="24">
        <v>0</v>
      </c>
      <c r="K2289" s="24">
        <v>50</v>
      </c>
      <c r="M2289" t="s">
        <v>10071</v>
      </c>
    </row>
    <row r="2290" spans="1:13" x14ac:dyDescent="0.25">
      <c r="A2290" t="str">
        <f t="shared" si="35"/>
        <v>RED-4225</v>
      </c>
      <c r="B2290" t="s">
        <v>6583</v>
      </c>
      <c r="C2290" t="s">
        <v>6584</v>
      </c>
      <c r="D2290">
        <v>5</v>
      </c>
      <c r="E2290" s="23">
        <v>45583</v>
      </c>
      <c r="F2290" s="23">
        <v>45590</v>
      </c>
      <c r="G2290" s="23">
        <v>45583</v>
      </c>
      <c r="H2290" s="23">
        <v>45590</v>
      </c>
      <c r="I2290" s="24">
        <v>0</v>
      </c>
      <c r="J2290" s="24">
        <v>0</v>
      </c>
      <c r="K2290" s="24">
        <v>50</v>
      </c>
      <c r="L2290" t="s">
        <v>10070</v>
      </c>
      <c r="M2290" t="s">
        <v>10071</v>
      </c>
    </row>
    <row r="2291" spans="1:13" x14ac:dyDescent="0.25">
      <c r="A2291" t="str">
        <f t="shared" si="35"/>
        <v>RED-4230</v>
      </c>
      <c r="B2291" t="s">
        <v>6581</v>
      </c>
      <c r="C2291" t="s">
        <v>6582</v>
      </c>
      <c r="D2291">
        <v>5</v>
      </c>
      <c r="E2291" s="23">
        <v>45590</v>
      </c>
      <c r="F2291" s="23">
        <v>45596</v>
      </c>
      <c r="G2291" s="23">
        <v>45590</v>
      </c>
      <c r="H2291" s="23">
        <v>45596</v>
      </c>
      <c r="I2291" s="24">
        <v>0</v>
      </c>
      <c r="J2291" s="24">
        <v>0</v>
      </c>
      <c r="K2291" s="24">
        <v>50</v>
      </c>
      <c r="L2291" t="s">
        <v>10070</v>
      </c>
      <c r="M2291" t="s">
        <v>10071</v>
      </c>
    </row>
    <row r="2292" spans="1:13" x14ac:dyDescent="0.25">
      <c r="A2292" t="str">
        <f t="shared" si="35"/>
        <v>RED-4235</v>
      </c>
      <c r="B2292" t="s">
        <v>6579</v>
      </c>
      <c r="C2292" t="s">
        <v>6580</v>
      </c>
      <c r="D2292">
        <v>5</v>
      </c>
      <c r="E2292" s="23">
        <v>45596</v>
      </c>
      <c r="F2292" s="23">
        <v>45603</v>
      </c>
      <c r="G2292" s="23">
        <v>45596</v>
      </c>
      <c r="H2292" s="23">
        <v>45603</v>
      </c>
      <c r="I2292" s="24">
        <v>0</v>
      </c>
      <c r="J2292" s="24">
        <v>0</v>
      </c>
      <c r="K2292" s="24">
        <v>50</v>
      </c>
      <c r="L2292" t="s">
        <v>10070</v>
      </c>
      <c r="M2292" t="s">
        <v>10071</v>
      </c>
    </row>
    <row r="2293" spans="1:13" x14ac:dyDescent="0.25">
      <c r="A2293" t="str">
        <f t="shared" si="35"/>
        <v>RED-4240</v>
      </c>
      <c r="B2293" t="s">
        <v>6577</v>
      </c>
      <c r="C2293" t="s">
        <v>6578</v>
      </c>
      <c r="D2293">
        <v>5</v>
      </c>
      <c r="E2293" s="23">
        <v>45603</v>
      </c>
      <c r="F2293" s="23">
        <v>45611</v>
      </c>
      <c r="G2293" s="23">
        <v>45603</v>
      </c>
      <c r="H2293" s="23">
        <v>45611</v>
      </c>
      <c r="I2293" s="24">
        <v>0</v>
      </c>
      <c r="J2293" s="24">
        <v>0</v>
      </c>
      <c r="K2293" s="24">
        <v>50</v>
      </c>
      <c r="L2293" t="s">
        <v>10070</v>
      </c>
      <c r="M2293" t="s">
        <v>10071</v>
      </c>
    </row>
    <row r="2294" spans="1:13" x14ac:dyDescent="0.25">
      <c r="A2294" t="str">
        <f t="shared" si="35"/>
        <v>MEDIACOMMERCE (Communications)</v>
      </c>
      <c r="B2294" t="s">
        <v>6585</v>
      </c>
      <c r="D2294">
        <v>15</v>
      </c>
      <c r="E2294" s="23">
        <v>45611</v>
      </c>
      <c r="F2294" s="23">
        <v>45630</v>
      </c>
      <c r="G2294" s="23">
        <v>45611</v>
      </c>
      <c r="H2294" s="23">
        <v>45630</v>
      </c>
      <c r="I2294" s="24">
        <v>0</v>
      </c>
      <c r="J2294" s="24">
        <v>0</v>
      </c>
      <c r="K2294" s="24">
        <v>50</v>
      </c>
      <c r="M2294" t="s">
        <v>10071</v>
      </c>
    </row>
    <row r="2295" spans="1:13" x14ac:dyDescent="0.25">
      <c r="A2295" t="str">
        <f t="shared" si="35"/>
        <v>RED-4210</v>
      </c>
      <c r="B2295" t="s">
        <v>6590</v>
      </c>
      <c r="C2295" t="s">
        <v>6591</v>
      </c>
      <c r="D2295">
        <v>5</v>
      </c>
      <c r="E2295" s="23">
        <v>45611</v>
      </c>
      <c r="F2295" s="23">
        <v>45617</v>
      </c>
      <c r="G2295" s="23">
        <v>45611</v>
      </c>
      <c r="H2295" s="23">
        <v>45617</v>
      </c>
      <c r="I2295" s="24">
        <v>0</v>
      </c>
      <c r="J2295" s="24">
        <v>0</v>
      </c>
      <c r="K2295" s="24">
        <v>50</v>
      </c>
      <c r="L2295" t="s">
        <v>10070</v>
      </c>
      <c r="M2295" t="s">
        <v>10071</v>
      </c>
    </row>
    <row r="2296" spans="1:13" x14ac:dyDescent="0.25">
      <c r="A2296" t="str">
        <f t="shared" si="35"/>
        <v>RED-4215</v>
      </c>
      <c r="B2296" t="s">
        <v>6588</v>
      </c>
      <c r="C2296" t="s">
        <v>6589</v>
      </c>
      <c r="D2296">
        <v>5</v>
      </c>
      <c r="E2296" s="23">
        <v>45617</v>
      </c>
      <c r="F2296" s="23">
        <v>45623</v>
      </c>
      <c r="G2296" s="23">
        <v>45617</v>
      </c>
      <c r="H2296" s="23">
        <v>45623</v>
      </c>
      <c r="I2296" s="24">
        <v>0</v>
      </c>
      <c r="J2296" s="24">
        <v>0</v>
      </c>
      <c r="K2296" s="24">
        <v>50</v>
      </c>
      <c r="L2296" t="s">
        <v>10070</v>
      </c>
      <c r="M2296" t="s">
        <v>10071</v>
      </c>
    </row>
    <row r="2297" spans="1:13" x14ac:dyDescent="0.25">
      <c r="A2297" t="str">
        <f t="shared" si="35"/>
        <v>RED-4220</v>
      </c>
      <c r="B2297" t="s">
        <v>6586</v>
      </c>
      <c r="C2297" t="s">
        <v>6587</v>
      </c>
      <c r="D2297">
        <v>5</v>
      </c>
      <c r="E2297" s="23">
        <v>45623</v>
      </c>
      <c r="F2297" s="23">
        <v>45630</v>
      </c>
      <c r="G2297" s="23">
        <v>45623</v>
      </c>
      <c r="H2297" s="23">
        <v>45630</v>
      </c>
      <c r="I2297" s="24">
        <v>0</v>
      </c>
      <c r="J2297" s="24">
        <v>0</v>
      </c>
      <c r="K2297" s="24">
        <v>50</v>
      </c>
      <c r="L2297" t="s">
        <v>10070</v>
      </c>
      <c r="M2297" t="s">
        <v>10071</v>
      </c>
    </row>
    <row r="2298" spans="1:13" x14ac:dyDescent="0.25">
      <c r="A2298" t="str">
        <f t="shared" si="35"/>
        <v>AZTECA (Communications)</v>
      </c>
      <c r="B2298" t="s">
        <v>6592</v>
      </c>
      <c r="D2298">
        <v>15</v>
      </c>
      <c r="E2298" s="23">
        <v>45630</v>
      </c>
      <c r="F2298" s="23">
        <v>45649</v>
      </c>
      <c r="G2298" s="23">
        <v>45630</v>
      </c>
      <c r="H2298" s="23">
        <v>45649</v>
      </c>
      <c r="I2298" s="24">
        <v>0</v>
      </c>
      <c r="J2298" s="24">
        <v>0</v>
      </c>
      <c r="K2298" s="24">
        <v>50</v>
      </c>
      <c r="M2298" t="s">
        <v>10071</v>
      </c>
    </row>
    <row r="2299" spans="1:13" x14ac:dyDescent="0.25">
      <c r="A2299" t="str">
        <f t="shared" si="35"/>
        <v>RED-4285</v>
      </c>
      <c r="B2299" t="s">
        <v>6597</v>
      </c>
      <c r="C2299" t="s">
        <v>6598</v>
      </c>
      <c r="D2299">
        <v>5</v>
      </c>
      <c r="E2299" s="23">
        <v>45630</v>
      </c>
      <c r="F2299" s="23">
        <v>45636</v>
      </c>
      <c r="G2299" s="23">
        <v>45630</v>
      </c>
      <c r="H2299" s="23">
        <v>45636</v>
      </c>
      <c r="I2299" s="24">
        <v>0</v>
      </c>
      <c r="J2299" s="24">
        <v>0</v>
      </c>
      <c r="K2299" s="24">
        <v>50</v>
      </c>
      <c r="L2299" t="s">
        <v>10070</v>
      </c>
      <c r="M2299" t="s">
        <v>10071</v>
      </c>
    </row>
    <row r="2300" spans="1:13" x14ac:dyDescent="0.25">
      <c r="A2300" t="str">
        <f t="shared" si="35"/>
        <v>RED-4290</v>
      </c>
      <c r="B2300" t="s">
        <v>6595</v>
      </c>
      <c r="C2300" t="s">
        <v>6596</v>
      </c>
      <c r="D2300">
        <v>5</v>
      </c>
      <c r="E2300" s="23">
        <v>45636</v>
      </c>
      <c r="F2300" s="23">
        <v>45642</v>
      </c>
      <c r="G2300" s="23">
        <v>45636</v>
      </c>
      <c r="H2300" s="23">
        <v>45642</v>
      </c>
      <c r="I2300" s="24">
        <v>0</v>
      </c>
      <c r="J2300" s="24">
        <v>0</v>
      </c>
      <c r="K2300" s="24">
        <v>50</v>
      </c>
      <c r="L2300" t="s">
        <v>10070</v>
      </c>
      <c r="M2300" t="s">
        <v>10071</v>
      </c>
    </row>
    <row r="2301" spans="1:13" x14ac:dyDescent="0.25">
      <c r="A2301" t="str">
        <f t="shared" si="35"/>
        <v>RED-4295</v>
      </c>
      <c r="B2301" t="s">
        <v>6593</v>
      </c>
      <c r="C2301" t="s">
        <v>6594</v>
      </c>
      <c r="D2301">
        <v>5</v>
      </c>
      <c r="E2301" s="23">
        <v>45642</v>
      </c>
      <c r="F2301" s="23">
        <v>45649</v>
      </c>
      <c r="G2301" s="23">
        <v>45642</v>
      </c>
      <c r="H2301" s="23">
        <v>45649</v>
      </c>
      <c r="I2301" s="24">
        <v>0</v>
      </c>
      <c r="J2301" s="24">
        <v>0</v>
      </c>
      <c r="K2301" s="24">
        <v>50</v>
      </c>
      <c r="L2301" t="s">
        <v>10070</v>
      </c>
      <c r="M2301" t="s">
        <v>10071</v>
      </c>
    </row>
    <row r="2302" spans="1:13" x14ac:dyDescent="0.25">
      <c r="A2302" t="str">
        <f t="shared" si="35"/>
        <v>T3 (K3+420 K5+887)</v>
      </c>
      <c r="B2302" t="s">
        <v>6599</v>
      </c>
      <c r="D2302">
        <v>202</v>
      </c>
      <c r="E2302" s="23">
        <v>45408</v>
      </c>
      <c r="F2302" s="23">
        <v>45679</v>
      </c>
      <c r="G2302" s="23">
        <v>45408</v>
      </c>
      <c r="H2302" s="23">
        <v>45679</v>
      </c>
      <c r="I2302" s="24">
        <v>0</v>
      </c>
      <c r="J2302" s="24">
        <v>0</v>
      </c>
      <c r="K2302" s="24">
        <v>25</v>
      </c>
      <c r="M2302" t="s">
        <v>10071</v>
      </c>
    </row>
    <row r="2303" spans="1:13" x14ac:dyDescent="0.25">
      <c r="A2303" t="str">
        <f t="shared" si="35"/>
        <v>CENIT</v>
      </c>
      <c r="B2303" t="s">
        <v>6600</v>
      </c>
      <c r="D2303">
        <v>53</v>
      </c>
      <c r="E2303" s="23">
        <v>45408</v>
      </c>
      <c r="F2303" s="23">
        <v>45481</v>
      </c>
      <c r="G2303" s="23">
        <v>45408</v>
      </c>
      <c r="H2303" s="23">
        <v>45481</v>
      </c>
      <c r="I2303" s="24">
        <v>0</v>
      </c>
      <c r="J2303" s="24">
        <v>0</v>
      </c>
      <c r="K2303" s="24">
        <v>174</v>
      </c>
      <c r="M2303" t="s">
        <v>10071</v>
      </c>
    </row>
    <row r="2304" spans="1:13" x14ac:dyDescent="0.25">
      <c r="A2304" t="str">
        <f t="shared" si="35"/>
        <v>RED-10</v>
      </c>
      <c r="B2304" t="s">
        <v>6601</v>
      </c>
      <c r="C2304" t="s">
        <v>6602</v>
      </c>
      <c r="D2304">
        <v>53</v>
      </c>
      <c r="E2304" s="23">
        <v>45408</v>
      </c>
      <c r="F2304" s="23">
        <v>45481</v>
      </c>
      <c r="G2304" s="23">
        <v>45408</v>
      </c>
      <c r="H2304" s="23">
        <v>45481</v>
      </c>
      <c r="I2304" s="24">
        <v>0</v>
      </c>
      <c r="J2304" s="24">
        <v>0</v>
      </c>
      <c r="K2304" s="24">
        <v>174</v>
      </c>
      <c r="L2304" t="s">
        <v>10070</v>
      </c>
      <c r="M2304" t="s">
        <v>10071</v>
      </c>
    </row>
    <row r="2305" spans="1:13" x14ac:dyDescent="0.25">
      <c r="A2305" t="str">
        <f t="shared" si="35"/>
        <v>VANTI (Gas Pipe)</v>
      </c>
      <c r="B2305" t="s">
        <v>6139</v>
      </c>
      <c r="D2305">
        <v>40</v>
      </c>
      <c r="E2305" s="23">
        <v>45462</v>
      </c>
      <c r="F2305" s="23">
        <v>45513</v>
      </c>
      <c r="G2305" s="23">
        <v>45462</v>
      </c>
      <c r="H2305" s="23">
        <v>45513</v>
      </c>
      <c r="I2305" s="24">
        <v>0</v>
      </c>
      <c r="J2305" s="24">
        <v>0</v>
      </c>
      <c r="K2305" s="24">
        <v>60</v>
      </c>
      <c r="M2305" t="s">
        <v>10071</v>
      </c>
    </row>
    <row r="2306" spans="1:13" x14ac:dyDescent="0.25">
      <c r="A2306" t="str">
        <f t="shared" si="35"/>
        <v>RED-20</v>
      </c>
      <c r="B2306" t="s">
        <v>6611</v>
      </c>
      <c r="C2306" t="s">
        <v>6612</v>
      </c>
      <c r="D2306">
        <v>6</v>
      </c>
      <c r="E2306" s="23">
        <v>45462</v>
      </c>
      <c r="F2306" s="23">
        <v>45469</v>
      </c>
      <c r="G2306" s="23">
        <v>45462</v>
      </c>
      <c r="H2306" s="23">
        <v>45469</v>
      </c>
      <c r="I2306" s="24">
        <v>0</v>
      </c>
      <c r="J2306" s="24">
        <v>0</v>
      </c>
      <c r="K2306" s="24">
        <v>60</v>
      </c>
      <c r="L2306" t="s">
        <v>10070</v>
      </c>
      <c r="M2306" t="s">
        <v>10071</v>
      </c>
    </row>
    <row r="2307" spans="1:13" x14ac:dyDescent="0.25">
      <c r="A2307" t="str">
        <f t="shared" ref="A2307:A2370" si="36">TRIM(B2307)</f>
        <v>RED-25</v>
      </c>
      <c r="B2307" t="s">
        <v>6609</v>
      </c>
      <c r="C2307" t="s">
        <v>6610</v>
      </c>
      <c r="D2307">
        <v>10</v>
      </c>
      <c r="E2307" s="23">
        <v>45469</v>
      </c>
      <c r="F2307" s="23">
        <v>45483</v>
      </c>
      <c r="G2307" s="23">
        <v>45469</v>
      </c>
      <c r="H2307" s="23">
        <v>45483</v>
      </c>
      <c r="I2307" s="24">
        <v>0</v>
      </c>
      <c r="J2307" s="24">
        <v>0</v>
      </c>
      <c r="K2307" s="24">
        <v>60</v>
      </c>
      <c r="L2307" t="s">
        <v>10070</v>
      </c>
      <c r="M2307" t="s">
        <v>10071</v>
      </c>
    </row>
    <row r="2308" spans="1:13" x14ac:dyDescent="0.25">
      <c r="A2308" t="str">
        <f t="shared" si="36"/>
        <v>RED-30</v>
      </c>
      <c r="B2308" t="s">
        <v>6607</v>
      </c>
      <c r="C2308" t="s">
        <v>6608</v>
      </c>
      <c r="D2308">
        <v>8</v>
      </c>
      <c r="E2308" s="23">
        <v>45483</v>
      </c>
      <c r="F2308" s="23">
        <v>45492</v>
      </c>
      <c r="G2308" s="23">
        <v>45483</v>
      </c>
      <c r="H2308" s="23">
        <v>45492</v>
      </c>
      <c r="I2308" s="24">
        <v>0</v>
      </c>
      <c r="J2308" s="24">
        <v>0</v>
      </c>
      <c r="K2308" s="24">
        <v>60</v>
      </c>
      <c r="L2308" t="s">
        <v>10070</v>
      </c>
      <c r="M2308" t="s">
        <v>10071</v>
      </c>
    </row>
    <row r="2309" spans="1:13" x14ac:dyDescent="0.25">
      <c r="A2309" t="str">
        <f t="shared" si="36"/>
        <v>RED-35</v>
      </c>
      <c r="B2309" t="s">
        <v>6606</v>
      </c>
      <c r="C2309" t="s">
        <v>6604</v>
      </c>
      <c r="D2309">
        <v>4</v>
      </c>
      <c r="E2309" s="23">
        <v>45492</v>
      </c>
      <c r="F2309" s="23">
        <v>45497</v>
      </c>
      <c r="G2309" s="23">
        <v>45492</v>
      </c>
      <c r="H2309" s="23">
        <v>45497</v>
      </c>
      <c r="I2309" s="24">
        <v>0</v>
      </c>
      <c r="J2309" s="24">
        <v>0</v>
      </c>
      <c r="K2309" s="24">
        <v>60</v>
      </c>
      <c r="L2309" t="s">
        <v>10070</v>
      </c>
      <c r="M2309" t="s">
        <v>10071</v>
      </c>
    </row>
    <row r="2310" spans="1:13" x14ac:dyDescent="0.25">
      <c r="A2310" t="str">
        <f t="shared" si="36"/>
        <v>RED-40</v>
      </c>
      <c r="B2310" t="s">
        <v>6605</v>
      </c>
      <c r="C2310" t="s">
        <v>6604</v>
      </c>
      <c r="D2310">
        <v>6</v>
      </c>
      <c r="E2310" s="23">
        <v>45497</v>
      </c>
      <c r="F2310" s="23">
        <v>45505</v>
      </c>
      <c r="G2310" s="23">
        <v>45497</v>
      </c>
      <c r="H2310" s="23">
        <v>45505</v>
      </c>
      <c r="I2310" s="24">
        <v>0</v>
      </c>
      <c r="J2310" s="24">
        <v>0</v>
      </c>
      <c r="K2310" s="24">
        <v>60</v>
      </c>
      <c r="L2310" t="s">
        <v>10070</v>
      </c>
      <c r="M2310" t="s">
        <v>10071</v>
      </c>
    </row>
    <row r="2311" spans="1:13" x14ac:dyDescent="0.25">
      <c r="A2311" t="str">
        <f t="shared" si="36"/>
        <v>RED-45</v>
      </c>
      <c r="B2311" t="s">
        <v>6603</v>
      </c>
      <c r="C2311" t="s">
        <v>6604</v>
      </c>
      <c r="D2311">
        <v>6</v>
      </c>
      <c r="E2311" s="23">
        <v>45505</v>
      </c>
      <c r="F2311" s="23">
        <v>45513</v>
      </c>
      <c r="G2311" s="23">
        <v>45505</v>
      </c>
      <c r="H2311" s="23">
        <v>45513</v>
      </c>
      <c r="I2311" s="24">
        <v>0</v>
      </c>
      <c r="J2311" s="24">
        <v>0</v>
      </c>
      <c r="K2311" s="24">
        <v>60</v>
      </c>
      <c r="L2311" t="s">
        <v>10070</v>
      </c>
      <c r="M2311" t="s">
        <v>10071</v>
      </c>
    </row>
    <row r="2312" spans="1:13" x14ac:dyDescent="0.25">
      <c r="A2312" t="str">
        <f t="shared" si="36"/>
        <v>EAAB Aqueduct</v>
      </c>
      <c r="B2312" t="s">
        <v>6175</v>
      </c>
      <c r="D2312">
        <v>66</v>
      </c>
      <c r="E2312" s="23">
        <v>45502</v>
      </c>
      <c r="F2312" s="23">
        <v>45587</v>
      </c>
      <c r="G2312" s="23">
        <v>45502</v>
      </c>
      <c r="H2312" s="23">
        <v>45587</v>
      </c>
      <c r="I2312" s="24">
        <v>0</v>
      </c>
      <c r="J2312" s="24">
        <v>0</v>
      </c>
      <c r="K2312" s="24">
        <v>91</v>
      </c>
      <c r="M2312" t="s">
        <v>10071</v>
      </c>
    </row>
    <row r="2313" spans="1:13" x14ac:dyDescent="0.25">
      <c r="A2313" t="str">
        <f t="shared" si="36"/>
        <v>RED-90</v>
      </c>
      <c r="B2313" t="s">
        <v>6615</v>
      </c>
      <c r="C2313" t="s">
        <v>6616</v>
      </c>
      <c r="D2313">
        <v>21</v>
      </c>
      <c r="E2313" s="23">
        <v>45502</v>
      </c>
      <c r="F2313" s="23">
        <v>45531</v>
      </c>
      <c r="G2313" s="23">
        <v>45502</v>
      </c>
      <c r="H2313" s="23">
        <v>45531</v>
      </c>
      <c r="I2313" s="24">
        <v>0</v>
      </c>
      <c r="J2313" s="24">
        <v>0</v>
      </c>
      <c r="K2313" s="24">
        <v>98</v>
      </c>
      <c r="L2313" t="s">
        <v>10070</v>
      </c>
      <c r="M2313" t="s">
        <v>10071</v>
      </c>
    </row>
    <row r="2314" spans="1:13" x14ac:dyDescent="0.25">
      <c r="A2314" t="str">
        <f t="shared" si="36"/>
        <v>RED-50</v>
      </c>
      <c r="B2314" t="s">
        <v>6629</v>
      </c>
      <c r="C2314" t="s">
        <v>6630</v>
      </c>
      <c r="D2314">
        <v>4</v>
      </c>
      <c r="E2314" s="23">
        <v>45502</v>
      </c>
      <c r="F2314" s="23">
        <v>45506</v>
      </c>
      <c r="G2314" s="23">
        <v>45502</v>
      </c>
      <c r="H2314" s="23">
        <v>45506</v>
      </c>
      <c r="I2314" s="24">
        <v>0</v>
      </c>
      <c r="J2314" s="24">
        <v>0</v>
      </c>
      <c r="K2314" s="24">
        <v>44</v>
      </c>
      <c r="L2314" t="s">
        <v>10070</v>
      </c>
      <c r="M2314" t="s">
        <v>10071</v>
      </c>
    </row>
    <row r="2315" spans="1:13" x14ac:dyDescent="0.25">
      <c r="A2315" t="str">
        <f t="shared" si="36"/>
        <v>RED-55</v>
      </c>
      <c r="B2315" t="s">
        <v>6627</v>
      </c>
      <c r="C2315" t="s">
        <v>6628</v>
      </c>
      <c r="D2315">
        <v>18</v>
      </c>
      <c r="E2315" s="23">
        <v>45506</v>
      </c>
      <c r="F2315" s="23">
        <v>45532</v>
      </c>
      <c r="G2315" s="23">
        <v>45506</v>
      </c>
      <c r="H2315" s="23">
        <v>45532</v>
      </c>
      <c r="I2315" s="24">
        <v>0</v>
      </c>
      <c r="J2315" s="24">
        <v>0</v>
      </c>
      <c r="K2315" s="24">
        <v>44</v>
      </c>
      <c r="L2315" t="s">
        <v>10070</v>
      </c>
      <c r="M2315" t="s">
        <v>10071</v>
      </c>
    </row>
    <row r="2316" spans="1:13" x14ac:dyDescent="0.25">
      <c r="A2316" t="str">
        <f t="shared" si="36"/>
        <v>RED-95</v>
      </c>
      <c r="B2316" t="s">
        <v>6613</v>
      </c>
      <c r="C2316" t="s">
        <v>6614</v>
      </c>
      <c r="D2316">
        <v>38</v>
      </c>
      <c r="E2316" s="23">
        <v>45531</v>
      </c>
      <c r="F2316" s="23">
        <v>45577</v>
      </c>
      <c r="G2316" s="23">
        <v>45531</v>
      </c>
      <c r="H2316" s="23">
        <v>45577</v>
      </c>
      <c r="I2316" s="24">
        <v>0</v>
      </c>
      <c r="J2316" s="24">
        <v>0</v>
      </c>
      <c r="K2316" s="24">
        <v>98</v>
      </c>
      <c r="L2316" t="s">
        <v>10070</v>
      </c>
      <c r="M2316" t="s">
        <v>10071</v>
      </c>
    </row>
    <row r="2317" spans="1:13" x14ac:dyDescent="0.25">
      <c r="A2317" t="str">
        <f t="shared" si="36"/>
        <v>RED-60</v>
      </c>
      <c r="B2317" t="s">
        <v>6626</v>
      </c>
      <c r="C2317" t="s">
        <v>6624</v>
      </c>
      <c r="D2317">
        <v>4</v>
      </c>
      <c r="E2317" s="23">
        <v>45532</v>
      </c>
      <c r="F2317" s="23">
        <v>45537</v>
      </c>
      <c r="G2317" s="23">
        <v>45532</v>
      </c>
      <c r="H2317" s="23">
        <v>45537</v>
      </c>
      <c r="I2317" s="24">
        <v>0</v>
      </c>
      <c r="J2317" s="24">
        <v>0</v>
      </c>
      <c r="K2317" s="24">
        <v>44</v>
      </c>
      <c r="L2317" t="s">
        <v>10070</v>
      </c>
      <c r="M2317" t="s">
        <v>10071</v>
      </c>
    </row>
    <row r="2318" spans="1:13" x14ac:dyDescent="0.25">
      <c r="A2318" t="str">
        <f t="shared" si="36"/>
        <v>RED-65</v>
      </c>
      <c r="B2318" t="s">
        <v>6625</v>
      </c>
      <c r="C2318" t="s">
        <v>6622</v>
      </c>
      <c r="D2318">
        <v>4</v>
      </c>
      <c r="E2318" s="23">
        <v>45537</v>
      </c>
      <c r="F2318" s="23">
        <v>45541</v>
      </c>
      <c r="G2318" s="23">
        <v>45537</v>
      </c>
      <c r="H2318" s="23">
        <v>45541</v>
      </c>
      <c r="I2318" s="24">
        <v>0</v>
      </c>
      <c r="J2318" s="24">
        <v>0</v>
      </c>
      <c r="K2318" s="24">
        <v>44</v>
      </c>
      <c r="L2318" t="s">
        <v>10070</v>
      </c>
      <c r="M2318" t="s">
        <v>10071</v>
      </c>
    </row>
    <row r="2319" spans="1:13" x14ac:dyDescent="0.25">
      <c r="A2319" t="str">
        <f t="shared" si="36"/>
        <v>RED-70</v>
      </c>
      <c r="B2319" t="s">
        <v>6623</v>
      </c>
      <c r="C2319" t="s">
        <v>6624</v>
      </c>
      <c r="D2319">
        <v>4</v>
      </c>
      <c r="E2319" s="23">
        <v>45541</v>
      </c>
      <c r="F2319" s="23">
        <v>45546</v>
      </c>
      <c r="G2319" s="23">
        <v>45541</v>
      </c>
      <c r="H2319" s="23">
        <v>45546</v>
      </c>
      <c r="I2319" s="24">
        <v>0</v>
      </c>
      <c r="J2319" s="24">
        <v>0</v>
      </c>
      <c r="K2319" s="24">
        <v>44</v>
      </c>
      <c r="L2319" t="s">
        <v>10070</v>
      </c>
      <c r="M2319" t="s">
        <v>10071</v>
      </c>
    </row>
    <row r="2320" spans="1:13" x14ac:dyDescent="0.25">
      <c r="A2320" t="str">
        <f t="shared" si="36"/>
        <v>RED-75</v>
      </c>
      <c r="B2320" t="s">
        <v>6621</v>
      </c>
      <c r="C2320" t="s">
        <v>6622</v>
      </c>
      <c r="D2320">
        <v>4</v>
      </c>
      <c r="E2320" s="23">
        <v>45546</v>
      </c>
      <c r="F2320" s="23">
        <v>45552</v>
      </c>
      <c r="G2320" s="23">
        <v>45546</v>
      </c>
      <c r="H2320" s="23">
        <v>45552</v>
      </c>
      <c r="I2320" s="24">
        <v>0</v>
      </c>
      <c r="J2320" s="24">
        <v>0</v>
      </c>
      <c r="K2320" s="24">
        <v>44</v>
      </c>
      <c r="L2320" t="s">
        <v>10070</v>
      </c>
      <c r="M2320" t="s">
        <v>10071</v>
      </c>
    </row>
    <row r="2321" spans="1:13" x14ac:dyDescent="0.25">
      <c r="A2321" t="str">
        <f t="shared" si="36"/>
        <v>RED-80</v>
      </c>
      <c r="B2321" t="s">
        <v>6619</v>
      </c>
      <c r="C2321" t="s">
        <v>6620</v>
      </c>
      <c r="D2321">
        <v>12</v>
      </c>
      <c r="E2321" s="23">
        <v>45552</v>
      </c>
      <c r="F2321" s="23">
        <v>45566</v>
      </c>
      <c r="G2321" s="23">
        <v>45552</v>
      </c>
      <c r="H2321" s="23">
        <v>45566</v>
      </c>
      <c r="I2321" s="24">
        <v>0</v>
      </c>
      <c r="J2321" s="24">
        <v>0</v>
      </c>
      <c r="K2321" s="24">
        <v>44</v>
      </c>
      <c r="L2321" t="s">
        <v>10070</v>
      </c>
      <c r="M2321" t="s">
        <v>10071</v>
      </c>
    </row>
    <row r="2322" spans="1:13" x14ac:dyDescent="0.25">
      <c r="A2322" t="str">
        <f t="shared" si="36"/>
        <v>RED-85</v>
      </c>
      <c r="B2322" t="s">
        <v>6617</v>
      </c>
      <c r="C2322" t="s">
        <v>6618</v>
      </c>
      <c r="D2322">
        <v>16</v>
      </c>
      <c r="E2322" s="23">
        <v>45566</v>
      </c>
      <c r="F2322" s="23">
        <v>45587</v>
      </c>
      <c r="G2322" s="23">
        <v>45566</v>
      </c>
      <c r="H2322" s="23">
        <v>45587</v>
      </c>
      <c r="I2322" s="24">
        <v>0</v>
      </c>
      <c r="J2322" s="24">
        <v>0</v>
      </c>
      <c r="K2322" s="24">
        <v>44</v>
      </c>
      <c r="L2322" t="s">
        <v>10070</v>
      </c>
      <c r="M2322" t="s">
        <v>10071</v>
      </c>
    </row>
    <row r="2323" spans="1:13" x14ac:dyDescent="0.25">
      <c r="A2323" t="str">
        <f t="shared" si="36"/>
        <v>EAAB Sewerage</v>
      </c>
      <c r="B2323" t="s">
        <v>6208</v>
      </c>
      <c r="D2323">
        <v>174</v>
      </c>
      <c r="E2323" s="23">
        <v>45418</v>
      </c>
      <c r="F2323" s="23">
        <v>45644</v>
      </c>
      <c r="G2323" s="23">
        <v>45418</v>
      </c>
      <c r="H2323" s="23">
        <v>45644</v>
      </c>
      <c r="I2323" s="24">
        <v>0</v>
      </c>
      <c r="J2323" s="24">
        <v>0</v>
      </c>
      <c r="K2323" s="24">
        <v>47</v>
      </c>
      <c r="M2323" t="s">
        <v>10071</v>
      </c>
    </row>
    <row r="2324" spans="1:13" x14ac:dyDescent="0.25">
      <c r="A2324" t="str">
        <f t="shared" si="36"/>
        <v>RED-125</v>
      </c>
      <c r="B2324" t="s">
        <v>6639</v>
      </c>
      <c r="C2324" t="s">
        <v>6640</v>
      </c>
      <c r="D2324">
        <v>24</v>
      </c>
      <c r="E2324" s="23">
        <v>45418</v>
      </c>
      <c r="F2324" s="23">
        <v>45450</v>
      </c>
      <c r="G2324" s="23">
        <v>45418</v>
      </c>
      <c r="H2324" s="23">
        <v>45450</v>
      </c>
      <c r="I2324" s="24">
        <v>0</v>
      </c>
      <c r="J2324" s="24">
        <v>0</v>
      </c>
      <c r="K2324" s="24">
        <v>161</v>
      </c>
      <c r="L2324" t="s">
        <v>10070</v>
      </c>
      <c r="M2324" t="s">
        <v>10071</v>
      </c>
    </row>
    <row r="2325" spans="1:13" x14ac:dyDescent="0.25">
      <c r="A2325" t="str">
        <f t="shared" si="36"/>
        <v>RED-130</v>
      </c>
      <c r="B2325" t="s">
        <v>6637</v>
      </c>
      <c r="C2325" t="s">
        <v>6638</v>
      </c>
      <c r="D2325">
        <v>14</v>
      </c>
      <c r="E2325" s="23">
        <v>45450</v>
      </c>
      <c r="F2325" s="23">
        <v>45469</v>
      </c>
      <c r="G2325" s="23">
        <v>45450</v>
      </c>
      <c r="H2325" s="23">
        <v>45469</v>
      </c>
      <c r="I2325" s="24">
        <v>0</v>
      </c>
      <c r="J2325" s="24">
        <v>0</v>
      </c>
      <c r="K2325" s="24">
        <v>161</v>
      </c>
      <c r="L2325" t="s">
        <v>10070</v>
      </c>
      <c r="M2325" t="s">
        <v>10071</v>
      </c>
    </row>
    <row r="2326" spans="1:13" x14ac:dyDescent="0.25">
      <c r="A2326" t="str">
        <f t="shared" si="36"/>
        <v>RED-135</v>
      </c>
      <c r="B2326" t="s">
        <v>6635</v>
      </c>
      <c r="C2326" t="s">
        <v>6636</v>
      </c>
      <c r="D2326">
        <v>6</v>
      </c>
      <c r="E2326" s="23">
        <v>45469</v>
      </c>
      <c r="F2326" s="23">
        <v>45477</v>
      </c>
      <c r="G2326" s="23">
        <v>45469</v>
      </c>
      <c r="H2326" s="23">
        <v>45477</v>
      </c>
      <c r="I2326" s="24">
        <v>0</v>
      </c>
      <c r="J2326" s="24">
        <v>0</v>
      </c>
      <c r="K2326" s="24">
        <v>161</v>
      </c>
      <c r="L2326" t="s">
        <v>10070</v>
      </c>
      <c r="M2326" t="s">
        <v>10071</v>
      </c>
    </row>
    <row r="2327" spans="1:13" x14ac:dyDescent="0.25">
      <c r="A2327" t="str">
        <f t="shared" si="36"/>
        <v>RED-140</v>
      </c>
      <c r="B2327" t="s">
        <v>6633</v>
      </c>
      <c r="C2327" t="s">
        <v>6634</v>
      </c>
      <c r="D2327">
        <v>10</v>
      </c>
      <c r="E2327" s="23">
        <v>45477</v>
      </c>
      <c r="F2327" s="23">
        <v>45490</v>
      </c>
      <c r="G2327" s="23">
        <v>45477</v>
      </c>
      <c r="H2327" s="23">
        <v>45490</v>
      </c>
      <c r="I2327" s="24">
        <v>0</v>
      </c>
      <c r="J2327" s="24">
        <v>0</v>
      </c>
      <c r="K2327" s="24">
        <v>161</v>
      </c>
      <c r="L2327" t="s">
        <v>10070</v>
      </c>
      <c r="M2327" t="s">
        <v>10071</v>
      </c>
    </row>
    <row r="2328" spans="1:13" x14ac:dyDescent="0.25">
      <c r="A2328" t="str">
        <f t="shared" si="36"/>
        <v>RED-145</v>
      </c>
      <c r="B2328" t="s">
        <v>6631</v>
      </c>
      <c r="C2328" t="s">
        <v>6632</v>
      </c>
      <c r="D2328">
        <v>6</v>
      </c>
      <c r="E2328" s="23">
        <v>45490</v>
      </c>
      <c r="F2328" s="23">
        <v>45497</v>
      </c>
      <c r="G2328" s="23">
        <v>45490</v>
      </c>
      <c r="H2328" s="23">
        <v>45497</v>
      </c>
      <c r="I2328" s="24">
        <v>0</v>
      </c>
      <c r="J2328" s="24">
        <v>0</v>
      </c>
      <c r="K2328" s="24">
        <v>161</v>
      </c>
      <c r="L2328" t="s">
        <v>10070</v>
      </c>
      <c r="M2328" t="s">
        <v>10071</v>
      </c>
    </row>
    <row r="2329" spans="1:13" x14ac:dyDescent="0.25">
      <c r="A2329" t="str">
        <f t="shared" si="36"/>
        <v>RED-105</v>
      </c>
      <c r="B2329" t="s">
        <v>6647</v>
      </c>
      <c r="C2329" t="s">
        <v>6648</v>
      </c>
      <c r="D2329">
        <v>14</v>
      </c>
      <c r="E2329" s="23">
        <v>45587</v>
      </c>
      <c r="F2329" s="23">
        <v>45605</v>
      </c>
      <c r="G2329" s="23">
        <v>45587</v>
      </c>
      <c r="H2329" s="23">
        <v>45605</v>
      </c>
      <c r="I2329" s="24">
        <v>0</v>
      </c>
      <c r="J2329" s="24">
        <v>0</v>
      </c>
      <c r="K2329" s="24">
        <v>44</v>
      </c>
      <c r="L2329" t="s">
        <v>10070</v>
      </c>
      <c r="M2329" t="s">
        <v>10071</v>
      </c>
    </row>
    <row r="2330" spans="1:13" x14ac:dyDescent="0.25">
      <c r="A2330" t="str">
        <f t="shared" si="36"/>
        <v>RED-115</v>
      </c>
      <c r="B2330" t="s">
        <v>6643</v>
      </c>
      <c r="C2330" t="s">
        <v>6644</v>
      </c>
      <c r="D2330">
        <v>26</v>
      </c>
      <c r="E2330" s="23">
        <v>45605</v>
      </c>
      <c r="F2330" s="23">
        <v>45639</v>
      </c>
      <c r="G2330" s="23">
        <v>45605</v>
      </c>
      <c r="H2330" s="23">
        <v>45639</v>
      </c>
      <c r="I2330" s="24">
        <v>0</v>
      </c>
      <c r="J2330" s="24">
        <v>0</v>
      </c>
      <c r="K2330" s="24">
        <v>44</v>
      </c>
      <c r="L2330" t="s">
        <v>10070</v>
      </c>
      <c r="M2330" t="s">
        <v>10071</v>
      </c>
    </row>
    <row r="2331" spans="1:13" x14ac:dyDescent="0.25">
      <c r="A2331" t="str">
        <f t="shared" si="36"/>
        <v>RED-110</v>
      </c>
      <c r="B2331" t="s">
        <v>6645</v>
      </c>
      <c r="C2331" t="s">
        <v>6646</v>
      </c>
      <c r="D2331">
        <v>26</v>
      </c>
      <c r="E2331" s="23">
        <v>45605</v>
      </c>
      <c r="F2331" s="23">
        <v>45639</v>
      </c>
      <c r="G2331" s="23">
        <v>45605</v>
      </c>
      <c r="H2331" s="23">
        <v>45639</v>
      </c>
      <c r="I2331" s="24">
        <v>0</v>
      </c>
      <c r="J2331" s="24">
        <v>0</v>
      </c>
      <c r="K2331" s="24">
        <v>44</v>
      </c>
      <c r="L2331" t="s">
        <v>10070</v>
      </c>
      <c r="M2331" t="s">
        <v>10071</v>
      </c>
    </row>
    <row r="2332" spans="1:13" x14ac:dyDescent="0.25">
      <c r="A2332" t="str">
        <f t="shared" si="36"/>
        <v>RED-120</v>
      </c>
      <c r="B2332" t="s">
        <v>6641</v>
      </c>
      <c r="C2332" t="s">
        <v>6642</v>
      </c>
      <c r="D2332">
        <v>4</v>
      </c>
      <c r="E2332" s="23">
        <v>45639</v>
      </c>
      <c r="F2332" s="23">
        <v>45644</v>
      </c>
      <c r="G2332" s="23">
        <v>45639</v>
      </c>
      <c r="H2332" s="23">
        <v>45644</v>
      </c>
      <c r="I2332" s="24">
        <v>0</v>
      </c>
      <c r="J2332" s="24">
        <v>0</v>
      </c>
      <c r="K2332" s="24">
        <v>44</v>
      </c>
      <c r="L2332" t="s">
        <v>10070</v>
      </c>
      <c r="M2332" t="s">
        <v>10071</v>
      </c>
    </row>
    <row r="2333" spans="1:13" x14ac:dyDescent="0.25">
      <c r="A2333" t="str">
        <f t="shared" si="36"/>
        <v>ENEL (Electric power)</v>
      </c>
      <c r="B2333" t="s">
        <v>6235</v>
      </c>
      <c r="D2333">
        <v>90</v>
      </c>
      <c r="E2333" s="23">
        <v>45455</v>
      </c>
      <c r="F2333" s="23">
        <v>45570</v>
      </c>
      <c r="G2333" s="23">
        <v>45455</v>
      </c>
      <c r="H2333" s="23">
        <v>45570</v>
      </c>
      <c r="I2333" s="24">
        <v>0</v>
      </c>
      <c r="J2333" s="24">
        <v>0</v>
      </c>
      <c r="K2333" s="24">
        <v>26</v>
      </c>
      <c r="M2333" t="s">
        <v>10071</v>
      </c>
    </row>
    <row r="2334" spans="1:13" x14ac:dyDescent="0.25">
      <c r="A2334" t="str">
        <f t="shared" si="36"/>
        <v>RED-150</v>
      </c>
      <c r="B2334" t="s">
        <v>6653</v>
      </c>
      <c r="C2334" t="s">
        <v>6654</v>
      </c>
      <c r="D2334">
        <v>8</v>
      </c>
      <c r="E2334" s="23">
        <v>45455</v>
      </c>
      <c r="F2334" s="23">
        <v>45465</v>
      </c>
      <c r="G2334" s="23">
        <v>45455</v>
      </c>
      <c r="H2334" s="23">
        <v>45465</v>
      </c>
      <c r="I2334" s="24">
        <v>0</v>
      </c>
      <c r="J2334" s="24">
        <v>0</v>
      </c>
      <c r="K2334" s="24">
        <v>23</v>
      </c>
      <c r="L2334" t="s">
        <v>10070</v>
      </c>
      <c r="M2334" t="s">
        <v>10071</v>
      </c>
    </row>
    <row r="2335" spans="1:13" x14ac:dyDescent="0.25">
      <c r="A2335" t="str">
        <f t="shared" si="36"/>
        <v>RED-155</v>
      </c>
      <c r="B2335" t="s">
        <v>6651</v>
      </c>
      <c r="C2335" t="s">
        <v>6652</v>
      </c>
      <c r="D2335">
        <v>30</v>
      </c>
      <c r="E2335" s="23">
        <v>45465</v>
      </c>
      <c r="F2335" s="23">
        <v>45504</v>
      </c>
      <c r="G2335" s="23">
        <v>45465</v>
      </c>
      <c r="H2335" s="23">
        <v>45504</v>
      </c>
      <c r="I2335" s="24">
        <v>0</v>
      </c>
      <c r="J2335" s="24">
        <v>0</v>
      </c>
      <c r="K2335" s="24">
        <v>26</v>
      </c>
      <c r="L2335" t="s">
        <v>10070</v>
      </c>
      <c r="M2335" t="s">
        <v>10071</v>
      </c>
    </row>
    <row r="2336" spans="1:13" x14ac:dyDescent="0.25">
      <c r="A2336" t="str">
        <f t="shared" si="36"/>
        <v>RED-160</v>
      </c>
      <c r="B2336" t="s">
        <v>6661</v>
      </c>
      <c r="C2336" t="s">
        <v>6662</v>
      </c>
      <c r="D2336">
        <v>8</v>
      </c>
      <c r="E2336" s="23">
        <v>45504</v>
      </c>
      <c r="F2336" s="23">
        <v>45514</v>
      </c>
      <c r="G2336" s="23">
        <v>45504</v>
      </c>
      <c r="H2336" s="23">
        <v>45514</v>
      </c>
      <c r="I2336" s="24">
        <v>0</v>
      </c>
      <c r="J2336" s="24">
        <v>0</v>
      </c>
      <c r="K2336" s="24">
        <v>26</v>
      </c>
      <c r="L2336" t="s">
        <v>10070</v>
      </c>
      <c r="M2336" t="s">
        <v>10071</v>
      </c>
    </row>
    <row r="2337" spans="1:13" x14ac:dyDescent="0.25">
      <c r="A2337" t="str">
        <f t="shared" si="36"/>
        <v>RED-165</v>
      </c>
      <c r="B2337" t="s">
        <v>6659</v>
      </c>
      <c r="C2337" t="s">
        <v>6660</v>
      </c>
      <c r="D2337">
        <v>8</v>
      </c>
      <c r="E2337" s="23">
        <v>45514</v>
      </c>
      <c r="F2337" s="23">
        <v>45526</v>
      </c>
      <c r="G2337" s="23">
        <v>45514</v>
      </c>
      <c r="H2337" s="23">
        <v>45526</v>
      </c>
      <c r="I2337" s="24">
        <v>0</v>
      </c>
      <c r="J2337" s="24">
        <v>0</v>
      </c>
      <c r="K2337" s="24">
        <v>26</v>
      </c>
      <c r="L2337" t="s">
        <v>10070</v>
      </c>
      <c r="M2337" t="s">
        <v>10071</v>
      </c>
    </row>
    <row r="2338" spans="1:13" x14ac:dyDescent="0.25">
      <c r="A2338" t="str">
        <f t="shared" si="36"/>
        <v>RED-170</v>
      </c>
      <c r="B2338" t="s">
        <v>6657</v>
      </c>
      <c r="C2338" t="s">
        <v>6658</v>
      </c>
      <c r="D2338">
        <v>20</v>
      </c>
      <c r="E2338" s="23">
        <v>45526</v>
      </c>
      <c r="F2338" s="23">
        <v>45551</v>
      </c>
      <c r="G2338" s="23">
        <v>45526</v>
      </c>
      <c r="H2338" s="23">
        <v>45551</v>
      </c>
      <c r="I2338" s="24">
        <v>0</v>
      </c>
      <c r="J2338" s="24">
        <v>0</v>
      </c>
      <c r="K2338" s="24">
        <v>26</v>
      </c>
      <c r="L2338" t="s">
        <v>10070</v>
      </c>
      <c r="M2338" t="s">
        <v>10071</v>
      </c>
    </row>
    <row r="2339" spans="1:13" x14ac:dyDescent="0.25">
      <c r="A2339" t="str">
        <f t="shared" si="36"/>
        <v>RED-175</v>
      </c>
      <c r="B2339" t="s">
        <v>6655</v>
      </c>
      <c r="C2339" t="s">
        <v>6656</v>
      </c>
      <c r="D2339">
        <v>8</v>
      </c>
      <c r="E2339" s="23">
        <v>45551</v>
      </c>
      <c r="F2339" s="23">
        <v>45560</v>
      </c>
      <c r="G2339" s="23">
        <v>45551</v>
      </c>
      <c r="H2339" s="23">
        <v>45560</v>
      </c>
      <c r="I2339" s="24">
        <v>0</v>
      </c>
      <c r="J2339" s="24">
        <v>0</v>
      </c>
      <c r="K2339" s="24">
        <v>26</v>
      </c>
      <c r="L2339" t="s">
        <v>10070</v>
      </c>
      <c r="M2339" t="s">
        <v>10071</v>
      </c>
    </row>
    <row r="2340" spans="1:13" x14ac:dyDescent="0.25">
      <c r="A2340" t="str">
        <f t="shared" si="36"/>
        <v>RED-180</v>
      </c>
      <c r="B2340" t="s">
        <v>6649</v>
      </c>
      <c r="C2340" t="s">
        <v>6650</v>
      </c>
      <c r="D2340">
        <v>8</v>
      </c>
      <c r="E2340" s="23">
        <v>45560</v>
      </c>
      <c r="F2340" s="23">
        <v>45570</v>
      </c>
      <c r="G2340" s="23">
        <v>45560</v>
      </c>
      <c r="H2340" s="23">
        <v>45570</v>
      </c>
      <c r="I2340" s="24">
        <v>0</v>
      </c>
      <c r="J2340" s="24">
        <v>0</v>
      </c>
      <c r="K2340" s="24">
        <v>26</v>
      </c>
      <c r="L2340" t="s">
        <v>10070</v>
      </c>
      <c r="M2340" t="s">
        <v>10071</v>
      </c>
    </row>
    <row r="2341" spans="1:13" x14ac:dyDescent="0.25">
      <c r="A2341" t="str">
        <f t="shared" si="36"/>
        <v>ETB (Communications)</v>
      </c>
      <c r="B2341" t="s">
        <v>6330</v>
      </c>
      <c r="D2341">
        <v>32</v>
      </c>
      <c r="E2341" s="23">
        <v>45570</v>
      </c>
      <c r="F2341" s="23">
        <v>45614</v>
      </c>
      <c r="G2341" s="23">
        <v>45570</v>
      </c>
      <c r="H2341" s="23">
        <v>45614</v>
      </c>
      <c r="I2341" s="24">
        <v>0</v>
      </c>
      <c r="J2341" s="24">
        <v>0</v>
      </c>
      <c r="K2341" s="24">
        <v>26</v>
      </c>
      <c r="M2341" t="s">
        <v>10071</v>
      </c>
    </row>
    <row r="2342" spans="1:13" x14ac:dyDescent="0.25">
      <c r="A2342" t="str">
        <f t="shared" si="36"/>
        <v>RED-185</v>
      </c>
      <c r="B2342" t="s">
        <v>6669</v>
      </c>
      <c r="C2342" t="s">
        <v>6670</v>
      </c>
      <c r="D2342">
        <v>8</v>
      </c>
      <c r="E2342" s="23">
        <v>45570</v>
      </c>
      <c r="F2342" s="23">
        <v>45581</v>
      </c>
      <c r="G2342" s="23">
        <v>45570</v>
      </c>
      <c r="H2342" s="23">
        <v>45581</v>
      </c>
      <c r="I2342" s="24">
        <v>0</v>
      </c>
      <c r="J2342" s="24">
        <v>0</v>
      </c>
      <c r="K2342" s="24">
        <v>26</v>
      </c>
      <c r="L2342" t="s">
        <v>10070</v>
      </c>
      <c r="M2342" t="s">
        <v>10071</v>
      </c>
    </row>
    <row r="2343" spans="1:13" x14ac:dyDescent="0.25">
      <c r="A2343" t="str">
        <f t="shared" si="36"/>
        <v>RED-190</v>
      </c>
      <c r="B2343" t="s">
        <v>6667</v>
      </c>
      <c r="C2343" t="s">
        <v>6668</v>
      </c>
      <c r="D2343">
        <v>8</v>
      </c>
      <c r="E2343" s="23">
        <v>45581</v>
      </c>
      <c r="F2343" s="23">
        <v>45591</v>
      </c>
      <c r="G2343" s="23">
        <v>45581</v>
      </c>
      <c r="H2343" s="23">
        <v>45591</v>
      </c>
      <c r="I2343" s="24">
        <v>0</v>
      </c>
      <c r="J2343" s="24">
        <v>0</v>
      </c>
      <c r="K2343" s="24">
        <v>26</v>
      </c>
      <c r="L2343" t="s">
        <v>10070</v>
      </c>
      <c r="M2343" t="s">
        <v>10071</v>
      </c>
    </row>
    <row r="2344" spans="1:13" x14ac:dyDescent="0.25">
      <c r="A2344" t="str">
        <f t="shared" si="36"/>
        <v>RED-195</v>
      </c>
      <c r="B2344" t="s">
        <v>6665</v>
      </c>
      <c r="C2344" t="s">
        <v>6666</v>
      </c>
      <c r="D2344">
        <v>8</v>
      </c>
      <c r="E2344" s="23">
        <v>45591</v>
      </c>
      <c r="F2344" s="23">
        <v>45602</v>
      </c>
      <c r="G2344" s="23">
        <v>45591</v>
      </c>
      <c r="H2344" s="23">
        <v>45602</v>
      </c>
      <c r="I2344" s="24">
        <v>0</v>
      </c>
      <c r="J2344" s="24">
        <v>0</v>
      </c>
      <c r="K2344" s="24">
        <v>26</v>
      </c>
      <c r="L2344" t="s">
        <v>10070</v>
      </c>
      <c r="M2344" t="s">
        <v>10071</v>
      </c>
    </row>
    <row r="2345" spans="1:13" x14ac:dyDescent="0.25">
      <c r="A2345" t="str">
        <f t="shared" si="36"/>
        <v>RED-200</v>
      </c>
      <c r="B2345" t="s">
        <v>6663</v>
      </c>
      <c r="C2345" t="s">
        <v>6664</v>
      </c>
      <c r="D2345">
        <v>8</v>
      </c>
      <c r="E2345" s="23">
        <v>45602</v>
      </c>
      <c r="F2345" s="23">
        <v>45614</v>
      </c>
      <c r="G2345" s="23">
        <v>45602</v>
      </c>
      <c r="H2345" s="23">
        <v>45614</v>
      </c>
      <c r="I2345" s="24">
        <v>0</v>
      </c>
      <c r="J2345" s="24">
        <v>0</v>
      </c>
      <c r="K2345" s="24">
        <v>26</v>
      </c>
      <c r="L2345" t="s">
        <v>10070</v>
      </c>
      <c r="M2345" t="s">
        <v>10071</v>
      </c>
    </row>
    <row r="2346" spans="1:13" x14ac:dyDescent="0.25">
      <c r="A2346" t="str">
        <f t="shared" si="36"/>
        <v>CLARO (Communications)</v>
      </c>
      <c r="B2346" t="s">
        <v>6280</v>
      </c>
      <c r="D2346">
        <v>20</v>
      </c>
      <c r="E2346" s="23">
        <v>45614</v>
      </c>
      <c r="F2346" s="23">
        <v>45638</v>
      </c>
      <c r="G2346" s="23">
        <v>45614</v>
      </c>
      <c r="H2346" s="23">
        <v>45638</v>
      </c>
      <c r="I2346" s="24">
        <v>0</v>
      </c>
      <c r="J2346" s="24">
        <v>0</v>
      </c>
      <c r="K2346" s="24">
        <v>26</v>
      </c>
      <c r="M2346" t="s">
        <v>10071</v>
      </c>
    </row>
    <row r="2347" spans="1:13" x14ac:dyDescent="0.25">
      <c r="A2347" t="str">
        <f t="shared" si="36"/>
        <v>RED-255</v>
      </c>
      <c r="B2347" t="s">
        <v>6677</v>
      </c>
      <c r="C2347" t="s">
        <v>6678</v>
      </c>
      <c r="D2347">
        <v>5</v>
      </c>
      <c r="E2347" s="23">
        <v>45614</v>
      </c>
      <c r="F2347" s="23">
        <v>45619</v>
      </c>
      <c r="G2347" s="23">
        <v>45614</v>
      </c>
      <c r="H2347" s="23">
        <v>45619</v>
      </c>
      <c r="I2347" s="24">
        <v>0</v>
      </c>
      <c r="J2347" s="24">
        <v>0</v>
      </c>
      <c r="K2347" s="24">
        <v>26</v>
      </c>
      <c r="L2347" t="s">
        <v>10070</v>
      </c>
      <c r="M2347" t="s">
        <v>10071</v>
      </c>
    </row>
    <row r="2348" spans="1:13" x14ac:dyDescent="0.25">
      <c r="A2348" t="str">
        <f t="shared" si="36"/>
        <v>RED-260</v>
      </c>
      <c r="B2348" t="s">
        <v>6675</v>
      </c>
      <c r="C2348" t="s">
        <v>6676</v>
      </c>
      <c r="D2348">
        <v>5</v>
      </c>
      <c r="E2348" s="23">
        <v>45619</v>
      </c>
      <c r="F2348" s="23">
        <v>45625</v>
      </c>
      <c r="G2348" s="23">
        <v>45619</v>
      </c>
      <c r="H2348" s="23">
        <v>45625</v>
      </c>
      <c r="I2348" s="24">
        <v>0</v>
      </c>
      <c r="J2348" s="24">
        <v>0</v>
      </c>
      <c r="K2348" s="24">
        <v>26</v>
      </c>
      <c r="L2348" t="s">
        <v>10070</v>
      </c>
      <c r="M2348" t="s">
        <v>10071</v>
      </c>
    </row>
    <row r="2349" spans="1:13" x14ac:dyDescent="0.25">
      <c r="A2349" t="str">
        <f t="shared" si="36"/>
        <v>RED-265</v>
      </c>
      <c r="B2349" t="s">
        <v>6673</v>
      </c>
      <c r="C2349" t="s">
        <v>6674</v>
      </c>
      <c r="D2349">
        <v>5</v>
      </c>
      <c r="E2349" s="23">
        <v>45625</v>
      </c>
      <c r="F2349" s="23">
        <v>45632</v>
      </c>
      <c r="G2349" s="23">
        <v>45625</v>
      </c>
      <c r="H2349" s="23">
        <v>45632</v>
      </c>
      <c r="I2349" s="24">
        <v>0</v>
      </c>
      <c r="J2349" s="24">
        <v>0</v>
      </c>
      <c r="K2349" s="24">
        <v>26</v>
      </c>
      <c r="L2349" t="s">
        <v>10070</v>
      </c>
      <c r="M2349" t="s">
        <v>10071</v>
      </c>
    </row>
    <row r="2350" spans="1:13" x14ac:dyDescent="0.25">
      <c r="A2350" t="str">
        <f t="shared" si="36"/>
        <v>RED-270</v>
      </c>
      <c r="B2350" t="s">
        <v>6671</v>
      </c>
      <c r="C2350" t="s">
        <v>6672</v>
      </c>
      <c r="D2350">
        <v>5</v>
      </c>
      <c r="E2350" s="23">
        <v>45632</v>
      </c>
      <c r="F2350" s="23">
        <v>45638</v>
      </c>
      <c r="G2350" s="23">
        <v>45632</v>
      </c>
      <c r="H2350" s="23">
        <v>45638</v>
      </c>
      <c r="I2350" s="24">
        <v>0</v>
      </c>
      <c r="J2350" s="24">
        <v>0</v>
      </c>
      <c r="K2350" s="24">
        <v>26</v>
      </c>
      <c r="L2350" t="s">
        <v>10070</v>
      </c>
      <c r="M2350" t="s">
        <v>10071</v>
      </c>
    </row>
    <row r="2351" spans="1:13" x14ac:dyDescent="0.25">
      <c r="A2351" t="str">
        <f t="shared" si="36"/>
        <v>MOVISTAR (Communications)</v>
      </c>
      <c r="B2351" t="s">
        <v>6319</v>
      </c>
      <c r="D2351">
        <v>132</v>
      </c>
      <c r="E2351" s="23">
        <v>45502</v>
      </c>
      <c r="F2351" s="23">
        <v>45679</v>
      </c>
      <c r="G2351" s="23">
        <v>45502</v>
      </c>
      <c r="H2351" s="23">
        <v>45679</v>
      </c>
      <c r="I2351" s="24">
        <v>0</v>
      </c>
      <c r="J2351" s="24">
        <v>0</v>
      </c>
      <c r="K2351" s="24">
        <v>25</v>
      </c>
      <c r="M2351" t="s">
        <v>10071</v>
      </c>
    </row>
    <row r="2352" spans="1:13" x14ac:dyDescent="0.25">
      <c r="A2352" t="str">
        <f t="shared" si="36"/>
        <v>RED-230</v>
      </c>
      <c r="B2352" t="s">
        <v>6687</v>
      </c>
      <c r="C2352" t="s">
        <v>6688</v>
      </c>
      <c r="D2352">
        <v>24</v>
      </c>
      <c r="E2352" s="23">
        <v>45502</v>
      </c>
      <c r="F2352" s="23">
        <v>45533</v>
      </c>
      <c r="G2352" s="23">
        <v>45502</v>
      </c>
      <c r="H2352" s="23">
        <v>45533</v>
      </c>
      <c r="I2352" s="24">
        <v>0</v>
      </c>
      <c r="J2352" s="24">
        <v>0</v>
      </c>
      <c r="K2352" s="24">
        <v>10</v>
      </c>
      <c r="L2352" t="s">
        <v>10070</v>
      </c>
      <c r="M2352" t="s">
        <v>10071</v>
      </c>
    </row>
    <row r="2353" spans="1:13" x14ac:dyDescent="0.25">
      <c r="A2353" t="str">
        <f t="shared" si="36"/>
        <v>RED-205</v>
      </c>
      <c r="B2353" t="s">
        <v>6697</v>
      </c>
      <c r="C2353" t="s">
        <v>6698</v>
      </c>
      <c r="D2353">
        <v>34</v>
      </c>
      <c r="E2353" s="23">
        <v>45517</v>
      </c>
      <c r="F2353" s="23">
        <v>45560</v>
      </c>
      <c r="G2353" s="23">
        <v>45517</v>
      </c>
      <c r="H2353" s="23">
        <v>45560</v>
      </c>
      <c r="I2353" s="24">
        <v>0</v>
      </c>
      <c r="J2353" s="24">
        <v>0</v>
      </c>
      <c r="K2353" s="24">
        <v>25</v>
      </c>
      <c r="L2353" t="s">
        <v>10070</v>
      </c>
      <c r="M2353" t="s">
        <v>10071</v>
      </c>
    </row>
    <row r="2354" spans="1:13" x14ac:dyDescent="0.25">
      <c r="A2354" t="str">
        <f t="shared" si="36"/>
        <v>RED-235</v>
      </c>
      <c r="B2354" t="s">
        <v>6685</v>
      </c>
      <c r="C2354" t="s">
        <v>6686</v>
      </c>
      <c r="D2354">
        <v>6</v>
      </c>
      <c r="E2354" s="23">
        <v>45533</v>
      </c>
      <c r="F2354" s="23">
        <v>45540</v>
      </c>
      <c r="G2354" s="23">
        <v>45533</v>
      </c>
      <c r="H2354" s="23">
        <v>45540</v>
      </c>
      <c r="I2354" s="24">
        <v>0</v>
      </c>
      <c r="J2354" s="24">
        <v>0</v>
      </c>
      <c r="K2354" s="24">
        <v>10</v>
      </c>
      <c r="L2354" t="s">
        <v>10070</v>
      </c>
      <c r="M2354" t="s">
        <v>10071</v>
      </c>
    </row>
    <row r="2355" spans="1:13" x14ac:dyDescent="0.25">
      <c r="A2355" t="str">
        <f t="shared" si="36"/>
        <v>RED-240</v>
      </c>
      <c r="B2355" t="s">
        <v>6683</v>
      </c>
      <c r="C2355" t="s">
        <v>6684</v>
      </c>
      <c r="D2355">
        <v>42</v>
      </c>
      <c r="E2355" s="23">
        <v>45540</v>
      </c>
      <c r="F2355" s="23">
        <v>45594</v>
      </c>
      <c r="G2355" s="23">
        <v>45540</v>
      </c>
      <c r="H2355" s="23">
        <v>45594</v>
      </c>
      <c r="I2355" s="24">
        <v>0</v>
      </c>
      <c r="J2355" s="24">
        <v>0</v>
      </c>
      <c r="K2355" s="24">
        <v>10</v>
      </c>
      <c r="L2355" t="s">
        <v>10070</v>
      </c>
      <c r="M2355" t="s">
        <v>10071</v>
      </c>
    </row>
    <row r="2356" spans="1:13" x14ac:dyDescent="0.25">
      <c r="A2356" t="str">
        <f t="shared" si="36"/>
        <v>RED-210</v>
      </c>
      <c r="B2356" t="s">
        <v>6695</v>
      </c>
      <c r="C2356" t="s">
        <v>6696</v>
      </c>
      <c r="D2356">
        <v>40</v>
      </c>
      <c r="E2356" s="23">
        <v>45560</v>
      </c>
      <c r="F2356" s="23">
        <v>45614</v>
      </c>
      <c r="G2356" s="23">
        <v>45560</v>
      </c>
      <c r="H2356" s="23">
        <v>45614</v>
      </c>
      <c r="I2356" s="24">
        <v>0</v>
      </c>
      <c r="J2356" s="24">
        <v>0</v>
      </c>
      <c r="K2356" s="24">
        <v>25</v>
      </c>
      <c r="L2356" t="s">
        <v>10070</v>
      </c>
      <c r="M2356" t="s">
        <v>10071</v>
      </c>
    </row>
    <row r="2357" spans="1:13" x14ac:dyDescent="0.25">
      <c r="A2357" t="str">
        <f t="shared" si="36"/>
        <v>RED-245</v>
      </c>
      <c r="B2357" t="s">
        <v>6681</v>
      </c>
      <c r="C2357" t="s">
        <v>6682</v>
      </c>
      <c r="D2357">
        <v>6</v>
      </c>
      <c r="E2357" s="23">
        <v>45594</v>
      </c>
      <c r="F2357" s="23">
        <v>45602</v>
      </c>
      <c r="G2357" s="23">
        <v>45594</v>
      </c>
      <c r="H2357" s="23">
        <v>45602</v>
      </c>
      <c r="I2357" s="24">
        <v>0</v>
      </c>
      <c r="J2357" s="24">
        <v>0</v>
      </c>
      <c r="K2357" s="24">
        <v>10</v>
      </c>
      <c r="L2357" t="s">
        <v>10070</v>
      </c>
      <c r="M2357" t="s">
        <v>10071</v>
      </c>
    </row>
    <row r="2358" spans="1:13" x14ac:dyDescent="0.25">
      <c r="A2358" t="str">
        <f t="shared" si="36"/>
        <v>RED-250</v>
      </c>
      <c r="B2358" t="s">
        <v>6679</v>
      </c>
      <c r="C2358" t="s">
        <v>6680</v>
      </c>
      <c r="D2358">
        <v>40</v>
      </c>
      <c r="E2358" s="23">
        <v>45602</v>
      </c>
      <c r="F2358" s="23">
        <v>45660</v>
      </c>
      <c r="G2358" s="23">
        <v>45602</v>
      </c>
      <c r="H2358" s="23">
        <v>45660</v>
      </c>
      <c r="I2358" s="24">
        <v>0</v>
      </c>
      <c r="J2358" s="24">
        <v>0</v>
      </c>
      <c r="K2358" s="24">
        <v>39</v>
      </c>
      <c r="L2358" t="s">
        <v>10070</v>
      </c>
      <c r="M2358" t="s">
        <v>10071</v>
      </c>
    </row>
    <row r="2359" spans="1:13" x14ac:dyDescent="0.25">
      <c r="A2359" t="str">
        <f t="shared" si="36"/>
        <v>RED-215</v>
      </c>
      <c r="B2359" t="s">
        <v>6693</v>
      </c>
      <c r="C2359" t="s">
        <v>6694</v>
      </c>
      <c r="D2359">
        <v>6</v>
      </c>
      <c r="E2359" s="23">
        <v>45614</v>
      </c>
      <c r="F2359" s="23">
        <v>45621</v>
      </c>
      <c r="G2359" s="23">
        <v>45614</v>
      </c>
      <c r="H2359" s="23">
        <v>45621</v>
      </c>
      <c r="I2359" s="24">
        <v>0</v>
      </c>
      <c r="J2359" s="24">
        <v>0</v>
      </c>
      <c r="K2359" s="24">
        <v>25</v>
      </c>
      <c r="L2359" t="s">
        <v>10070</v>
      </c>
      <c r="M2359" t="s">
        <v>10071</v>
      </c>
    </row>
    <row r="2360" spans="1:13" x14ac:dyDescent="0.25">
      <c r="A2360" t="str">
        <f t="shared" si="36"/>
        <v>RED-220</v>
      </c>
      <c r="B2360" t="s">
        <v>6691</v>
      </c>
      <c r="C2360" t="s">
        <v>6692</v>
      </c>
      <c r="D2360">
        <v>34</v>
      </c>
      <c r="E2360" s="23">
        <v>45621</v>
      </c>
      <c r="F2360" s="23">
        <v>45671</v>
      </c>
      <c r="G2360" s="23">
        <v>45621</v>
      </c>
      <c r="H2360" s="23">
        <v>45671</v>
      </c>
      <c r="I2360" s="24">
        <v>0</v>
      </c>
      <c r="J2360" s="24">
        <v>0</v>
      </c>
      <c r="K2360" s="24">
        <v>25</v>
      </c>
      <c r="L2360" t="s">
        <v>10070</v>
      </c>
      <c r="M2360" t="s">
        <v>10071</v>
      </c>
    </row>
    <row r="2361" spans="1:13" x14ac:dyDescent="0.25">
      <c r="A2361" t="str">
        <f t="shared" si="36"/>
        <v>RED-225</v>
      </c>
      <c r="B2361" t="s">
        <v>6689</v>
      </c>
      <c r="C2361" t="s">
        <v>6690</v>
      </c>
      <c r="D2361">
        <v>6</v>
      </c>
      <c r="E2361" s="23">
        <v>45671</v>
      </c>
      <c r="F2361" s="23">
        <v>45679</v>
      </c>
      <c r="G2361" s="23">
        <v>45671</v>
      </c>
      <c r="H2361" s="23">
        <v>45679</v>
      </c>
      <c r="I2361" s="24">
        <v>0</v>
      </c>
      <c r="J2361" s="24">
        <v>0</v>
      </c>
      <c r="K2361" s="24">
        <v>25</v>
      </c>
      <c r="L2361" t="s">
        <v>10070</v>
      </c>
      <c r="M2361" t="s">
        <v>10071</v>
      </c>
    </row>
    <row r="2362" spans="1:13" x14ac:dyDescent="0.25">
      <c r="A2362" t="str">
        <f t="shared" si="36"/>
        <v>UFINET (Communications)</v>
      </c>
      <c r="B2362" t="s">
        <v>6418</v>
      </c>
      <c r="D2362">
        <v>10</v>
      </c>
      <c r="E2362" s="23">
        <v>45638</v>
      </c>
      <c r="F2362" s="23">
        <v>45653</v>
      </c>
      <c r="G2362" s="23">
        <v>45638</v>
      </c>
      <c r="H2362" s="23">
        <v>45653</v>
      </c>
      <c r="I2362" s="24">
        <v>0</v>
      </c>
      <c r="J2362" s="24">
        <v>0</v>
      </c>
      <c r="K2362" s="24">
        <v>26</v>
      </c>
      <c r="M2362" t="s">
        <v>10071</v>
      </c>
    </row>
    <row r="2363" spans="1:13" x14ac:dyDescent="0.25">
      <c r="A2363" t="str">
        <f t="shared" si="36"/>
        <v>RED-275</v>
      </c>
      <c r="B2363" t="s">
        <v>6701</v>
      </c>
      <c r="C2363" t="s">
        <v>6702</v>
      </c>
      <c r="D2363">
        <v>5</v>
      </c>
      <c r="E2363" s="23">
        <v>45638</v>
      </c>
      <c r="F2363" s="23">
        <v>45644</v>
      </c>
      <c r="G2363" s="23">
        <v>45638</v>
      </c>
      <c r="H2363" s="23">
        <v>45644</v>
      </c>
      <c r="I2363" s="24">
        <v>0</v>
      </c>
      <c r="J2363" s="24">
        <v>0</v>
      </c>
      <c r="K2363" s="24">
        <v>26</v>
      </c>
      <c r="L2363" t="s">
        <v>10070</v>
      </c>
      <c r="M2363" t="s">
        <v>10071</v>
      </c>
    </row>
    <row r="2364" spans="1:13" x14ac:dyDescent="0.25">
      <c r="A2364" t="str">
        <f t="shared" si="36"/>
        <v>RED-280</v>
      </c>
      <c r="B2364" t="s">
        <v>6699</v>
      </c>
      <c r="C2364" t="s">
        <v>6700</v>
      </c>
      <c r="D2364">
        <v>5</v>
      </c>
      <c r="E2364" s="23">
        <v>45644</v>
      </c>
      <c r="F2364" s="23">
        <v>45653</v>
      </c>
      <c r="G2364" s="23">
        <v>45644</v>
      </c>
      <c r="H2364" s="23">
        <v>45653</v>
      </c>
      <c r="I2364" s="24">
        <v>0</v>
      </c>
      <c r="J2364" s="24">
        <v>0</v>
      </c>
      <c r="K2364" s="24">
        <v>26</v>
      </c>
      <c r="L2364" t="s">
        <v>10070</v>
      </c>
      <c r="M2364" t="s">
        <v>10071</v>
      </c>
    </row>
    <row r="2365" spans="1:13" x14ac:dyDescent="0.25">
      <c r="A2365" t="str">
        <f t="shared" si="36"/>
        <v>TIGO-UNE (Communications)</v>
      </c>
      <c r="B2365" t="s">
        <v>6365</v>
      </c>
      <c r="D2365">
        <v>69</v>
      </c>
      <c r="E2365" s="23">
        <v>45570</v>
      </c>
      <c r="F2365" s="23">
        <v>45667</v>
      </c>
      <c r="G2365" s="23">
        <v>45570</v>
      </c>
      <c r="H2365" s="23">
        <v>45667</v>
      </c>
      <c r="I2365" s="24">
        <v>0</v>
      </c>
      <c r="J2365" s="24">
        <v>0</v>
      </c>
      <c r="K2365" s="24">
        <v>29</v>
      </c>
      <c r="M2365" t="s">
        <v>10071</v>
      </c>
    </row>
    <row r="2366" spans="1:13" x14ac:dyDescent="0.25">
      <c r="A2366" t="str">
        <f t="shared" si="36"/>
        <v>RED-285</v>
      </c>
      <c r="B2366" t="s">
        <v>6717</v>
      </c>
      <c r="C2366" t="s">
        <v>6718</v>
      </c>
      <c r="D2366">
        <v>5</v>
      </c>
      <c r="E2366" s="23">
        <v>45570</v>
      </c>
      <c r="F2366" s="23">
        <v>45576</v>
      </c>
      <c r="G2366" s="23">
        <v>45570</v>
      </c>
      <c r="H2366" s="23">
        <v>45576</v>
      </c>
      <c r="I2366" s="24">
        <v>0</v>
      </c>
      <c r="J2366" s="24">
        <v>0</v>
      </c>
      <c r="K2366" s="24">
        <v>29</v>
      </c>
      <c r="L2366" t="s">
        <v>10070</v>
      </c>
      <c r="M2366" t="s">
        <v>10071</v>
      </c>
    </row>
    <row r="2367" spans="1:13" x14ac:dyDescent="0.25">
      <c r="A2367" t="str">
        <f t="shared" si="36"/>
        <v>RED-290</v>
      </c>
      <c r="B2367" t="s">
        <v>6715</v>
      </c>
      <c r="C2367" t="s">
        <v>6716</v>
      </c>
      <c r="D2367">
        <v>5</v>
      </c>
      <c r="E2367" s="23">
        <v>45576</v>
      </c>
      <c r="F2367" s="23">
        <v>45583</v>
      </c>
      <c r="G2367" s="23">
        <v>45576</v>
      </c>
      <c r="H2367" s="23">
        <v>45583</v>
      </c>
      <c r="I2367" s="24">
        <v>0</v>
      </c>
      <c r="J2367" s="24">
        <v>0</v>
      </c>
      <c r="K2367" s="24">
        <v>29</v>
      </c>
      <c r="L2367" t="s">
        <v>10070</v>
      </c>
      <c r="M2367" t="s">
        <v>10071</v>
      </c>
    </row>
    <row r="2368" spans="1:13" x14ac:dyDescent="0.25">
      <c r="A2368" t="str">
        <f t="shared" si="36"/>
        <v>RED-295</v>
      </c>
      <c r="B2368" t="s">
        <v>6713</v>
      </c>
      <c r="C2368" t="s">
        <v>6714</v>
      </c>
      <c r="D2368">
        <v>14</v>
      </c>
      <c r="E2368" s="23">
        <v>45583</v>
      </c>
      <c r="F2368" s="23">
        <v>45602</v>
      </c>
      <c r="G2368" s="23">
        <v>45583</v>
      </c>
      <c r="H2368" s="23">
        <v>45602</v>
      </c>
      <c r="I2368" s="24">
        <v>0</v>
      </c>
      <c r="J2368" s="24">
        <v>0</v>
      </c>
      <c r="K2368" s="24">
        <v>29</v>
      </c>
      <c r="L2368" t="s">
        <v>10070</v>
      </c>
      <c r="M2368" t="s">
        <v>10071</v>
      </c>
    </row>
    <row r="2369" spans="1:13" x14ac:dyDescent="0.25">
      <c r="A2369" t="str">
        <f t="shared" si="36"/>
        <v>RED-300</v>
      </c>
      <c r="B2369" t="s">
        <v>6711</v>
      </c>
      <c r="C2369" t="s">
        <v>6712</v>
      </c>
      <c r="D2369">
        <v>5</v>
      </c>
      <c r="E2369" s="23">
        <v>45602</v>
      </c>
      <c r="F2369" s="23">
        <v>45610</v>
      </c>
      <c r="G2369" s="23">
        <v>45602</v>
      </c>
      <c r="H2369" s="23">
        <v>45610</v>
      </c>
      <c r="I2369" s="24">
        <v>0</v>
      </c>
      <c r="J2369" s="24">
        <v>0</v>
      </c>
      <c r="K2369" s="24">
        <v>29</v>
      </c>
      <c r="L2369" t="s">
        <v>10070</v>
      </c>
      <c r="M2369" t="s">
        <v>10071</v>
      </c>
    </row>
    <row r="2370" spans="1:13" x14ac:dyDescent="0.25">
      <c r="A2370" t="str">
        <f t="shared" si="36"/>
        <v>RED-305</v>
      </c>
      <c r="B2370" t="s">
        <v>6709</v>
      </c>
      <c r="C2370" t="s">
        <v>6710</v>
      </c>
      <c r="D2370">
        <v>12</v>
      </c>
      <c r="E2370" s="23">
        <v>45610</v>
      </c>
      <c r="F2370" s="23">
        <v>45624</v>
      </c>
      <c r="G2370" s="23">
        <v>45610</v>
      </c>
      <c r="H2370" s="23">
        <v>45624</v>
      </c>
      <c r="I2370" s="24">
        <v>0</v>
      </c>
      <c r="J2370" s="24">
        <v>0</v>
      </c>
      <c r="K2370" s="24">
        <v>29</v>
      </c>
      <c r="L2370" t="s">
        <v>10070</v>
      </c>
      <c r="M2370" t="s">
        <v>10071</v>
      </c>
    </row>
    <row r="2371" spans="1:13" x14ac:dyDescent="0.25">
      <c r="A2371" t="str">
        <f t="shared" ref="A2371:A2434" si="37">TRIM(B2371)</f>
        <v>RED-310</v>
      </c>
      <c r="B2371" t="s">
        <v>6707</v>
      </c>
      <c r="C2371" t="s">
        <v>6708</v>
      </c>
      <c r="D2371">
        <v>5</v>
      </c>
      <c r="E2371" s="23">
        <v>45624</v>
      </c>
      <c r="F2371" s="23">
        <v>45631</v>
      </c>
      <c r="G2371" s="23">
        <v>45624</v>
      </c>
      <c r="H2371" s="23">
        <v>45631</v>
      </c>
      <c r="I2371" s="24">
        <v>0</v>
      </c>
      <c r="J2371" s="24">
        <v>0</v>
      </c>
      <c r="K2371" s="24">
        <v>29</v>
      </c>
      <c r="L2371" t="s">
        <v>10070</v>
      </c>
      <c r="M2371" t="s">
        <v>10071</v>
      </c>
    </row>
    <row r="2372" spans="1:13" x14ac:dyDescent="0.25">
      <c r="A2372" t="str">
        <f t="shared" si="37"/>
        <v>RED-315</v>
      </c>
      <c r="B2372" t="s">
        <v>6705</v>
      </c>
      <c r="C2372" t="s">
        <v>6706</v>
      </c>
      <c r="D2372">
        <v>18</v>
      </c>
      <c r="E2372" s="23">
        <v>45631</v>
      </c>
      <c r="F2372" s="23">
        <v>45660</v>
      </c>
      <c r="G2372" s="23">
        <v>45631</v>
      </c>
      <c r="H2372" s="23">
        <v>45660</v>
      </c>
      <c r="I2372" s="24">
        <v>0</v>
      </c>
      <c r="J2372" s="24">
        <v>0</v>
      </c>
      <c r="K2372" s="24">
        <v>29</v>
      </c>
      <c r="L2372" t="s">
        <v>10070</v>
      </c>
      <c r="M2372" t="s">
        <v>10071</v>
      </c>
    </row>
    <row r="2373" spans="1:13" x14ac:dyDescent="0.25">
      <c r="A2373" t="str">
        <f t="shared" si="37"/>
        <v>RED-320</v>
      </c>
      <c r="B2373" t="s">
        <v>6703</v>
      </c>
      <c r="C2373" t="s">
        <v>6704</v>
      </c>
      <c r="D2373">
        <v>5</v>
      </c>
      <c r="E2373" s="23">
        <v>45660</v>
      </c>
      <c r="F2373" s="23">
        <v>45667</v>
      </c>
      <c r="G2373" s="23">
        <v>45660</v>
      </c>
      <c r="H2373" s="23">
        <v>45667</v>
      </c>
      <c r="I2373" s="24">
        <v>0</v>
      </c>
      <c r="J2373" s="24">
        <v>0</v>
      </c>
      <c r="K2373" s="24">
        <v>29</v>
      </c>
      <c r="L2373" t="s">
        <v>10070</v>
      </c>
      <c r="M2373" t="s">
        <v>10071</v>
      </c>
    </row>
    <row r="2374" spans="1:13" x14ac:dyDescent="0.25">
      <c r="A2374" t="str">
        <f t="shared" si="37"/>
        <v>AZTECA (Communications)</v>
      </c>
      <c r="B2374" t="s">
        <v>6592</v>
      </c>
      <c r="D2374">
        <v>5</v>
      </c>
      <c r="E2374" s="23">
        <v>45667</v>
      </c>
      <c r="F2374" s="23">
        <v>45673</v>
      </c>
      <c r="G2374" s="23">
        <v>45667</v>
      </c>
      <c r="H2374" s="23">
        <v>45673</v>
      </c>
      <c r="I2374" s="24">
        <v>0</v>
      </c>
      <c r="J2374" s="24">
        <v>0</v>
      </c>
      <c r="K2374" s="24">
        <v>29</v>
      </c>
      <c r="M2374" t="s">
        <v>10071</v>
      </c>
    </row>
    <row r="2375" spans="1:13" x14ac:dyDescent="0.25">
      <c r="A2375" t="str">
        <f t="shared" si="37"/>
        <v>RED-325</v>
      </c>
      <c r="B2375" t="s">
        <v>6719</v>
      </c>
      <c r="C2375" t="s">
        <v>6720</v>
      </c>
      <c r="D2375">
        <v>5</v>
      </c>
      <c r="E2375" s="23">
        <v>45667</v>
      </c>
      <c r="F2375" s="23">
        <v>45673</v>
      </c>
      <c r="G2375" s="23">
        <v>45667</v>
      </c>
      <c r="H2375" s="23">
        <v>45673</v>
      </c>
      <c r="I2375" s="24">
        <v>0</v>
      </c>
      <c r="J2375" s="24">
        <v>0</v>
      </c>
      <c r="K2375" s="24">
        <v>29</v>
      </c>
      <c r="L2375" t="s">
        <v>10070</v>
      </c>
      <c r="M2375" t="s">
        <v>10071</v>
      </c>
    </row>
    <row r="2376" spans="1:13" x14ac:dyDescent="0.25">
      <c r="A2376" t="str">
        <f t="shared" si="37"/>
        <v>T4 (K5+887 K7+558)</v>
      </c>
      <c r="B2376" t="s">
        <v>6721</v>
      </c>
      <c r="D2376">
        <v>236</v>
      </c>
      <c r="E2376" s="23">
        <v>45367</v>
      </c>
      <c r="F2376" s="23">
        <v>45684</v>
      </c>
      <c r="G2376" s="23">
        <v>45367</v>
      </c>
      <c r="H2376" s="23">
        <v>45684</v>
      </c>
      <c r="I2376" s="24">
        <v>0</v>
      </c>
      <c r="J2376" s="24">
        <v>0</v>
      </c>
      <c r="K2376" s="24">
        <v>26</v>
      </c>
      <c r="M2376" t="s">
        <v>10071</v>
      </c>
    </row>
    <row r="2377" spans="1:13" x14ac:dyDescent="0.25">
      <c r="A2377" t="str">
        <f t="shared" si="37"/>
        <v>VANTI (Gas Pipe)</v>
      </c>
      <c r="B2377" t="s">
        <v>6139</v>
      </c>
      <c r="D2377">
        <v>16</v>
      </c>
      <c r="E2377" s="23">
        <v>45440</v>
      </c>
      <c r="F2377" s="23">
        <v>45462</v>
      </c>
      <c r="G2377" s="23">
        <v>45440</v>
      </c>
      <c r="H2377" s="23">
        <v>45462</v>
      </c>
      <c r="I2377" s="24">
        <v>0</v>
      </c>
      <c r="J2377" s="24">
        <v>0</v>
      </c>
      <c r="K2377" s="24">
        <v>60</v>
      </c>
      <c r="M2377" t="s">
        <v>10071</v>
      </c>
    </row>
    <row r="2378" spans="1:13" x14ac:dyDescent="0.25">
      <c r="A2378" t="str">
        <f t="shared" si="37"/>
        <v>RED-330</v>
      </c>
      <c r="B2378" t="s">
        <v>6724</v>
      </c>
      <c r="C2378" t="s">
        <v>6725</v>
      </c>
      <c r="D2378">
        <v>6</v>
      </c>
      <c r="E2378" s="23">
        <v>45440</v>
      </c>
      <c r="F2378" s="23">
        <v>45448</v>
      </c>
      <c r="G2378" s="23">
        <v>45440</v>
      </c>
      <c r="H2378" s="23">
        <v>45448</v>
      </c>
      <c r="I2378" s="24">
        <v>0</v>
      </c>
      <c r="J2378" s="24">
        <v>0</v>
      </c>
      <c r="K2378" s="24">
        <v>60</v>
      </c>
      <c r="L2378" t="s">
        <v>10070</v>
      </c>
      <c r="M2378" t="s">
        <v>10071</v>
      </c>
    </row>
    <row r="2379" spans="1:13" x14ac:dyDescent="0.25">
      <c r="A2379" t="str">
        <f t="shared" si="37"/>
        <v>RED-335</v>
      </c>
      <c r="B2379" t="s">
        <v>6722</v>
      </c>
      <c r="C2379" t="s">
        <v>6723</v>
      </c>
      <c r="D2379">
        <v>10</v>
      </c>
      <c r="E2379" s="23">
        <v>45448</v>
      </c>
      <c r="F2379" s="23">
        <v>45462</v>
      </c>
      <c r="G2379" s="23">
        <v>45448</v>
      </c>
      <c r="H2379" s="23">
        <v>45462</v>
      </c>
      <c r="I2379" s="24">
        <v>0</v>
      </c>
      <c r="J2379" s="24">
        <v>0</v>
      </c>
      <c r="K2379" s="24">
        <v>60</v>
      </c>
      <c r="L2379" t="s">
        <v>10070</v>
      </c>
      <c r="M2379" t="s">
        <v>10071</v>
      </c>
    </row>
    <row r="2380" spans="1:13" x14ac:dyDescent="0.25">
      <c r="A2380" t="str">
        <f t="shared" si="37"/>
        <v>EAAB Aqueduct</v>
      </c>
      <c r="B2380" t="s">
        <v>6175</v>
      </c>
      <c r="D2380">
        <v>30</v>
      </c>
      <c r="E2380" s="23">
        <v>45463</v>
      </c>
      <c r="F2380" s="23">
        <v>45502</v>
      </c>
      <c r="G2380" s="23">
        <v>45463</v>
      </c>
      <c r="H2380" s="23">
        <v>45502</v>
      </c>
      <c r="I2380" s="24">
        <v>0</v>
      </c>
      <c r="J2380" s="24">
        <v>0</v>
      </c>
      <c r="K2380" s="24">
        <v>16</v>
      </c>
      <c r="M2380" t="s">
        <v>10071</v>
      </c>
    </row>
    <row r="2381" spans="1:13" x14ac:dyDescent="0.25">
      <c r="A2381" t="str">
        <f t="shared" si="37"/>
        <v>RED-340</v>
      </c>
      <c r="B2381" t="s">
        <v>6736</v>
      </c>
      <c r="C2381" t="s">
        <v>6737</v>
      </c>
      <c r="D2381">
        <v>4</v>
      </c>
      <c r="E2381" s="23">
        <v>45463</v>
      </c>
      <c r="F2381" s="23">
        <v>45469</v>
      </c>
      <c r="G2381" s="23">
        <v>45463</v>
      </c>
      <c r="H2381" s="23">
        <v>45469</v>
      </c>
      <c r="I2381" s="24">
        <v>0</v>
      </c>
      <c r="J2381" s="24">
        <v>0</v>
      </c>
      <c r="K2381" s="24">
        <v>16</v>
      </c>
      <c r="L2381" t="s">
        <v>10070</v>
      </c>
      <c r="M2381" t="s">
        <v>10071</v>
      </c>
    </row>
    <row r="2382" spans="1:13" x14ac:dyDescent="0.25">
      <c r="A2382" t="str">
        <f t="shared" si="37"/>
        <v>RED-345</v>
      </c>
      <c r="B2382" t="s">
        <v>6734</v>
      </c>
      <c r="C2382" t="s">
        <v>6735</v>
      </c>
      <c r="D2382">
        <v>4</v>
      </c>
      <c r="E2382" s="23">
        <v>45469</v>
      </c>
      <c r="F2382" s="23">
        <v>45475</v>
      </c>
      <c r="G2382" s="23">
        <v>45469</v>
      </c>
      <c r="H2382" s="23">
        <v>45475</v>
      </c>
      <c r="I2382" s="24">
        <v>0</v>
      </c>
      <c r="J2382" s="24">
        <v>0</v>
      </c>
      <c r="K2382" s="24">
        <v>16</v>
      </c>
      <c r="L2382" t="s">
        <v>10070</v>
      </c>
      <c r="M2382" t="s">
        <v>10071</v>
      </c>
    </row>
    <row r="2383" spans="1:13" x14ac:dyDescent="0.25">
      <c r="A2383" t="str">
        <f t="shared" si="37"/>
        <v>RED-350</v>
      </c>
      <c r="B2383" t="s">
        <v>6732</v>
      </c>
      <c r="C2383" t="s">
        <v>6733</v>
      </c>
      <c r="D2383">
        <v>4</v>
      </c>
      <c r="E2383" s="23">
        <v>45475</v>
      </c>
      <c r="F2383" s="23">
        <v>45479</v>
      </c>
      <c r="G2383" s="23">
        <v>45475</v>
      </c>
      <c r="H2383" s="23">
        <v>45479</v>
      </c>
      <c r="I2383" s="24">
        <v>0</v>
      </c>
      <c r="J2383" s="24">
        <v>0</v>
      </c>
      <c r="K2383" s="24">
        <v>16</v>
      </c>
      <c r="L2383" t="s">
        <v>10070</v>
      </c>
      <c r="M2383" t="s">
        <v>10071</v>
      </c>
    </row>
    <row r="2384" spans="1:13" x14ac:dyDescent="0.25">
      <c r="A2384" t="str">
        <f t="shared" si="37"/>
        <v>RED-355</v>
      </c>
      <c r="B2384" t="s">
        <v>6730</v>
      </c>
      <c r="C2384" t="s">
        <v>6731</v>
      </c>
      <c r="D2384">
        <v>8</v>
      </c>
      <c r="E2384" s="23">
        <v>45479</v>
      </c>
      <c r="F2384" s="23">
        <v>45490</v>
      </c>
      <c r="G2384" s="23">
        <v>45479</v>
      </c>
      <c r="H2384" s="23">
        <v>45490</v>
      </c>
      <c r="I2384" s="24">
        <v>0</v>
      </c>
      <c r="J2384" s="24">
        <v>0</v>
      </c>
      <c r="K2384" s="24">
        <v>16</v>
      </c>
      <c r="L2384" t="s">
        <v>10070</v>
      </c>
      <c r="M2384" t="s">
        <v>10071</v>
      </c>
    </row>
    <row r="2385" spans="1:13" x14ac:dyDescent="0.25">
      <c r="A2385" t="str">
        <f t="shared" si="37"/>
        <v>RED-360</v>
      </c>
      <c r="B2385" t="s">
        <v>6728</v>
      </c>
      <c r="C2385" t="s">
        <v>6729</v>
      </c>
      <c r="D2385">
        <v>5</v>
      </c>
      <c r="E2385" s="23">
        <v>45490</v>
      </c>
      <c r="F2385" s="23">
        <v>45496</v>
      </c>
      <c r="G2385" s="23">
        <v>45490</v>
      </c>
      <c r="H2385" s="23">
        <v>45496</v>
      </c>
      <c r="I2385" s="24">
        <v>0</v>
      </c>
      <c r="J2385" s="24">
        <v>0</v>
      </c>
      <c r="K2385" s="24">
        <v>16</v>
      </c>
      <c r="L2385" t="s">
        <v>10070</v>
      </c>
      <c r="M2385" t="s">
        <v>10071</v>
      </c>
    </row>
    <row r="2386" spans="1:13" x14ac:dyDescent="0.25">
      <c r="A2386" t="str">
        <f t="shared" si="37"/>
        <v>RED-365</v>
      </c>
      <c r="B2386" t="s">
        <v>6726</v>
      </c>
      <c r="C2386" t="s">
        <v>6727</v>
      </c>
      <c r="D2386">
        <v>5</v>
      </c>
      <c r="E2386" s="23">
        <v>45496</v>
      </c>
      <c r="F2386" s="23">
        <v>45502</v>
      </c>
      <c r="G2386" s="23">
        <v>45496</v>
      </c>
      <c r="H2386" s="23">
        <v>45502</v>
      </c>
      <c r="I2386" s="24">
        <v>0</v>
      </c>
      <c r="J2386" s="24">
        <v>0</v>
      </c>
      <c r="K2386" s="24">
        <v>16</v>
      </c>
      <c r="L2386" t="s">
        <v>10070</v>
      </c>
      <c r="M2386" t="s">
        <v>10071</v>
      </c>
    </row>
    <row r="2387" spans="1:13" x14ac:dyDescent="0.25">
      <c r="A2387" t="str">
        <f t="shared" si="37"/>
        <v>EAAB Sewerage</v>
      </c>
      <c r="B2387" t="s">
        <v>6208</v>
      </c>
      <c r="D2387">
        <v>117</v>
      </c>
      <c r="E2387" s="23">
        <v>45463</v>
      </c>
      <c r="F2387" s="23">
        <v>45616</v>
      </c>
      <c r="G2387" s="23">
        <v>45463</v>
      </c>
      <c r="H2387" s="23">
        <v>45616</v>
      </c>
      <c r="I2387" s="24">
        <v>0</v>
      </c>
      <c r="J2387" s="24">
        <v>0</v>
      </c>
      <c r="K2387" s="24">
        <v>74</v>
      </c>
      <c r="M2387" t="s">
        <v>10071</v>
      </c>
    </row>
    <row r="2388" spans="1:13" x14ac:dyDescent="0.25">
      <c r="A2388" t="str">
        <f t="shared" si="37"/>
        <v>RED-370</v>
      </c>
      <c r="B2388" t="s">
        <v>6740</v>
      </c>
      <c r="C2388" t="s">
        <v>6741</v>
      </c>
      <c r="D2388">
        <v>14</v>
      </c>
      <c r="E2388" s="23">
        <v>45463</v>
      </c>
      <c r="F2388" s="23">
        <v>45482</v>
      </c>
      <c r="G2388" s="23">
        <v>45463</v>
      </c>
      <c r="H2388" s="23">
        <v>45482</v>
      </c>
      <c r="I2388" s="24">
        <v>0</v>
      </c>
      <c r="J2388" s="24">
        <v>0</v>
      </c>
      <c r="K2388" s="24">
        <v>47</v>
      </c>
      <c r="L2388" t="s">
        <v>10070</v>
      </c>
      <c r="M2388" t="s">
        <v>10071</v>
      </c>
    </row>
    <row r="2389" spans="1:13" x14ac:dyDescent="0.25">
      <c r="A2389" t="str">
        <f t="shared" si="37"/>
        <v>RED-375</v>
      </c>
      <c r="B2389" t="s">
        <v>6756</v>
      </c>
      <c r="C2389" t="s">
        <v>6757</v>
      </c>
      <c r="D2389">
        <v>22</v>
      </c>
      <c r="E2389" s="23">
        <v>45482</v>
      </c>
      <c r="F2389" s="23">
        <v>45510</v>
      </c>
      <c r="G2389" s="23">
        <v>45482</v>
      </c>
      <c r="H2389" s="23">
        <v>45510</v>
      </c>
      <c r="I2389" s="24">
        <v>0</v>
      </c>
      <c r="J2389" s="24">
        <v>0</v>
      </c>
      <c r="K2389" s="24">
        <v>47</v>
      </c>
      <c r="L2389" t="s">
        <v>10070</v>
      </c>
      <c r="M2389" t="s">
        <v>10071</v>
      </c>
    </row>
    <row r="2390" spans="1:13" x14ac:dyDescent="0.25">
      <c r="A2390" t="str">
        <f t="shared" si="37"/>
        <v>RED-380</v>
      </c>
      <c r="B2390" t="s">
        <v>6754</v>
      </c>
      <c r="C2390" t="s">
        <v>6755</v>
      </c>
      <c r="D2390">
        <v>16</v>
      </c>
      <c r="E2390" s="23">
        <v>45510</v>
      </c>
      <c r="F2390" s="23">
        <v>45532</v>
      </c>
      <c r="G2390" s="23">
        <v>45510</v>
      </c>
      <c r="H2390" s="23">
        <v>45532</v>
      </c>
      <c r="I2390" s="24">
        <v>0</v>
      </c>
      <c r="J2390" s="24">
        <v>0</v>
      </c>
      <c r="K2390" s="24">
        <v>47</v>
      </c>
      <c r="L2390" t="s">
        <v>10070</v>
      </c>
      <c r="M2390" t="s">
        <v>10071</v>
      </c>
    </row>
    <row r="2391" spans="1:13" x14ac:dyDescent="0.25">
      <c r="A2391" t="str">
        <f t="shared" si="37"/>
        <v>RED-385</v>
      </c>
      <c r="B2391" t="s">
        <v>6752</v>
      </c>
      <c r="C2391" t="s">
        <v>6753</v>
      </c>
      <c r="D2391">
        <v>21</v>
      </c>
      <c r="E2391" s="23">
        <v>45532</v>
      </c>
      <c r="F2391" s="23">
        <v>45558</v>
      </c>
      <c r="G2391" s="23">
        <v>45532</v>
      </c>
      <c r="H2391" s="23">
        <v>45558</v>
      </c>
      <c r="I2391" s="24">
        <v>0</v>
      </c>
      <c r="J2391" s="24">
        <v>0</v>
      </c>
      <c r="K2391" s="24">
        <v>47</v>
      </c>
      <c r="L2391" t="s">
        <v>10070</v>
      </c>
      <c r="M2391" t="s">
        <v>10071</v>
      </c>
    </row>
    <row r="2392" spans="1:13" x14ac:dyDescent="0.25">
      <c r="A2392" t="str">
        <f t="shared" si="37"/>
        <v>RED-390</v>
      </c>
      <c r="B2392" t="s">
        <v>6750</v>
      </c>
      <c r="C2392" t="s">
        <v>6751</v>
      </c>
      <c r="D2392">
        <v>4</v>
      </c>
      <c r="E2392" s="23">
        <v>45558</v>
      </c>
      <c r="F2392" s="23">
        <v>45562</v>
      </c>
      <c r="G2392" s="23">
        <v>45558</v>
      </c>
      <c r="H2392" s="23">
        <v>45562</v>
      </c>
      <c r="I2392" s="24">
        <v>0</v>
      </c>
      <c r="J2392" s="24">
        <v>0</v>
      </c>
      <c r="K2392" s="24">
        <v>47</v>
      </c>
      <c r="L2392" t="s">
        <v>10070</v>
      </c>
      <c r="M2392" t="s">
        <v>10071</v>
      </c>
    </row>
    <row r="2393" spans="1:13" x14ac:dyDescent="0.25">
      <c r="A2393" t="str">
        <f t="shared" si="37"/>
        <v>RED-395</v>
      </c>
      <c r="B2393" t="s">
        <v>6748</v>
      </c>
      <c r="C2393" t="s">
        <v>6749</v>
      </c>
      <c r="D2393">
        <v>10</v>
      </c>
      <c r="E2393" s="23">
        <v>45562</v>
      </c>
      <c r="F2393" s="23">
        <v>45575</v>
      </c>
      <c r="G2393" s="23">
        <v>45562</v>
      </c>
      <c r="H2393" s="23">
        <v>45575</v>
      </c>
      <c r="I2393" s="24">
        <v>0</v>
      </c>
      <c r="J2393" s="24">
        <v>0</v>
      </c>
      <c r="K2393" s="24">
        <v>47</v>
      </c>
      <c r="L2393" t="s">
        <v>10070</v>
      </c>
      <c r="M2393" t="s">
        <v>10071</v>
      </c>
    </row>
    <row r="2394" spans="1:13" x14ac:dyDescent="0.25">
      <c r="A2394" t="str">
        <f t="shared" si="37"/>
        <v>RED-400</v>
      </c>
      <c r="B2394" t="s">
        <v>6746</v>
      </c>
      <c r="C2394" t="s">
        <v>6747</v>
      </c>
      <c r="D2394">
        <v>10</v>
      </c>
      <c r="E2394" s="23">
        <v>45575</v>
      </c>
      <c r="F2394" s="23">
        <v>45588</v>
      </c>
      <c r="G2394" s="23">
        <v>45575</v>
      </c>
      <c r="H2394" s="23">
        <v>45588</v>
      </c>
      <c r="I2394" s="24">
        <v>0</v>
      </c>
      <c r="J2394" s="24">
        <v>0</v>
      </c>
      <c r="K2394" s="24">
        <v>47</v>
      </c>
      <c r="L2394" t="s">
        <v>10070</v>
      </c>
      <c r="M2394" t="s">
        <v>10071</v>
      </c>
    </row>
    <row r="2395" spans="1:13" x14ac:dyDescent="0.25">
      <c r="A2395" t="str">
        <f t="shared" si="37"/>
        <v>RED-405</v>
      </c>
      <c r="B2395" t="s">
        <v>6744</v>
      </c>
      <c r="C2395" t="s">
        <v>6745</v>
      </c>
      <c r="D2395">
        <v>8</v>
      </c>
      <c r="E2395" s="23">
        <v>45588</v>
      </c>
      <c r="F2395" s="23">
        <v>45598</v>
      </c>
      <c r="G2395" s="23">
        <v>45588</v>
      </c>
      <c r="H2395" s="23">
        <v>45598</v>
      </c>
      <c r="I2395" s="24">
        <v>0</v>
      </c>
      <c r="J2395" s="24">
        <v>0</v>
      </c>
      <c r="K2395" s="24">
        <v>47</v>
      </c>
      <c r="L2395" t="s">
        <v>10070</v>
      </c>
      <c r="M2395" t="s">
        <v>10071</v>
      </c>
    </row>
    <row r="2396" spans="1:13" x14ac:dyDescent="0.25">
      <c r="A2396" t="str">
        <f t="shared" si="37"/>
        <v>RED-410</v>
      </c>
      <c r="B2396" t="s">
        <v>6742</v>
      </c>
      <c r="C2396" t="s">
        <v>6743</v>
      </c>
      <c r="D2396">
        <v>8</v>
      </c>
      <c r="E2396" s="23">
        <v>45598</v>
      </c>
      <c r="F2396" s="23">
        <v>45610</v>
      </c>
      <c r="G2396" s="23">
        <v>45598</v>
      </c>
      <c r="H2396" s="23">
        <v>45610</v>
      </c>
      <c r="I2396" s="24">
        <v>0</v>
      </c>
      <c r="J2396" s="24">
        <v>0</v>
      </c>
      <c r="K2396" s="24">
        <v>74</v>
      </c>
      <c r="L2396" t="s">
        <v>10070</v>
      </c>
      <c r="M2396" t="s">
        <v>10071</v>
      </c>
    </row>
    <row r="2397" spans="1:13" x14ac:dyDescent="0.25">
      <c r="A2397" t="str">
        <f t="shared" si="37"/>
        <v>RED-415</v>
      </c>
      <c r="B2397" t="s">
        <v>6738</v>
      </c>
      <c r="C2397" t="s">
        <v>6739</v>
      </c>
      <c r="D2397">
        <v>4</v>
      </c>
      <c r="E2397" s="23">
        <v>45610</v>
      </c>
      <c r="F2397" s="23">
        <v>45616</v>
      </c>
      <c r="G2397" s="23">
        <v>45610</v>
      </c>
      <c r="H2397" s="23">
        <v>45616</v>
      </c>
      <c r="I2397" s="24">
        <v>0</v>
      </c>
      <c r="J2397" s="24">
        <v>0</v>
      </c>
      <c r="K2397" s="24">
        <v>74</v>
      </c>
      <c r="L2397" t="s">
        <v>10070</v>
      </c>
      <c r="M2397" t="s">
        <v>10071</v>
      </c>
    </row>
    <row r="2398" spans="1:13" x14ac:dyDescent="0.25">
      <c r="A2398" t="str">
        <f t="shared" si="37"/>
        <v>ENEL (Electric power)</v>
      </c>
      <c r="B2398" t="s">
        <v>6235</v>
      </c>
      <c r="D2398">
        <v>64</v>
      </c>
      <c r="E2398" s="23">
        <v>45367</v>
      </c>
      <c r="F2398" s="23">
        <v>45455</v>
      </c>
      <c r="G2398" s="23">
        <v>45367</v>
      </c>
      <c r="H2398" s="23">
        <v>45455</v>
      </c>
      <c r="I2398" s="24">
        <v>0</v>
      </c>
      <c r="J2398" s="24">
        <v>0</v>
      </c>
      <c r="K2398" s="24">
        <v>9</v>
      </c>
      <c r="M2398" t="s">
        <v>10071</v>
      </c>
    </row>
    <row r="2399" spans="1:13" x14ac:dyDescent="0.25">
      <c r="A2399" t="str">
        <f t="shared" si="37"/>
        <v>RED-420</v>
      </c>
      <c r="B2399" t="s">
        <v>6764</v>
      </c>
      <c r="C2399" t="s">
        <v>6765</v>
      </c>
      <c r="D2399">
        <v>12</v>
      </c>
      <c r="E2399" s="23">
        <v>45367</v>
      </c>
      <c r="F2399" s="23">
        <v>45386</v>
      </c>
      <c r="G2399" s="23">
        <v>45367</v>
      </c>
      <c r="H2399" s="23">
        <v>45386</v>
      </c>
      <c r="I2399" s="24">
        <v>0</v>
      </c>
      <c r="J2399" s="24">
        <v>0</v>
      </c>
      <c r="K2399" s="24">
        <v>9</v>
      </c>
      <c r="L2399" t="s">
        <v>10070</v>
      </c>
      <c r="M2399" t="s">
        <v>10071</v>
      </c>
    </row>
    <row r="2400" spans="1:13" x14ac:dyDescent="0.25">
      <c r="A2400" t="str">
        <f t="shared" si="37"/>
        <v>RED-425</v>
      </c>
      <c r="B2400" t="s">
        <v>6762</v>
      </c>
      <c r="C2400" t="s">
        <v>6763</v>
      </c>
      <c r="D2400">
        <v>12</v>
      </c>
      <c r="E2400" s="23">
        <v>45386</v>
      </c>
      <c r="F2400" s="23">
        <v>45401</v>
      </c>
      <c r="G2400" s="23">
        <v>45386</v>
      </c>
      <c r="H2400" s="23">
        <v>45401</v>
      </c>
      <c r="I2400" s="24">
        <v>0</v>
      </c>
      <c r="J2400" s="24">
        <v>0</v>
      </c>
      <c r="K2400" s="24">
        <v>9</v>
      </c>
      <c r="L2400" t="s">
        <v>10070</v>
      </c>
      <c r="M2400" t="s">
        <v>10071</v>
      </c>
    </row>
    <row r="2401" spans="1:13" x14ac:dyDescent="0.25">
      <c r="A2401" t="str">
        <f t="shared" si="37"/>
        <v>RED-430</v>
      </c>
      <c r="B2401" t="s">
        <v>6760</v>
      </c>
      <c r="C2401" t="s">
        <v>6761</v>
      </c>
      <c r="D2401">
        <v>16</v>
      </c>
      <c r="E2401" s="23">
        <v>45401</v>
      </c>
      <c r="F2401" s="23">
        <v>45422</v>
      </c>
      <c r="G2401" s="23">
        <v>45401</v>
      </c>
      <c r="H2401" s="23">
        <v>45422</v>
      </c>
      <c r="I2401" s="24">
        <v>0</v>
      </c>
      <c r="J2401" s="24">
        <v>0</v>
      </c>
      <c r="K2401" s="24">
        <v>9</v>
      </c>
      <c r="L2401" t="s">
        <v>10070</v>
      </c>
      <c r="M2401" t="s">
        <v>10071</v>
      </c>
    </row>
    <row r="2402" spans="1:13" x14ac:dyDescent="0.25">
      <c r="A2402" t="str">
        <f t="shared" si="37"/>
        <v>RED-435</v>
      </c>
      <c r="B2402" t="s">
        <v>6766</v>
      </c>
      <c r="C2402" t="s">
        <v>6767</v>
      </c>
      <c r="D2402">
        <v>12</v>
      </c>
      <c r="E2402" s="23">
        <v>45422</v>
      </c>
      <c r="F2402" s="23">
        <v>45439</v>
      </c>
      <c r="G2402" s="23">
        <v>45422</v>
      </c>
      <c r="H2402" s="23">
        <v>45439</v>
      </c>
      <c r="I2402" s="24">
        <v>0</v>
      </c>
      <c r="J2402" s="24">
        <v>0</v>
      </c>
      <c r="K2402" s="24">
        <v>9</v>
      </c>
      <c r="L2402" t="s">
        <v>10070</v>
      </c>
      <c r="M2402" t="s">
        <v>10071</v>
      </c>
    </row>
    <row r="2403" spans="1:13" x14ac:dyDescent="0.25">
      <c r="A2403" t="str">
        <f t="shared" si="37"/>
        <v>RED-440</v>
      </c>
      <c r="B2403" t="s">
        <v>6758</v>
      </c>
      <c r="C2403" t="s">
        <v>6759</v>
      </c>
      <c r="D2403">
        <v>12</v>
      </c>
      <c r="E2403" s="23">
        <v>45439</v>
      </c>
      <c r="F2403" s="23">
        <v>45455</v>
      </c>
      <c r="G2403" s="23">
        <v>45439</v>
      </c>
      <c r="H2403" s="23">
        <v>45455</v>
      </c>
      <c r="I2403" s="24">
        <v>0</v>
      </c>
      <c r="J2403" s="24">
        <v>0</v>
      </c>
      <c r="K2403" s="24">
        <v>9</v>
      </c>
      <c r="L2403" t="s">
        <v>10070</v>
      </c>
      <c r="M2403" t="s">
        <v>10071</v>
      </c>
    </row>
    <row r="2404" spans="1:13" x14ac:dyDescent="0.25">
      <c r="A2404" t="str">
        <f t="shared" si="37"/>
        <v>ETB (Communications)</v>
      </c>
      <c r="B2404" t="s">
        <v>6330</v>
      </c>
      <c r="D2404">
        <v>16</v>
      </c>
      <c r="E2404" s="23">
        <v>45455</v>
      </c>
      <c r="F2404" s="23">
        <v>45476</v>
      </c>
      <c r="G2404" s="23">
        <v>45455</v>
      </c>
      <c r="H2404" s="23">
        <v>45476</v>
      </c>
      <c r="I2404" s="24">
        <v>0</v>
      </c>
      <c r="J2404" s="24">
        <v>0</v>
      </c>
      <c r="K2404" s="24">
        <v>9</v>
      </c>
      <c r="M2404" t="s">
        <v>10071</v>
      </c>
    </row>
    <row r="2405" spans="1:13" x14ac:dyDescent="0.25">
      <c r="A2405" t="str">
        <f t="shared" si="37"/>
        <v>RED-445</v>
      </c>
      <c r="B2405" t="s">
        <v>6770</v>
      </c>
      <c r="C2405" t="s">
        <v>6771</v>
      </c>
      <c r="D2405">
        <v>8</v>
      </c>
      <c r="E2405" s="23">
        <v>45455</v>
      </c>
      <c r="F2405" s="23">
        <v>45465</v>
      </c>
      <c r="G2405" s="23">
        <v>45455</v>
      </c>
      <c r="H2405" s="23">
        <v>45465</v>
      </c>
      <c r="I2405" s="24">
        <v>0</v>
      </c>
      <c r="J2405" s="24">
        <v>0</v>
      </c>
      <c r="K2405" s="24">
        <v>9</v>
      </c>
      <c r="L2405" t="s">
        <v>10070</v>
      </c>
      <c r="M2405" t="s">
        <v>10071</v>
      </c>
    </row>
    <row r="2406" spans="1:13" x14ac:dyDescent="0.25">
      <c r="A2406" t="str">
        <f t="shared" si="37"/>
        <v>RED-450</v>
      </c>
      <c r="B2406" t="s">
        <v>6768</v>
      </c>
      <c r="C2406" t="s">
        <v>6769</v>
      </c>
      <c r="D2406">
        <v>8</v>
      </c>
      <c r="E2406" s="23">
        <v>45465</v>
      </c>
      <c r="F2406" s="23">
        <v>45476</v>
      </c>
      <c r="G2406" s="23">
        <v>45465</v>
      </c>
      <c r="H2406" s="23">
        <v>45476</v>
      </c>
      <c r="I2406" s="24">
        <v>0</v>
      </c>
      <c r="J2406" s="24">
        <v>0</v>
      </c>
      <c r="K2406" s="24">
        <v>9</v>
      </c>
      <c r="L2406" t="s">
        <v>10070</v>
      </c>
      <c r="M2406" t="s">
        <v>10071</v>
      </c>
    </row>
    <row r="2407" spans="1:13" x14ac:dyDescent="0.25">
      <c r="A2407" t="str">
        <f t="shared" si="37"/>
        <v>CLARO (Communications)</v>
      </c>
      <c r="B2407" t="s">
        <v>6280</v>
      </c>
      <c r="D2407">
        <v>15</v>
      </c>
      <c r="E2407" s="23">
        <v>45476</v>
      </c>
      <c r="F2407" s="23">
        <v>45495</v>
      </c>
      <c r="G2407" s="23">
        <v>45476</v>
      </c>
      <c r="H2407" s="23">
        <v>45495</v>
      </c>
      <c r="I2407" s="24">
        <v>0</v>
      </c>
      <c r="J2407" s="24">
        <v>0</v>
      </c>
      <c r="K2407" s="24">
        <v>9</v>
      </c>
      <c r="M2407" t="s">
        <v>10071</v>
      </c>
    </row>
    <row r="2408" spans="1:13" x14ac:dyDescent="0.25">
      <c r="A2408" t="str">
        <f t="shared" si="37"/>
        <v>RED-470</v>
      </c>
      <c r="B2408" t="s">
        <v>6776</v>
      </c>
      <c r="C2408" t="s">
        <v>6777</v>
      </c>
      <c r="D2408">
        <v>5</v>
      </c>
      <c r="E2408" s="23">
        <v>45476</v>
      </c>
      <c r="F2408" s="23">
        <v>45483</v>
      </c>
      <c r="G2408" s="23">
        <v>45476</v>
      </c>
      <c r="H2408" s="23">
        <v>45483</v>
      </c>
      <c r="I2408" s="24">
        <v>0</v>
      </c>
      <c r="J2408" s="24">
        <v>0</v>
      </c>
      <c r="K2408" s="24">
        <v>9</v>
      </c>
      <c r="L2408" t="s">
        <v>10070</v>
      </c>
      <c r="M2408" t="s">
        <v>10071</v>
      </c>
    </row>
    <row r="2409" spans="1:13" x14ac:dyDescent="0.25">
      <c r="A2409" t="str">
        <f t="shared" si="37"/>
        <v>RED-475</v>
      </c>
      <c r="B2409" t="s">
        <v>6774</v>
      </c>
      <c r="C2409" t="s">
        <v>6775</v>
      </c>
      <c r="D2409">
        <v>5</v>
      </c>
      <c r="E2409" s="23">
        <v>45483</v>
      </c>
      <c r="F2409" s="23">
        <v>45489</v>
      </c>
      <c r="G2409" s="23">
        <v>45483</v>
      </c>
      <c r="H2409" s="23">
        <v>45489</v>
      </c>
      <c r="I2409" s="24">
        <v>0</v>
      </c>
      <c r="J2409" s="24">
        <v>0</v>
      </c>
      <c r="K2409" s="24">
        <v>9</v>
      </c>
      <c r="L2409" t="s">
        <v>10070</v>
      </c>
      <c r="M2409" t="s">
        <v>10071</v>
      </c>
    </row>
    <row r="2410" spans="1:13" x14ac:dyDescent="0.25">
      <c r="A2410" t="str">
        <f t="shared" si="37"/>
        <v>RED-480</v>
      </c>
      <c r="B2410" t="s">
        <v>6772</v>
      </c>
      <c r="C2410" t="s">
        <v>6773</v>
      </c>
      <c r="D2410">
        <v>5</v>
      </c>
      <c r="E2410" s="23">
        <v>45489</v>
      </c>
      <c r="F2410" s="23">
        <v>45495</v>
      </c>
      <c r="G2410" s="23">
        <v>45489</v>
      </c>
      <c r="H2410" s="23">
        <v>45495</v>
      </c>
      <c r="I2410" s="24">
        <v>0</v>
      </c>
      <c r="J2410" s="24">
        <v>0</v>
      </c>
      <c r="K2410" s="24">
        <v>9</v>
      </c>
      <c r="L2410" t="s">
        <v>10070</v>
      </c>
      <c r="M2410" t="s">
        <v>10071</v>
      </c>
    </row>
    <row r="2411" spans="1:13" x14ac:dyDescent="0.25">
      <c r="A2411" t="str">
        <f t="shared" si="37"/>
        <v>MOVISTAR (Communications)</v>
      </c>
      <c r="B2411" t="s">
        <v>6319</v>
      </c>
      <c r="D2411">
        <v>17</v>
      </c>
      <c r="E2411" s="23">
        <v>45495</v>
      </c>
      <c r="F2411" s="23">
        <v>45517</v>
      </c>
      <c r="G2411" s="23">
        <v>45495</v>
      </c>
      <c r="H2411" s="23">
        <v>45517</v>
      </c>
      <c r="I2411" s="24">
        <v>0</v>
      </c>
      <c r="J2411" s="24">
        <v>0</v>
      </c>
      <c r="K2411" s="24">
        <v>25</v>
      </c>
      <c r="M2411" t="s">
        <v>10071</v>
      </c>
    </row>
    <row r="2412" spans="1:13" x14ac:dyDescent="0.25">
      <c r="A2412" t="str">
        <f t="shared" si="37"/>
        <v>RED-455</v>
      </c>
      <c r="B2412" t="s">
        <v>6780</v>
      </c>
      <c r="C2412" t="s">
        <v>6781</v>
      </c>
      <c r="D2412">
        <v>5</v>
      </c>
      <c r="E2412" s="23">
        <v>45495</v>
      </c>
      <c r="F2412" s="23">
        <v>45502</v>
      </c>
      <c r="G2412" s="23">
        <v>45495</v>
      </c>
      <c r="H2412" s="23">
        <v>45502</v>
      </c>
      <c r="I2412" s="24">
        <v>0</v>
      </c>
      <c r="J2412" s="24">
        <v>0</v>
      </c>
      <c r="K2412" s="24">
        <v>9</v>
      </c>
      <c r="L2412" t="s">
        <v>10070</v>
      </c>
      <c r="M2412" t="s">
        <v>10071</v>
      </c>
    </row>
    <row r="2413" spans="1:13" x14ac:dyDescent="0.25">
      <c r="A2413" t="str">
        <f t="shared" si="37"/>
        <v>RED-460</v>
      </c>
      <c r="B2413" t="s">
        <v>6782</v>
      </c>
      <c r="C2413" t="s">
        <v>6783</v>
      </c>
      <c r="D2413">
        <v>7</v>
      </c>
      <c r="E2413" s="23">
        <v>45502</v>
      </c>
      <c r="F2413" s="23">
        <v>45510</v>
      </c>
      <c r="G2413" s="23">
        <v>45502</v>
      </c>
      <c r="H2413" s="23">
        <v>45510</v>
      </c>
      <c r="I2413" s="24">
        <v>0</v>
      </c>
      <c r="J2413" s="24">
        <v>0</v>
      </c>
      <c r="K2413" s="24">
        <v>9</v>
      </c>
      <c r="L2413" t="s">
        <v>10070</v>
      </c>
      <c r="M2413" t="s">
        <v>10071</v>
      </c>
    </row>
    <row r="2414" spans="1:13" x14ac:dyDescent="0.25">
      <c r="A2414" t="str">
        <f t="shared" si="37"/>
        <v>RED-465</v>
      </c>
      <c r="B2414" t="s">
        <v>6778</v>
      </c>
      <c r="C2414" t="s">
        <v>6779</v>
      </c>
      <c r="D2414">
        <v>5</v>
      </c>
      <c r="E2414" s="23">
        <v>45510</v>
      </c>
      <c r="F2414" s="23">
        <v>45517</v>
      </c>
      <c r="G2414" s="23">
        <v>45510</v>
      </c>
      <c r="H2414" s="23">
        <v>45517</v>
      </c>
      <c r="I2414" s="24">
        <v>0</v>
      </c>
      <c r="J2414" s="24">
        <v>0</v>
      </c>
      <c r="K2414" s="24">
        <v>25</v>
      </c>
      <c r="L2414" t="s">
        <v>10070</v>
      </c>
      <c r="M2414" t="s">
        <v>10071</v>
      </c>
    </row>
    <row r="2415" spans="1:13" x14ac:dyDescent="0.25">
      <c r="A2415" t="str">
        <f t="shared" si="37"/>
        <v>TIGO-UNE (Communications)</v>
      </c>
      <c r="B2415" t="s">
        <v>6365</v>
      </c>
      <c r="D2415">
        <v>93</v>
      </c>
      <c r="E2415" s="23">
        <v>45455</v>
      </c>
      <c r="F2415" s="23">
        <v>45574</v>
      </c>
      <c r="G2415" s="23">
        <v>45455</v>
      </c>
      <c r="H2415" s="23">
        <v>45574</v>
      </c>
      <c r="I2415" s="24">
        <v>0</v>
      </c>
      <c r="J2415" s="24">
        <v>0</v>
      </c>
      <c r="K2415" s="24">
        <v>105</v>
      </c>
      <c r="M2415" t="s">
        <v>10071</v>
      </c>
    </row>
    <row r="2416" spans="1:13" x14ac:dyDescent="0.25">
      <c r="A2416" t="str">
        <f t="shared" si="37"/>
        <v>RED-500</v>
      </c>
      <c r="B2416" t="s">
        <v>6806</v>
      </c>
      <c r="C2416" t="s">
        <v>6807</v>
      </c>
      <c r="D2416">
        <v>5</v>
      </c>
      <c r="E2416" s="23">
        <v>45455</v>
      </c>
      <c r="F2416" s="23">
        <v>45462</v>
      </c>
      <c r="G2416" s="23">
        <v>45455</v>
      </c>
      <c r="H2416" s="23">
        <v>45462</v>
      </c>
      <c r="I2416" s="24">
        <v>0</v>
      </c>
      <c r="J2416" s="24">
        <v>0</v>
      </c>
      <c r="K2416" s="24">
        <v>105</v>
      </c>
      <c r="L2416" t="s">
        <v>10070</v>
      </c>
      <c r="M2416" t="s">
        <v>10071</v>
      </c>
    </row>
    <row r="2417" spans="1:13" x14ac:dyDescent="0.25">
      <c r="A2417" t="str">
        <f t="shared" si="37"/>
        <v>RED-505</v>
      </c>
      <c r="B2417" t="s">
        <v>6804</v>
      </c>
      <c r="C2417" t="s">
        <v>6805</v>
      </c>
      <c r="D2417">
        <v>18</v>
      </c>
      <c r="E2417" s="23">
        <v>45462</v>
      </c>
      <c r="F2417" s="23">
        <v>45485</v>
      </c>
      <c r="G2417" s="23">
        <v>45462</v>
      </c>
      <c r="H2417" s="23">
        <v>45485</v>
      </c>
      <c r="I2417" s="24">
        <v>0</v>
      </c>
      <c r="J2417" s="24">
        <v>0</v>
      </c>
      <c r="K2417" s="24">
        <v>105</v>
      </c>
      <c r="L2417" t="s">
        <v>10070</v>
      </c>
      <c r="M2417" t="s">
        <v>10071</v>
      </c>
    </row>
    <row r="2418" spans="1:13" x14ac:dyDescent="0.25">
      <c r="A2418" t="str">
        <f t="shared" si="37"/>
        <v>RED-510</v>
      </c>
      <c r="B2418" t="s">
        <v>6802</v>
      </c>
      <c r="C2418" t="s">
        <v>6803</v>
      </c>
      <c r="D2418">
        <v>5</v>
      </c>
      <c r="E2418" s="23">
        <v>45485</v>
      </c>
      <c r="F2418" s="23">
        <v>45491</v>
      </c>
      <c r="G2418" s="23">
        <v>45485</v>
      </c>
      <c r="H2418" s="23">
        <v>45491</v>
      </c>
      <c r="I2418" s="24">
        <v>0</v>
      </c>
      <c r="J2418" s="24">
        <v>0</v>
      </c>
      <c r="K2418" s="24">
        <v>105</v>
      </c>
      <c r="L2418" t="s">
        <v>10070</v>
      </c>
      <c r="M2418" t="s">
        <v>10071</v>
      </c>
    </row>
    <row r="2419" spans="1:13" x14ac:dyDescent="0.25">
      <c r="A2419" t="str">
        <f t="shared" si="37"/>
        <v>RED-515</v>
      </c>
      <c r="B2419" t="s">
        <v>6800</v>
      </c>
      <c r="C2419" t="s">
        <v>6801</v>
      </c>
      <c r="D2419">
        <v>5</v>
      </c>
      <c r="E2419" s="23">
        <v>45491</v>
      </c>
      <c r="F2419" s="23">
        <v>45497</v>
      </c>
      <c r="G2419" s="23">
        <v>45491</v>
      </c>
      <c r="H2419" s="23">
        <v>45497</v>
      </c>
      <c r="I2419" s="24">
        <v>0</v>
      </c>
      <c r="J2419" s="24">
        <v>0</v>
      </c>
      <c r="K2419" s="24">
        <v>105</v>
      </c>
      <c r="L2419" t="s">
        <v>10070</v>
      </c>
      <c r="M2419" t="s">
        <v>10071</v>
      </c>
    </row>
    <row r="2420" spans="1:13" x14ac:dyDescent="0.25">
      <c r="A2420" t="str">
        <f t="shared" si="37"/>
        <v>RED-525</v>
      </c>
      <c r="B2420" t="s">
        <v>6796</v>
      </c>
      <c r="C2420" t="s">
        <v>6797</v>
      </c>
      <c r="D2420">
        <v>12</v>
      </c>
      <c r="E2420" s="23">
        <v>45497</v>
      </c>
      <c r="F2420" s="23">
        <v>45513</v>
      </c>
      <c r="G2420" s="23">
        <v>45497</v>
      </c>
      <c r="H2420" s="23">
        <v>45513</v>
      </c>
      <c r="I2420" s="24">
        <v>0</v>
      </c>
      <c r="J2420" s="24">
        <v>0</v>
      </c>
      <c r="K2420" s="24">
        <v>105</v>
      </c>
      <c r="L2420" t="s">
        <v>10070</v>
      </c>
      <c r="M2420" t="s">
        <v>10071</v>
      </c>
    </row>
    <row r="2421" spans="1:13" x14ac:dyDescent="0.25">
      <c r="A2421" t="str">
        <f t="shared" si="37"/>
        <v>RED-520</v>
      </c>
      <c r="B2421" t="s">
        <v>6798</v>
      </c>
      <c r="C2421" t="s">
        <v>6799</v>
      </c>
      <c r="D2421">
        <v>12</v>
      </c>
      <c r="E2421" s="23">
        <v>45497</v>
      </c>
      <c r="F2421" s="23">
        <v>45513</v>
      </c>
      <c r="G2421" s="23">
        <v>45497</v>
      </c>
      <c r="H2421" s="23">
        <v>45513</v>
      </c>
      <c r="I2421" s="24">
        <v>0</v>
      </c>
      <c r="J2421" s="24">
        <v>0</v>
      </c>
      <c r="K2421" s="24">
        <v>105</v>
      </c>
      <c r="L2421" t="s">
        <v>10070</v>
      </c>
      <c r="M2421" t="s">
        <v>10071</v>
      </c>
    </row>
    <row r="2422" spans="1:13" x14ac:dyDescent="0.25">
      <c r="A2422" t="str">
        <f t="shared" si="37"/>
        <v>RED-530</v>
      </c>
      <c r="B2422" t="s">
        <v>6794</v>
      </c>
      <c r="C2422" t="s">
        <v>6795</v>
      </c>
      <c r="D2422">
        <v>5</v>
      </c>
      <c r="E2422" s="23">
        <v>45513</v>
      </c>
      <c r="F2422" s="23">
        <v>45519</v>
      </c>
      <c r="G2422" s="23">
        <v>45513</v>
      </c>
      <c r="H2422" s="23">
        <v>45519</v>
      </c>
      <c r="I2422" s="24">
        <v>0</v>
      </c>
      <c r="J2422" s="24">
        <v>0</v>
      </c>
      <c r="K2422" s="24">
        <v>105</v>
      </c>
      <c r="L2422" t="s">
        <v>10070</v>
      </c>
      <c r="M2422" t="s">
        <v>10071</v>
      </c>
    </row>
    <row r="2423" spans="1:13" x14ac:dyDescent="0.25">
      <c r="A2423" t="str">
        <f t="shared" si="37"/>
        <v>RED-535</v>
      </c>
      <c r="B2423" t="s">
        <v>6792</v>
      </c>
      <c r="C2423" t="s">
        <v>6793</v>
      </c>
      <c r="D2423">
        <v>10</v>
      </c>
      <c r="E2423" s="23">
        <v>45519</v>
      </c>
      <c r="F2423" s="23">
        <v>45533</v>
      </c>
      <c r="G2423" s="23">
        <v>45519</v>
      </c>
      <c r="H2423" s="23">
        <v>45533</v>
      </c>
      <c r="I2423" s="24">
        <v>0</v>
      </c>
      <c r="J2423" s="24">
        <v>0</v>
      </c>
      <c r="K2423" s="24">
        <v>105</v>
      </c>
      <c r="L2423" t="s">
        <v>10070</v>
      </c>
      <c r="M2423" t="s">
        <v>10071</v>
      </c>
    </row>
    <row r="2424" spans="1:13" x14ac:dyDescent="0.25">
      <c r="A2424" t="str">
        <f t="shared" si="37"/>
        <v>RED-540</v>
      </c>
      <c r="B2424" t="s">
        <v>6790</v>
      </c>
      <c r="C2424" t="s">
        <v>6791</v>
      </c>
      <c r="D2424">
        <v>5</v>
      </c>
      <c r="E2424" s="23">
        <v>45533</v>
      </c>
      <c r="F2424" s="23">
        <v>45539</v>
      </c>
      <c r="G2424" s="23">
        <v>45533</v>
      </c>
      <c r="H2424" s="23">
        <v>45539</v>
      </c>
      <c r="I2424" s="24">
        <v>0</v>
      </c>
      <c r="J2424" s="24">
        <v>0</v>
      </c>
      <c r="K2424" s="24">
        <v>105</v>
      </c>
      <c r="L2424" t="s">
        <v>10070</v>
      </c>
      <c r="M2424" t="s">
        <v>10071</v>
      </c>
    </row>
    <row r="2425" spans="1:13" x14ac:dyDescent="0.25">
      <c r="A2425" t="str">
        <f t="shared" si="37"/>
        <v>RED-545</v>
      </c>
      <c r="B2425" t="s">
        <v>6788</v>
      </c>
      <c r="C2425" t="s">
        <v>6789</v>
      </c>
      <c r="D2425">
        <v>18</v>
      </c>
      <c r="E2425" s="23">
        <v>45539</v>
      </c>
      <c r="F2425" s="23">
        <v>45561</v>
      </c>
      <c r="G2425" s="23">
        <v>45539</v>
      </c>
      <c r="H2425" s="23">
        <v>45561</v>
      </c>
      <c r="I2425" s="24">
        <v>0</v>
      </c>
      <c r="J2425" s="24">
        <v>0</v>
      </c>
      <c r="K2425" s="24">
        <v>105</v>
      </c>
      <c r="L2425" t="s">
        <v>10070</v>
      </c>
      <c r="M2425" t="s">
        <v>10071</v>
      </c>
    </row>
    <row r="2426" spans="1:13" x14ac:dyDescent="0.25">
      <c r="A2426" t="str">
        <f t="shared" si="37"/>
        <v>RED-550</v>
      </c>
      <c r="B2426" t="s">
        <v>6786</v>
      </c>
      <c r="C2426" t="s">
        <v>6787</v>
      </c>
      <c r="D2426">
        <v>5</v>
      </c>
      <c r="E2426" s="23">
        <v>45561</v>
      </c>
      <c r="F2426" s="23">
        <v>45568</v>
      </c>
      <c r="G2426" s="23">
        <v>45561</v>
      </c>
      <c r="H2426" s="23">
        <v>45568</v>
      </c>
      <c r="I2426" s="24">
        <v>0</v>
      </c>
      <c r="J2426" s="24">
        <v>0</v>
      </c>
      <c r="K2426" s="24">
        <v>105</v>
      </c>
      <c r="L2426" t="s">
        <v>10070</v>
      </c>
      <c r="M2426" t="s">
        <v>10071</v>
      </c>
    </row>
    <row r="2427" spans="1:13" x14ac:dyDescent="0.25">
      <c r="A2427" t="str">
        <f t="shared" si="37"/>
        <v>RED-555</v>
      </c>
      <c r="B2427" t="s">
        <v>6784</v>
      </c>
      <c r="C2427" t="s">
        <v>6785</v>
      </c>
      <c r="D2427">
        <v>5</v>
      </c>
      <c r="E2427" s="23">
        <v>45568</v>
      </c>
      <c r="F2427" s="23">
        <v>45574</v>
      </c>
      <c r="G2427" s="23">
        <v>45568</v>
      </c>
      <c r="H2427" s="23">
        <v>45574</v>
      </c>
      <c r="I2427" s="24">
        <v>0</v>
      </c>
      <c r="J2427" s="24">
        <v>0</v>
      </c>
      <c r="K2427" s="24">
        <v>105</v>
      </c>
      <c r="L2427" t="s">
        <v>10070</v>
      </c>
      <c r="M2427" t="s">
        <v>10071</v>
      </c>
    </row>
    <row r="2428" spans="1:13" x14ac:dyDescent="0.25">
      <c r="A2428" t="str">
        <f t="shared" si="37"/>
        <v>UFINET (Communications)</v>
      </c>
      <c r="B2428" t="s">
        <v>6418</v>
      </c>
      <c r="D2428">
        <v>15</v>
      </c>
      <c r="E2428" s="23">
        <v>45653</v>
      </c>
      <c r="F2428" s="23">
        <v>45678</v>
      </c>
      <c r="G2428" s="23">
        <v>45653</v>
      </c>
      <c r="H2428" s="23">
        <v>45678</v>
      </c>
      <c r="I2428" s="24">
        <v>0</v>
      </c>
      <c r="J2428" s="24">
        <v>0</v>
      </c>
      <c r="K2428" s="24">
        <v>26</v>
      </c>
      <c r="M2428" t="s">
        <v>10071</v>
      </c>
    </row>
    <row r="2429" spans="1:13" x14ac:dyDescent="0.25">
      <c r="A2429" t="str">
        <f t="shared" si="37"/>
        <v>RED-485</v>
      </c>
      <c r="B2429" t="s">
        <v>6812</v>
      </c>
      <c r="C2429" t="s">
        <v>6813</v>
      </c>
      <c r="D2429">
        <v>5</v>
      </c>
      <c r="E2429" s="23">
        <v>45653</v>
      </c>
      <c r="F2429" s="23">
        <v>45665</v>
      </c>
      <c r="G2429" s="23">
        <v>45653</v>
      </c>
      <c r="H2429" s="23">
        <v>45665</v>
      </c>
      <c r="I2429" s="24">
        <v>0</v>
      </c>
      <c r="J2429" s="24">
        <v>0</v>
      </c>
      <c r="K2429" s="24">
        <v>26</v>
      </c>
      <c r="L2429" t="s">
        <v>10070</v>
      </c>
      <c r="M2429" t="s">
        <v>10071</v>
      </c>
    </row>
    <row r="2430" spans="1:13" x14ac:dyDescent="0.25">
      <c r="A2430" t="str">
        <f t="shared" si="37"/>
        <v>RED-490</v>
      </c>
      <c r="B2430" t="s">
        <v>6810</v>
      </c>
      <c r="C2430" t="s">
        <v>6811</v>
      </c>
      <c r="D2430">
        <v>5</v>
      </c>
      <c r="E2430" s="23">
        <v>45665</v>
      </c>
      <c r="F2430" s="23">
        <v>45671</v>
      </c>
      <c r="G2430" s="23">
        <v>45665</v>
      </c>
      <c r="H2430" s="23">
        <v>45671</v>
      </c>
      <c r="I2430" s="24">
        <v>0</v>
      </c>
      <c r="J2430" s="24">
        <v>0</v>
      </c>
      <c r="K2430" s="24">
        <v>26</v>
      </c>
      <c r="L2430" t="s">
        <v>10070</v>
      </c>
      <c r="M2430" t="s">
        <v>10071</v>
      </c>
    </row>
    <row r="2431" spans="1:13" x14ac:dyDescent="0.25">
      <c r="A2431" t="str">
        <f t="shared" si="37"/>
        <v>RED-495</v>
      </c>
      <c r="B2431" t="s">
        <v>6808</v>
      </c>
      <c r="C2431" t="s">
        <v>6809</v>
      </c>
      <c r="D2431">
        <v>5</v>
      </c>
      <c r="E2431" s="23">
        <v>45671</v>
      </c>
      <c r="F2431" s="23">
        <v>45678</v>
      </c>
      <c r="G2431" s="23">
        <v>45671</v>
      </c>
      <c r="H2431" s="23">
        <v>45678</v>
      </c>
      <c r="I2431" s="24">
        <v>0</v>
      </c>
      <c r="J2431" s="24">
        <v>0</v>
      </c>
      <c r="K2431" s="24">
        <v>26</v>
      </c>
      <c r="L2431" t="s">
        <v>10070</v>
      </c>
      <c r="M2431" t="s">
        <v>10071</v>
      </c>
    </row>
    <row r="2432" spans="1:13" x14ac:dyDescent="0.25">
      <c r="A2432" t="str">
        <f t="shared" si="37"/>
        <v>AZTECA (Communications)</v>
      </c>
      <c r="B2432" t="s">
        <v>6592</v>
      </c>
      <c r="D2432">
        <v>5</v>
      </c>
      <c r="E2432" s="23">
        <v>45678</v>
      </c>
      <c r="F2432" s="23">
        <v>45684</v>
      </c>
      <c r="G2432" s="23">
        <v>45678</v>
      </c>
      <c r="H2432" s="23">
        <v>45684</v>
      </c>
      <c r="I2432" s="24">
        <v>0</v>
      </c>
      <c r="J2432" s="24">
        <v>0</v>
      </c>
      <c r="K2432" s="24">
        <v>26</v>
      </c>
      <c r="M2432" t="s">
        <v>10071</v>
      </c>
    </row>
    <row r="2433" spans="1:13" x14ac:dyDescent="0.25">
      <c r="A2433" t="str">
        <f t="shared" si="37"/>
        <v>RED-560</v>
      </c>
      <c r="B2433" t="s">
        <v>6814</v>
      </c>
      <c r="C2433" t="s">
        <v>6815</v>
      </c>
      <c r="D2433">
        <v>5</v>
      </c>
      <c r="E2433" s="23">
        <v>45678</v>
      </c>
      <c r="F2433" s="23">
        <v>45684</v>
      </c>
      <c r="G2433" s="23">
        <v>45678</v>
      </c>
      <c r="H2433" s="23">
        <v>45684</v>
      </c>
      <c r="I2433" s="24">
        <v>0</v>
      </c>
      <c r="J2433" s="24">
        <v>0</v>
      </c>
      <c r="K2433" s="24">
        <v>26</v>
      </c>
      <c r="L2433" t="s">
        <v>10070</v>
      </c>
      <c r="M2433" t="s">
        <v>10071</v>
      </c>
    </row>
    <row r="2434" spans="1:13" x14ac:dyDescent="0.25">
      <c r="A2434" t="str">
        <f t="shared" si="37"/>
        <v>T5 (K7+558 K8+860)</v>
      </c>
      <c r="B2434" t="s">
        <v>6816</v>
      </c>
      <c r="D2434">
        <v>280</v>
      </c>
      <c r="E2434" s="23">
        <v>45310</v>
      </c>
      <c r="F2434" s="23">
        <v>45680</v>
      </c>
      <c r="G2434" s="23">
        <v>45310</v>
      </c>
      <c r="H2434" s="23">
        <v>45680</v>
      </c>
      <c r="I2434" s="24">
        <v>0</v>
      </c>
      <c r="J2434" s="24">
        <v>0</v>
      </c>
      <c r="K2434" s="24">
        <v>128</v>
      </c>
      <c r="M2434" t="s">
        <v>10071</v>
      </c>
    </row>
    <row r="2435" spans="1:13" x14ac:dyDescent="0.25">
      <c r="A2435" t="str">
        <f t="shared" ref="A2435:A2498" si="38">TRIM(B2435)</f>
        <v>VANTI (Gas Pipe)</v>
      </c>
      <c r="B2435" t="s">
        <v>6139</v>
      </c>
      <c r="D2435">
        <v>18</v>
      </c>
      <c r="E2435" s="23">
        <v>45415</v>
      </c>
      <c r="F2435" s="23">
        <v>45440</v>
      </c>
      <c r="G2435" s="23">
        <v>45415</v>
      </c>
      <c r="H2435" s="23">
        <v>45440</v>
      </c>
      <c r="I2435" s="24">
        <v>0</v>
      </c>
      <c r="J2435" s="24">
        <v>0</v>
      </c>
      <c r="K2435" s="24">
        <v>60</v>
      </c>
      <c r="M2435" t="s">
        <v>10071</v>
      </c>
    </row>
    <row r="2436" spans="1:13" x14ac:dyDescent="0.25">
      <c r="A2436" t="str">
        <f t="shared" si="38"/>
        <v>RED-565</v>
      </c>
      <c r="B2436" t="s">
        <v>6821</v>
      </c>
      <c r="C2436" t="s">
        <v>6822</v>
      </c>
      <c r="D2436">
        <v>6</v>
      </c>
      <c r="E2436" s="23">
        <v>45415</v>
      </c>
      <c r="F2436" s="23">
        <v>45423</v>
      </c>
      <c r="G2436" s="23">
        <v>45415</v>
      </c>
      <c r="H2436" s="23">
        <v>45423</v>
      </c>
      <c r="I2436" s="24">
        <v>0</v>
      </c>
      <c r="J2436" s="24">
        <v>0</v>
      </c>
      <c r="K2436" s="24">
        <v>60</v>
      </c>
      <c r="L2436" t="s">
        <v>10070</v>
      </c>
      <c r="M2436" t="s">
        <v>10071</v>
      </c>
    </row>
    <row r="2437" spans="1:13" x14ac:dyDescent="0.25">
      <c r="A2437" t="str">
        <f t="shared" si="38"/>
        <v>RED-570</v>
      </c>
      <c r="B2437" t="s">
        <v>6819</v>
      </c>
      <c r="C2437" t="s">
        <v>6820</v>
      </c>
      <c r="D2437">
        <v>6</v>
      </c>
      <c r="E2437" s="23">
        <v>45423</v>
      </c>
      <c r="F2437" s="23">
        <v>45432</v>
      </c>
      <c r="G2437" s="23">
        <v>45423</v>
      </c>
      <c r="H2437" s="23">
        <v>45432</v>
      </c>
      <c r="I2437" s="24">
        <v>0</v>
      </c>
      <c r="J2437" s="24">
        <v>0</v>
      </c>
      <c r="K2437" s="24">
        <v>60</v>
      </c>
      <c r="L2437" t="s">
        <v>10070</v>
      </c>
      <c r="M2437" t="s">
        <v>10071</v>
      </c>
    </row>
    <row r="2438" spans="1:13" x14ac:dyDescent="0.25">
      <c r="A2438" t="str">
        <f t="shared" si="38"/>
        <v>RED-575</v>
      </c>
      <c r="B2438" t="s">
        <v>6817</v>
      </c>
      <c r="C2438" t="s">
        <v>6818</v>
      </c>
      <c r="D2438">
        <v>6</v>
      </c>
      <c r="E2438" s="23">
        <v>45432</v>
      </c>
      <c r="F2438" s="23">
        <v>45440</v>
      </c>
      <c r="G2438" s="23">
        <v>45432</v>
      </c>
      <c r="H2438" s="23">
        <v>45440</v>
      </c>
      <c r="I2438" s="24">
        <v>0</v>
      </c>
      <c r="J2438" s="24">
        <v>0</v>
      </c>
      <c r="K2438" s="24">
        <v>60</v>
      </c>
      <c r="L2438" t="s">
        <v>10070</v>
      </c>
      <c r="M2438" t="s">
        <v>10071</v>
      </c>
    </row>
    <row r="2439" spans="1:13" x14ac:dyDescent="0.25">
      <c r="A2439" t="str">
        <f t="shared" si="38"/>
        <v>EAAB Aqueduct</v>
      </c>
      <c r="B2439" t="s">
        <v>6175</v>
      </c>
      <c r="D2439">
        <v>6</v>
      </c>
      <c r="E2439" s="23">
        <v>45418</v>
      </c>
      <c r="F2439" s="23">
        <v>45427</v>
      </c>
      <c r="G2439" s="23">
        <v>45418</v>
      </c>
      <c r="H2439" s="23">
        <v>45427</v>
      </c>
      <c r="I2439" s="24">
        <v>0</v>
      </c>
      <c r="J2439" s="24">
        <v>0</v>
      </c>
      <c r="K2439" s="24">
        <v>16</v>
      </c>
      <c r="M2439" t="s">
        <v>10071</v>
      </c>
    </row>
    <row r="2440" spans="1:13" x14ac:dyDescent="0.25">
      <c r="A2440" t="str">
        <f t="shared" si="38"/>
        <v>RED-580</v>
      </c>
      <c r="B2440" t="s">
        <v>6823</v>
      </c>
      <c r="C2440" t="s">
        <v>6824</v>
      </c>
      <c r="D2440">
        <v>6</v>
      </c>
      <c r="E2440" s="23">
        <v>45418</v>
      </c>
      <c r="F2440" s="23">
        <v>45427</v>
      </c>
      <c r="G2440" s="23">
        <v>45418</v>
      </c>
      <c r="H2440" s="23">
        <v>45427</v>
      </c>
      <c r="I2440" s="24">
        <v>0</v>
      </c>
      <c r="J2440" s="24">
        <v>0</v>
      </c>
      <c r="K2440" s="24">
        <v>16</v>
      </c>
      <c r="L2440" t="s">
        <v>10070</v>
      </c>
      <c r="M2440" t="s">
        <v>10071</v>
      </c>
    </row>
    <row r="2441" spans="1:13" x14ac:dyDescent="0.25">
      <c r="A2441" t="str">
        <f t="shared" si="38"/>
        <v>EAAB Sewerage</v>
      </c>
      <c r="B2441" t="s">
        <v>6208</v>
      </c>
      <c r="D2441">
        <v>28</v>
      </c>
      <c r="E2441" s="23">
        <v>45427</v>
      </c>
      <c r="F2441" s="23">
        <v>45463</v>
      </c>
      <c r="G2441" s="23">
        <v>45427</v>
      </c>
      <c r="H2441" s="23">
        <v>45463</v>
      </c>
      <c r="I2441" s="24">
        <v>0</v>
      </c>
      <c r="J2441" s="24">
        <v>0</v>
      </c>
      <c r="K2441" s="24">
        <v>16</v>
      </c>
      <c r="M2441" t="s">
        <v>10071</v>
      </c>
    </row>
    <row r="2442" spans="1:13" x14ac:dyDescent="0.25">
      <c r="A2442" t="str">
        <f t="shared" si="38"/>
        <v>RED-585</v>
      </c>
      <c r="B2442" t="s">
        <v>6827</v>
      </c>
      <c r="C2442" t="s">
        <v>6828</v>
      </c>
      <c r="D2442">
        <v>8</v>
      </c>
      <c r="E2442" s="23">
        <v>45427</v>
      </c>
      <c r="F2442" s="23">
        <v>45436</v>
      </c>
      <c r="G2442" s="23">
        <v>45427</v>
      </c>
      <c r="H2442" s="23">
        <v>45436</v>
      </c>
      <c r="I2442" s="24">
        <v>0</v>
      </c>
      <c r="J2442" s="24">
        <v>0</v>
      </c>
      <c r="K2442" s="24">
        <v>16</v>
      </c>
      <c r="L2442" t="s">
        <v>10070</v>
      </c>
      <c r="M2442" t="s">
        <v>10071</v>
      </c>
    </row>
    <row r="2443" spans="1:13" x14ac:dyDescent="0.25">
      <c r="A2443" t="str">
        <f t="shared" si="38"/>
        <v>RED-590</v>
      </c>
      <c r="B2443" t="s">
        <v>6831</v>
      </c>
      <c r="C2443" t="s">
        <v>6832</v>
      </c>
      <c r="D2443">
        <v>4</v>
      </c>
      <c r="E2443" s="23">
        <v>45436</v>
      </c>
      <c r="F2443" s="23">
        <v>45441</v>
      </c>
      <c r="G2443" s="23">
        <v>45436</v>
      </c>
      <c r="H2443" s="23">
        <v>45441</v>
      </c>
      <c r="I2443" s="24">
        <v>0</v>
      </c>
      <c r="J2443" s="24">
        <v>0</v>
      </c>
      <c r="K2443" s="24">
        <v>16</v>
      </c>
      <c r="L2443" t="s">
        <v>10070</v>
      </c>
      <c r="M2443" t="s">
        <v>10071</v>
      </c>
    </row>
    <row r="2444" spans="1:13" x14ac:dyDescent="0.25">
      <c r="A2444" t="str">
        <f t="shared" si="38"/>
        <v>RED-595</v>
      </c>
      <c r="B2444" t="s">
        <v>6829</v>
      </c>
      <c r="C2444" t="s">
        <v>6830</v>
      </c>
      <c r="D2444">
        <v>8</v>
      </c>
      <c r="E2444" s="23">
        <v>45441</v>
      </c>
      <c r="F2444" s="23">
        <v>45454</v>
      </c>
      <c r="G2444" s="23">
        <v>45441</v>
      </c>
      <c r="H2444" s="23">
        <v>45454</v>
      </c>
      <c r="I2444" s="24">
        <v>0</v>
      </c>
      <c r="J2444" s="24">
        <v>0</v>
      </c>
      <c r="K2444" s="24">
        <v>16</v>
      </c>
      <c r="L2444" t="s">
        <v>10070</v>
      </c>
      <c r="M2444" t="s">
        <v>10071</v>
      </c>
    </row>
    <row r="2445" spans="1:13" x14ac:dyDescent="0.25">
      <c r="A2445" t="str">
        <f t="shared" si="38"/>
        <v>RED-600</v>
      </c>
      <c r="B2445" t="s">
        <v>6825</v>
      </c>
      <c r="C2445" t="s">
        <v>6826</v>
      </c>
      <c r="D2445">
        <v>8</v>
      </c>
      <c r="E2445" s="23">
        <v>45454</v>
      </c>
      <c r="F2445" s="23">
        <v>45463</v>
      </c>
      <c r="G2445" s="23">
        <v>45454</v>
      </c>
      <c r="H2445" s="23">
        <v>45463</v>
      </c>
      <c r="I2445" s="24">
        <v>0</v>
      </c>
      <c r="J2445" s="24">
        <v>0</v>
      </c>
      <c r="K2445" s="24">
        <v>16</v>
      </c>
      <c r="L2445" t="s">
        <v>10070</v>
      </c>
      <c r="M2445" t="s">
        <v>10071</v>
      </c>
    </row>
    <row r="2446" spans="1:13" x14ac:dyDescent="0.25">
      <c r="A2446" t="str">
        <f t="shared" si="38"/>
        <v>ENEL (Electric power)</v>
      </c>
      <c r="B2446" t="s">
        <v>6235</v>
      </c>
      <c r="D2446">
        <v>280</v>
      </c>
      <c r="E2446" s="23">
        <v>45310</v>
      </c>
      <c r="F2446" s="23">
        <v>45680</v>
      </c>
      <c r="G2446" s="23">
        <v>45310</v>
      </c>
      <c r="H2446" s="23">
        <v>45680</v>
      </c>
      <c r="I2446" s="24">
        <v>0</v>
      </c>
      <c r="J2446" s="24">
        <v>0</v>
      </c>
      <c r="K2446" s="24">
        <v>128</v>
      </c>
      <c r="M2446" t="s">
        <v>10071</v>
      </c>
    </row>
    <row r="2447" spans="1:13" x14ac:dyDescent="0.25">
      <c r="A2447" t="str">
        <f t="shared" si="38"/>
        <v>RED-605</v>
      </c>
      <c r="B2447" t="s">
        <v>6855</v>
      </c>
      <c r="C2447" t="s">
        <v>6856</v>
      </c>
      <c r="D2447">
        <v>280</v>
      </c>
      <c r="E2447" s="23">
        <v>45310</v>
      </c>
      <c r="F2447" s="23">
        <v>45680</v>
      </c>
      <c r="G2447" s="23">
        <v>45310</v>
      </c>
      <c r="H2447" s="23">
        <v>45680</v>
      </c>
      <c r="I2447" s="24">
        <v>0</v>
      </c>
      <c r="J2447" s="24">
        <v>0</v>
      </c>
      <c r="K2447" s="24">
        <v>128</v>
      </c>
      <c r="L2447" t="s">
        <v>10070</v>
      </c>
      <c r="M2447" t="s">
        <v>10071</v>
      </c>
    </row>
    <row r="2448" spans="1:13" x14ac:dyDescent="0.25">
      <c r="A2448" t="str">
        <f t="shared" si="38"/>
        <v>RED-610</v>
      </c>
      <c r="B2448" t="s">
        <v>6853</v>
      </c>
      <c r="C2448" t="s">
        <v>6854</v>
      </c>
      <c r="D2448">
        <v>10</v>
      </c>
      <c r="E2448" s="23">
        <v>45458</v>
      </c>
      <c r="F2448" s="23">
        <v>45471</v>
      </c>
      <c r="G2448" s="23">
        <v>45458</v>
      </c>
      <c r="H2448" s="23">
        <v>45471</v>
      </c>
      <c r="I2448" s="24">
        <v>0</v>
      </c>
      <c r="J2448" s="24">
        <v>0</v>
      </c>
      <c r="K2448" s="24">
        <v>13</v>
      </c>
      <c r="L2448" t="s">
        <v>10070</v>
      </c>
      <c r="M2448" t="s">
        <v>10071</v>
      </c>
    </row>
    <row r="2449" spans="1:13" x14ac:dyDescent="0.25">
      <c r="A2449" t="str">
        <f t="shared" si="38"/>
        <v>RED-640</v>
      </c>
      <c r="B2449" t="s">
        <v>6841</v>
      </c>
      <c r="C2449" t="s">
        <v>6842</v>
      </c>
      <c r="D2449">
        <v>10</v>
      </c>
      <c r="E2449" s="23">
        <v>45471</v>
      </c>
      <c r="F2449" s="23">
        <v>45484</v>
      </c>
      <c r="G2449" s="23">
        <v>45471</v>
      </c>
      <c r="H2449" s="23">
        <v>45484</v>
      </c>
      <c r="I2449" s="24">
        <v>0</v>
      </c>
      <c r="J2449" s="24">
        <v>0</v>
      </c>
      <c r="K2449" s="24">
        <v>13</v>
      </c>
      <c r="L2449" t="s">
        <v>10070</v>
      </c>
      <c r="M2449" t="s">
        <v>10071</v>
      </c>
    </row>
    <row r="2450" spans="1:13" x14ac:dyDescent="0.25">
      <c r="A2450" t="str">
        <f t="shared" si="38"/>
        <v>RED-615</v>
      </c>
      <c r="B2450" t="s">
        <v>6851</v>
      </c>
      <c r="C2450" t="s">
        <v>6852</v>
      </c>
      <c r="D2450">
        <v>45</v>
      </c>
      <c r="E2450" s="23">
        <v>45471</v>
      </c>
      <c r="F2450" s="23">
        <v>45531</v>
      </c>
      <c r="G2450" s="23">
        <v>45471</v>
      </c>
      <c r="H2450" s="23">
        <v>45531</v>
      </c>
      <c r="I2450" s="24">
        <v>0</v>
      </c>
      <c r="J2450" s="24">
        <v>0</v>
      </c>
      <c r="K2450" s="24">
        <v>46</v>
      </c>
      <c r="L2450" t="s">
        <v>10070</v>
      </c>
      <c r="M2450" t="s">
        <v>10071</v>
      </c>
    </row>
    <row r="2451" spans="1:13" x14ac:dyDescent="0.25">
      <c r="A2451" t="str">
        <f t="shared" si="38"/>
        <v>RED-645</v>
      </c>
      <c r="B2451" t="s">
        <v>6839</v>
      </c>
      <c r="C2451" t="s">
        <v>6840</v>
      </c>
      <c r="D2451">
        <v>16</v>
      </c>
      <c r="E2451" s="23">
        <v>45484</v>
      </c>
      <c r="F2451" s="23">
        <v>45504</v>
      </c>
      <c r="G2451" s="23">
        <v>45484</v>
      </c>
      <c r="H2451" s="23">
        <v>45504</v>
      </c>
      <c r="I2451" s="24">
        <v>0</v>
      </c>
      <c r="J2451" s="24">
        <v>0</v>
      </c>
      <c r="K2451" s="24">
        <v>13</v>
      </c>
      <c r="L2451" t="s">
        <v>10070</v>
      </c>
      <c r="M2451" t="s">
        <v>10071</v>
      </c>
    </row>
    <row r="2452" spans="1:13" x14ac:dyDescent="0.25">
      <c r="A2452" t="str">
        <f t="shared" si="38"/>
        <v>RED-650</v>
      </c>
      <c r="B2452" t="s">
        <v>6837</v>
      </c>
      <c r="C2452" t="s">
        <v>6838</v>
      </c>
      <c r="D2452">
        <v>20</v>
      </c>
      <c r="E2452" s="23">
        <v>45504</v>
      </c>
      <c r="F2452" s="23">
        <v>45532</v>
      </c>
      <c r="G2452" s="23">
        <v>45504</v>
      </c>
      <c r="H2452" s="23">
        <v>45532</v>
      </c>
      <c r="I2452" s="24">
        <v>0</v>
      </c>
      <c r="J2452" s="24">
        <v>0</v>
      </c>
      <c r="K2452" s="24">
        <v>13</v>
      </c>
      <c r="L2452" t="s">
        <v>10070</v>
      </c>
      <c r="M2452" t="s">
        <v>10071</v>
      </c>
    </row>
    <row r="2453" spans="1:13" x14ac:dyDescent="0.25">
      <c r="A2453" t="str">
        <f t="shared" si="38"/>
        <v>RED-620</v>
      </c>
      <c r="B2453" t="s">
        <v>6849</v>
      </c>
      <c r="C2453" t="s">
        <v>6850</v>
      </c>
      <c r="D2453">
        <v>10</v>
      </c>
      <c r="E2453" s="23">
        <v>45531</v>
      </c>
      <c r="F2453" s="23">
        <v>45542</v>
      </c>
      <c r="G2453" s="23">
        <v>45531</v>
      </c>
      <c r="H2453" s="23">
        <v>45542</v>
      </c>
      <c r="I2453" s="24">
        <v>0</v>
      </c>
      <c r="J2453" s="24">
        <v>0</v>
      </c>
      <c r="K2453" s="24">
        <v>46</v>
      </c>
      <c r="L2453" t="s">
        <v>10070</v>
      </c>
      <c r="M2453" t="s">
        <v>10071</v>
      </c>
    </row>
    <row r="2454" spans="1:13" x14ac:dyDescent="0.25">
      <c r="A2454" t="str">
        <f t="shared" si="38"/>
        <v>RED-655</v>
      </c>
      <c r="B2454" t="s">
        <v>6835</v>
      </c>
      <c r="C2454" t="s">
        <v>6836</v>
      </c>
      <c r="D2454">
        <v>10</v>
      </c>
      <c r="E2454" s="23">
        <v>45532</v>
      </c>
      <c r="F2454" s="23">
        <v>45544</v>
      </c>
      <c r="G2454" s="23">
        <v>45532</v>
      </c>
      <c r="H2454" s="23">
        <v>45544</v>
      </c>
      <c r="I2454" s="24">
        <v>0</v>
      </c>
      <c r="J2454" s="24">
        <v>0</v>
      </c>
      <c r="K2454" s="24">
        <v>13</v>
      </c>
      <c r="L2454" t="s">
        <v>10070</v>
      </c>
      <c r="M2454" t="s">
        <v>10071</v>
      </c>
    </row>
    <row r="2455" spans="1:13" x14ac:dyDescent="0.25">
      <c r="A2455" t="str">
        <f t="shared" si="38"/>
        <v>RED-625</v>
      </c>
      <c r="B2455" t="s">
        <v>6847</v>
      </c>
      <c r="C2455" t="s">
        <v>6848</v>
      </c>
      <c r="D2455">
        <v>16</v>
      </c>
      <c r="E2455" s="23">
        <v>45542</v>
      </c>
      <c r="F2455" s="23">
        <v>45562</v>
      </c>
      <c r="G2455" s="23">
        <v>45542</v>
      </c>
      <c r="H2455" s="23">
        <v>45562</v>
      </c>
      <c r="I2455" s="24">
        <v>0</v>
      </c>
      <c r="J2455" s="24">
        <v>0</v>
      </c>
      <c r="K2455" s="24">
        <v>46</v>
      </c>
      <c r="L2455" t="s">
        <v>10070</v>
      </c>
      <c r="M2455" t="s">
        <v>10071</v>
      </c>
    </row>
    <row r="2456" spans="1:13" x14ac:dyDescent="0.25">
      <c r="A2456" t="str">
        <f t="shared" si="38"/>
        <v>RED-660</v>
      </c>
      <c r="B2456" t="s">
        <v>6833</v>
      </c>
      <c r="C2456" t="s">
        <v>6834</v>
      </c>
      <c r="D2456">
        <v>12</v>
      </c>
      <c r="E2456" s="23">
        <v>45544</v>
      </c>
      <c r="F2456" s="23">
        <v>45559</v>
      </c>
      <c r="G2456" s="23">
        <v>45544</v>
      </c>
      <c r="H2456" s="23">
        <v>45559</v>
      </c>
      <c r="I2456" s="24">
        <v>0</v>
      </c>
      <c r="J2456" s="24">
        <v>0</v>
      </c>
      <c r="K2456" s="24">
        <v>13</v>
      </c>
      <c r="L2456" t="s">
        <v>10070</v>
      </c>
      <c r="M2456" t="s">
        <v>10071</v>
      </c>
    </row>
    <row r="2457" spans="1:13" x14ac:dyDescent="0.25">
      <c r="A2457" t="str">
        <f t="shared" si="38"/>
        <v>RED-630</v>
      </c>
      <c r="B2457" t="s">
        <v>6845</v>
      </c>
      <c r="C2457" t="s">
        <v>6846</v>
      </c>
      <c r="D2457">
        <v>10</v>
      </c>
      <c r="E2457" s="23">
        <v>45562</v>
      </c>
      <c r="F2457" s="23">
        <v>45575</v>
      </c>
      <c r="G2457" s="23">
        <v>45562</v>
      </c>
      <c r="H2457" s="23">
        <v>45575</v>
      </c>
      <c r="I2457" s="24">
        <v>0</v>
      </c>
      <c r="J2457" s="24">
        <v>0</v>
      </c>
      <c r="K2457" s="24">
        <v>46</v>
      </c>
      <c r="L2457" t="s">
        <v>10070</v>
      </c>
      <c r="M2457" t="s">
        <v>10071</v>
      </c>
    </row>
    <row r="2458" spans="1:13" x14ac:dyDescent="0.25">
      <c r="A2458" t="str">
        <f t="shared" si="38"/>
        <v>RED-635</v>
      </c>
      <c r="B2458" t="s">
        <v>6843</v>
      </c>
      <c r="C2458" t="s">
        <v>6844</v>
      </c>
      <c r="D2458">
        <v>24</v>
      </c>
      <c r="E2458" s="23">
        <v>45575</v>
      </c>
      <c r="F2458" s="23">
        <v>45608</v>
      </c>
      <c r="G2458" s="23">
        <v>45575</v>
      </c>
      <c r="H2458" s="23">
        <v>45608</v>
      </c>
      <c r="I2458" s="24">
        <v>0</v>
      </c>
      <c r="J2458" s="24">
        <v>0</v>
      </c>
      <c r="K2458" s="24">
        <v>46</v>
      </c>
      <c r="L2458" t="s">
        <v>10070</v>
      </c>
      <c r="M2458" t="s">
        <v>10071</v>
      </c>
    </row>
    <row r="2459" spans="1:13" x14ac:dyDescent="0.25">
      <c r="A2459" t="str">
        <f t="shared" si="38"/>
        <v>ETB (Communications)</v>
      </c>
      <c r="B2459" t="s">
        <v>6330</v>
      </c>
      <c r="D2459">
        <v>9</v>
      </c>
      <c r="E2459" s="23">
        <v>45393</v>
      </c>
      <c r="F2459" s="23">
        <v>45404</v>
      </c>
      <c r="G2459" s="23">
        <v>45393</v>
      </c>
      <c r="H2459" s="23">
        <v>45404</v>
      </c>
      <c r="I2459" s="24">
        <v>0</v>
      </c>
      <c r="J2459" s="24">
        <v>0</v>
      </c>
      <c r="K2459" s="24">
        <v>117</v>
      </c>
      <c r="M2459" t="s">
        <v>10071</v>
      </c>
    </row>
    <row r="2460" spans="1:13" x14ac:dyDescent="0.25">
      <c r="A2460" t="str">
        <f t="shared" si="38"/>
        <v>RED-665</v>
      </c>
      <c r="B2460" t="s">
        <v>6857</v>
      </c>
      <c r="C2460" t="s">
        <v>6858</v>
      </c>
      <c r="D2460">
        <v>9</v>
      </c>
      <c r="E2460" s="23">
        <v>45393</v>
      </c>
      <c r="F2460" s="23">
        <v>45404</v>
      </c>
      <c r="G2460" s="23">
        <v>45393</v>
      </c>
      <c r="H2460" s="23">
        <v>45404</v>
      </c>
      <c r="I2460" s="24">
        <v>0</v>
      </c>
      <c r="J2460" s="24">
        <v>0</v>
      </c>
      <c r="K2460" s="24">
        <v>117</v>
      </c>
      <c r="L2460" t="s">
        <v>10070</v>
      </c>
      <c r="M2460" t="s">
        <v>10071</v>
      </c>
    </row>
    <row r="2461" spans="1:13" x14ac:dyDescent="0.25">
      <c r="A2461" t="str">
        <f t="shared" si="38"/>
        <v>CLARO (Communications)</v>
      </c>
      <c r="B2461" t="s">
        <v>6280</v>
      </c>
      <c r="D2461">
        <v>40</v>
      </c>
      <c r="E2461" s="23">
        <v>45532</v>
      </c>
      <c r="F2461" s="23">
        <v>45582</v>
      </c>
      <c r="G2461" s="23">
        <v>45532</v>
      </c>
      <c r="H2461" s="23">
        <v>45582</v>
      </c>
      <c r="I2461" s="24">
        <v>0</v>
      </c>
      <c r="J2461" s="24">
        <v>0</v>
      </c>
      <c r="K2461" s="24">
        <v>65</v>
      </c>
      <c r="M2461" t="s">
        <v>10071</v>
      </c>
    </row>
    <row r="2462" spans="1:13" x14ac:dyDescent="0.25">
      <c r="A2462" t="str">
        <f t="shared" si="38"/>
        <v>RED-690</v>
      </c>
      <c r="B2462" t="s">
        <v>6863</v>
      </c>
      <c r="C2462" t="s">
        <v>6864</v>
      </c>
      <c r="D2462">
        <v>28</v>
      </c>
      <c r="E2462" s="23">
        <v>45532</v>
      </c>
      <c r="F2462" s="23">
        <v>45566</v>
      </c>
      <c r="G2462" s="23">
        <v>45532</v>
      </c>
      <c r="H2462" s="23">
        <v>45566</v>
      </c>
      <c r="I2462" s="24">
        <v>0</v>
      </c>
      <c r="J2462" s="24">
        <v>0</v>
      </c>
      <c r="K2462" s="24">
        <v>65</v>
      </c>
      <c r="L2462" t="s">
        <v>10070</v>
      </c>
      <c r="M2462" t="s">
        <v>10071</v>
      </c>
    </row>
    <row r="2463" spans="1:13" x14ac:dyDescent="0.25">
      <c r="A2463" t="str">
        <f t="shared" si="38"/>
        <v>RED-695</v>
      </c>
      <c r="B2463" t="s">
        <v>6861</v>
      </c>
      <c r="C2463" t="s">
        <v>6862</v>
      </c>
      <c r="D2463">
        <v>6</v>
      </c>
      <c r="E2463" s="23">
        <v>45566</v>
      </c>
      <c r="F2463" s="23">
        <v>45574</v>
      </c>
      <c r="G2463" s="23">
        <v>45566</v>
      </c>
      <c r="H2463" s="23">
        <v>45574</v>
      </c>
      <c r="I2463" s="24">
        <v>0</v>
      </c>
      <c r="J2463" s="24">
        <v>0</v>
      </c>
      <c r="K2463" s="24">
        <v>65</v>
      </c>
      <c r="L2463" t="s">
        <v>10070</v>
      </c>
      <c r="M2463" t="s">
        <v>10071</v>
      </c>
    </row>
    <row r="2464" spans="1:13" x14ac:dyDescent="0.25">
      <c r="A2464" t="str">
        <f t="shared" si="38"/>
        <v>RED-700</v>
      </c>
      <c r="B2464" t="s">
        <v>6859</v>
      </c>
      <c r="C2464" t="s">
        <v>6860</v>
      </c>
      <c r="D2464">
        <v>6</v>
      </c>
      <c r="E2464" s="23">
        <v>45574</v>
      </c>
      <c r="F2464" s="23">
        <v>45582</v>
      </c>
      <c r="G2464" s="23">
        <v>45574</v>
      </c>
      <c r="H2464" s="23">
        <v>45582</v>
      </c>
      <c r="I2464" s="24">
        <v>0</v>
      </c>
      <c r="J2464" s="24">
        <v>0</v>
      </c>
      <c r="K2464" s="24">
        <v>65</v>
      </c>
      <c r="L2464" t="s">
        <v>10070</v>
      </c>
      <c r="M2464" t="s">
        <v>10071</v>
      </c>
    </row>
    <row r="2465" spans="1:13" x14ac:dyDescent="0.25">
      <c r="A2465" t="str">
        <f t="shared" si="38"/>
        <v>MOVISTAR (Communications)</v>
      </c>
      <c r="B2465" t="s">
        <v>6319</v>
      </c>
      <c r="D2465">
        <v>84</v>
      </c>
      <c r="E2465" s="23">
        <v>45404</v>
      </c>
      <c r="F2465" s="23">
        <v>45516</v>
      </c>
      <c r="G2465" s="23">
        <v>45404</v>
      </c>
      <c r="H2465" s="23">
        <v>45516</v>
      </c>
      <c r="I2465" s="24">
        <v>0</v>
      </c>
      <c r="J2465" s="24">
        <v>0</v>
      </c>
      <c r="K2465" s="24">
        <v>117</v>
      </c>
      <c r="M2465" t="s">
        <v>10071</v>
      </c>
    </row>
    <row r="2466" spans="1:13" x14ac:dyDescent="0.25">
      <c r="A2466" t="str">
        <f t="shared" si="38"/>
        <v>RED-670</v>
      </c>
      <c r="B2466" t="s">
        <v>6871</v>
      </c>
      <c r="C2466" t="s">
        <v>6872</v>
      </c>
      <c r="D2466">
        <v>60</v>
      </c>
      <c r="E2466" s="23">
        <v>45404</v>
      </c>
      <c r="F2466" s="23">
        <v>45484</v>
      </c>
      <c r="G2466" s="23">
        <v>45404</v>
      </c>
      <c r="H2466" s="23">
        <v>45484</v>
      </c>
      <c r="I2466" s="24">
        <v>0</v>
      </c>
      <c r="J2466" s="24">
        <v>0</v>
      </c>
      <c r="K2466" s="24">
        <v>117</v>
      </c>
      <c r="L2466" t="s">
        <v>10070</v>
      </c>
      <c r="M2466" t="s">
        <v>10071</v>
      </c>
    </row>
    <row r="2467" spans="1:13" x14ac:dyDescent="0.25">
      <c r="A2467" t="str">
        <f t="shared" si="38"/>
        <v>RED-675</v>
      </c>
      <c r="B2467" t="s">
        <v>6869</v>
      </c>
      <c r="C2467" t="s">
        <v>6870</v>
      </c>
      <c r="D2467">
        <v>6</v>
      </c>
      <c r="E2467" s="23">
        <v>45484</v>
      </c>
      <c r="F2467" s="23">
        <v>45491</v>
      </c>
      <c r="G2467" s="23">
        <v>45484</v>
      </c>
      <c r="H2467" s="23">
        <v>45491</v>
      </c>
      <c r="I2467" s="24">
        <v>0</v>
      </c>
      <c r="J2467" s="24">
        <v>0</v>
      </c>
      <c r="K2467" s="24">
        <v>117</v>
      </c>
      <c r="L2467" t="s">
        <v>10070</v>
      </c>
      <c r="M2467" t="s">
        <v>10071</v>
      </c>
    </row>
    <row r="2468" spans="1:13" x14ac:dyDescent="0.25">
      <c r="A2468" t="str">
        <f t="shared" si="38"/>
        <v>RED-680</v>
      </c>
      <c r="B2468" t="s">
        <v>6867</v>
      </c>
      <c r="C2468" t="s">
        <v>6868</v>
      </c>
      <c r="D2468">
        <v>6</v>
      </c>
      <c r="E2468" s="23">
        <v>45491</v>
      </c>
      <c r="F2468" s="23">
        <v>45499</v>
      </c>
      <c r="G2468" s="23">
        <v>45491</v>
      </c>
      <c r="H2468" s="23">
        <v>45499</v>
      </c>
      <c r="I2468" s="24">
        <v>0</v>
      </c>
      <c r="J2468" s="24">
        <v>0</v>
      </c>
      <c r="K2468" s="24">
        <v>117</v>
      </c>
      <c r="L2468" t="s">
        <v>10070</v>
      </c>
      <c r="M2468" t="s">
        <v>10071</v>
      </c>
    </row>
    <row r="2469" spans="1:13" x14ac:dyDescent="0.25">
      <c r="A2469" t="str">
        <f t="shared" si="38"/>
        <v>RED-685</v>
      </c>
      <c r="B2469" t="s">
        <v>6865</v>
      </c>
      <c r="C2469" t="s">
        <v>6866</v>
      </c>
      <c r="D2469">
        <v>12</v>
      </c>
      <c r="E2469" s="23">
        <v>45499</v>
      </c>
      <c r="F2469" s="23">
        <v>45516</v>
      </c>
      <c r="G2469" s="23">
        <v>45499</v>
      </c>
      <c r="H2469" s="23">
        <v>45516</v>
      </c>
      <c r="I2469" s="24">
        <v>0</v>
      </c>
      <c r="J2469" s="24">
        <v>0</v>
      </c>
      <c r="K2469" s="24">
        <v>117</v>
      </c>
      <c r="L2469" t="s">
        <v>10070</v>
      </c>
      <c r="M2469" t="s">
        <v>10071</v>
      </c>
    </row>
    <row r="2470" spans="1:13" x14ac:dyDescent="0.25">
      <c r="A2470" t="str">
        <f t="shared" si="38"/>
        <v>TIGO-UNE (Communications)</v>
      </c>
      <c r="B2470" t="s">
        <v>6365</v>
      </c>
      <c r="D2470">
        <v>8</v>
      </c>
      <c r="E2470" s="23">
        <v>45559</v>
      </c>
      <c r="F2470" s="23">
        <v>45568</v>
      </c>
      <c r="G2470" s="23">
        <v>45559</v>
      </c>
      <c r="H2470" s="23">
        <v>45568</v>
      </c>
      <c r="I2470" s="24">
        <v>0</v>
      </c>
      <c r="J2470" s="24">
        <v>0</v>
      </c>
      <c r="K2470" s="24">
        <v>13</v>
      </c>
      <c r="M2470" t="s">
        <v>10071</v>
      </c>
    </row>
    <row r="2471" spans="1:13" x14ac:dyDescent="0.25">
      <c r="A2471" t="str">
        <f t="shared" si="38"/>
        <v>RED-715</v>
      </c>
      <c r="B2471" t="s">
        <v>6873</v>
      </c>
      <c r="C2471" t="s">
        <v>6874</v>
      </c>
      <c r="D2471">
        <v>8</v>
      </c>
      <c r="E2471" s="23">
        <v>45559</v>
      </c>
      <c r="F2471" s="23">
        <v>45568</v>
      </c>
      <c r="G2471" s="23">
        <v>45559</v>
      </c>
      <c r="H2471" s="23">
        <v>45568</v>
      </c>
      <c r="I2471" s="24">
        <v>0</v>
      </c>
      <c r="J2471" s="24">
        <v>0</v>
      </c>
      <c r="K2471" s="24">
        <v>13</v>
      </c>
      <c r="L2471" t="s">
        <v>10070</v>
      </c>
      <c r="M2471" t="s">
        <v>10071</v>
      </c>
    </row>
    <row r="2472" spans="1:13" x14ac:dyDescent="0.25">
      <c r="A2472" t="str">
        <f t="shared" si="38"/>
        <v>UFINET (Communications)</v>
      </c>
      <c r="B2472" t="s">
        <v>6418</v>
      </c>
      <c r="D2472">
        <v>8</v>
      </c>
      <c r="E2472" s="23">
        <v>45568</v>
      </c>
      <c r="F2472" s="23">
        <v>45580</v>
      </c>
      <c r="G2472" s="23">
        <v>45568</v>
      </c>
      <c r="H2472" s="23">
        <v>45580</v>
      </c>
      <c r="I2472" s="24">
        <v>0</v>
      </c>
      <c r="J2472" s="24">
        <v>0</v>
      </c>
      <c r="K2472" s="24">
        <v>13</v>
      </c>
      <c r="M2472" t="s">
        <v>10071</v>
      </c>
    </row>
    <row r="2473" spans="1:13" x14ac:dyDescent="0.25">
      <c r="A2473" t="str">
        <f t="shared" si="38"/>
        <v>RED-710</v>
      </c>
      <c r="B2473" t="s">
        <v>6875</v>
      </c>
      <c r="C2473" t="s">
        <v>6876</v>
      </c>
      <c r="D2473">
        <v>8</v>
      </c>
      <c r="E2473" s="23">
        <v>45568</v>
      </c>
      <c r="F2473" s="23">
        <v>45580</v>
      </c>
      <c r="G2473" s="23">
        <v>45568</v>
      </c>
      <c r="H2473" s="23">
        <v>45580</v>
      </c>
      <c r="I2473" s="24">
        <v>0</v>
      </c>
      <c r="J2473" s="24">
        <v>0</v>
      </c>
      <c r="K2473" s="24">
        <v>13</v>
      </c>
      <c r="L2473" t="s">
        <v>10070</v>
      </c>
      <c r="M2473" t="s">
        <v>10071</v>
      </c>
    </row>
    <row r="2474" spans="1:13" x14ac:dyDescent="0.25">
      <c r="A2474" t="str">
        <f t="shared" si="38"/>
        <v>MEDIACOMMERCE (Communications)</v>
      </c>
      <c r="B2474" t="s">
        <v>6585</v>
      </c>
      <c r="D2474">
        <v>8</v>
      </c>
      <c r="E2474" s="23">
        <v>45580</v>
      </c>
      <c r="F2474" s="23">
        <v>45589</v>
      </c>
      <c r="G2474" s="23">
        <v>45580</v>
      </c>
      <c r="H2474" s="23">
        <v>45589</v>
      </c>
      <c r="I2474" s="24">
        <v>0</v>
      </c>
      <c r="J2474" s="24">
        <v>0</v>
      </c>
      <c r="K2474" s="24">
        <v>51</v>
      </c>
      <c r="M2474" t="s">
        <v>10071</v>
      </c>
    </row>
    <row r="2475" spans="1:13" x14ac:dyDescent="0.25">
      <c r="A2475" t="str">
        <f t="shared" si="38"/>
        <v>RED-705</v>
      </c>
      <c r="B2475" t="s">
        <v>6877</v>
      </c>
      <c r="C2475" t="s">
        <v>6878</v>
      </c>
      <c r="D2475">
        <v>8</v>
      </c>
      <c r="E2475" s="23">
        <v>45580</v>
      </c>
      <c r="F2475" s="23">
        <v>45589</v>
      </c>
      <c r="G2475" s="23">
        <v>45580</v>
      </c>
      <c r="H2475" s="23">
        <v>45589</v>
      </c>
      <c r="I2475" s="24">
        <v>0</v>
      </c>
      <c r="J2475" s="24">
        <v>0</v>
      </c>
      <c r="K2475" s="24">
        <v>51</v>
      </c>
      <c r="L2475" t="s">
        <v>10070</v>
      </c>
      <c r="M2475" t="s">
        <v>10071</v>
      </c>
    </row>
    <row r="2476" spans="1:13" x14ac:dyDescent="0.25">
      <c r="A2476" t="str">
        <f t="shared" si="38"/>
        <v>AZTECA (Communications)</v>
      </c>
      <c r="B2476" t="s">
        <v>6592</v>
      </c>
      <c r="D2476">
        <v>8</v>
      </c>
      <c r="E2476" s="23">
        <v>45589</v>
      </c>
      <c r="F2476" s="23">
        <v>45601</v>
      </c>
      <c r="G2476" s="23">
        <v>45589</v>
      </c>
      <c r="H2476" s="23">
        <v>45601</v>
      </c>
      <c r="I2476" s="24">
        <v>0</v>
      </c>
      <c r="J2476" s="24">
        <v>0</v>
      </c>
      <c r="K2476" s="24">
        <v>51</v>
      </c>
      <c r="M2476" t="s">
        <v>10071</v>
      </c>
    </row>
    <row r="2477" spans="1:13" x14ac:dyDescent="0.25">
      <c r="A2477" t="str">
        <f t="shared" si="38"/>
        <v>RED-720</v>
      </c>
      <c r="B2477" t="s">
        <v>6879</v>
      </c>
      <c r="C2477" t="s">
        <v>6880</v>
      </c>
      <c r="D2477">
        <v>8</v>
      </c>
      <c r="E2477" s="23">
        <v>45589</v>
      </c>
      <c r="F2477" s="23">
        <v>45601</v>
      </c>
      <c r="G2477" s="23">
        <v>45589</v>
      </c>
      <c r="H2477" s="23">
        <v>45601</v>
      </c>
      <c r="I2477" s="24">
        <v>0</v>
      </c>
      <c r="J2477" s="24">
        <v>0</v>
      </c>
      <c r="K2477" s="24">
        <v>51</v>
      </c>
      <c r="L2477" t="s">
        <v>10070</v>
      </c>
      <c r="M2477" t="s">
        <v>10071</v>
      </c>
    </row>
    <row r="2478" spans="1:13" x14ac:dyDescent="0.25">
      <c r="A2478" t="str">
        <f t="shared" si="38"/>
        <v>T6 (K8+860 K10+260)</v>
      </c>
      <c r="B2478" t="s">
        <v>6881</v>
      </c>
      <c r="D2478">
        <v>355</v>
      </c>
      <c r="E2478" s="23">
        <v>45310</v>
      </c>
      <c r="F2478" s="23">
        <v>45779</v>
      </c>
      <c r="G2478" s="23">
        <v>45310</v>
      </c>
      <c r="H2478" s="23">
        <v>45779</v>
      </c>
      <c r="I2478" s="24">
        <v>0</v>
      </c>
      <c r="J2478" s="24">
        <v>0</v>
      </c>
      <c r="K2478" s="24">
        <v>24</v>
      </c>
      <c r="M2478" t="s">
        <v>10071</v>
      </c>
    </row>
    <row r="2479" spans="1:13" x14ac:dyDescent="0.25">
      <c r="A2479" t="str">
        <f t="shared" si="38"/>
        <v>CENIT</v>
      </c>
      <c r="B2479" t="s">
        <v>6600</v>
      </c>
      <c r="D2479">
        <v>135</v>
      </c>
      <c r="E2479" s="23">
        <v>45596</v>
      </c>
      <c r="F2479" s="23">
        <v>45779</v>
      </c>
      <c r="G2479" s="23">
        <v>45596</v>
      </c>
      <c r="H2479" s="23">
        <v>45779</v>
      </c>
      <c r="I2479" s="24">
        <v>0</v>
      </c>
      <c r="J2479" s="24">
        <v>0</v>
      </c>
      <c r="K2479" s="24">
        <v>24</v>
      </c>
      <c r="M2479" t="s">
        <v>10071</v>
      </c>
    </row>
    <row r="2480" spans="1:13" x14ac:dyDescent="0.25">
      <c r="A2480" t="str">
        <f t="shared" si="38"/>
        <v>RED-880</v>
      </c>
      <c r="B2480" t="s">
        <v>6884</v>
      </c>
      <c r="C2480" t="s">
        <v>6885</v>
      </c>
      <c r="D2480">
        <v>55</v>
      </c>
      <c r="E2480" s="23">
        <v>45596</v>
      </c>
      <c r="F2480" s="23">
        <v>45674</v>
      </c>
      <c r="G2480" s="23">
        <v>45596</v>
      </c>
      <c r="H2480" s="23">
        <v>45674</v>
      </c>
      <c r="I2480" s="24">
        <v>0</v>
      </c>
      <c r="J2480" s="24">
        <v>0</v>
      </c>
      <c r="K2480" s="24">
        <v>24</v>
      </c>
      <c r="L2480" t="s">
        <v>10070</v>
      </c>
      <c r="M2480" t="s">
        <v>10071</v>
      </c>
    </row>
    <row r="2481" spans="1:13" x14ac:dyDescent="0.25">
      <c r="A2481" t="str">
        <f t="shared" si="38"/>
        <v>RED-885</v>
      </c>
      <c r="B2481" t="s">
        <v>6882</v>
      </c>
      <c r="C2481" t="s">
        <v>6883</v>
      </c>
      <c r="D2481">
        <v>80</v>
      </c>
      <c r="E2481" s="23">
        <v>45674</v>
      </c>
      <c r="F2481" s="23">
        <v>45779</v>
      </c>
      <c r="G2481" s="23">
        <v>45674</v>
      </c>
      <c r="H2481" s="23">
        <v>45779</v>
      </c>
      <c r="I2481" s="24">
        <v>0</v>
      </c>
      <c r="J2481" s="24">
        <v>0</v>
      </c>
      <c r="K2481" s="24">
        <v>24</v>
      </c>
      <c r="L2481" t="s">
        <v>10070</v>
      </c>
      <c r="M2481" t="s">
        <v>10071</v>
      </c>
    </row>
    <row r="2482" spans="1:13" x14ac:dyDescent="0.25">
      <c r="A2482" t="str">
        <f t="shared" si="38"/>
        <v>VANTI (Gas Pipe)</v>
      </c>
      <c r="B2482" t="s">
        <v>6139</v>
      </c>
      <c r="D2482">
        <v>50</v>
      </c>
      <c r="E2482" s="23">
        <v>45349</v>
      </c>
      <c r="F2482" s="23">
        <v>45415</v>
      </c>
      <c r="G2482" s="23">
        <v>45349</v>
      </c>
      <c r="H2482" s="23">
        <v>45415</v>
      </c>
      <c r="I2482" s="24">
        <v>0</v>
      </c>
      <c r="J2482" s="24">
        <v>0</v>
      </c>
      <c r="K2482" s="24">
        <v>60</v>
      </c>
      <c r="M2482" t="s">
        <v>10071</v>
      </c>
    </row>
    <row r="2483" spans="1:13" x14ac:dyDescent="0.25">
      <c r="A2483" t="str">
        <f t="shared" si="38"/>
        <v>RED-890</v>
      </c>
      <c r="B2483" t="s">
        <v>6892</v>
      </c>
      <c r="C2483" t="s">
        <v>6893</v>
      </c>
      <c r="D2483">
        <v>18</v>
      </c>
      <c r="E2483" s="23">
        <v>45349</v>
      </c>
      <c r="F2483" s="23">
        <v>45371</v>
      </c>
      <c r="G2483" s="23">
        <v>45349</v>
      </c>
      <c r="H2483" s="23">
        <v>45371</v>
      </c>
      <c r="I2483" s="24">
        <v>0</v>
      </c>
      <c r="J2483" s="24">
        <v>0</v>
      </c>
      <c r="K2483" s="24">
        <v>60</v>
      </c>
      <c r="L2483" t="s">
        <v>10070</v>
      </c>
      <c r="M2483" t="s">
        <v>10071</v>
      </c>
    </row>
    <row r="2484" spans="1:13" x14ac:dyDescent="0.25">
      <c r="A2484" t="str">
        <f t="shared" si="38"/>
        <v>RED-895</v>
      </c>
      <c r="B2484" t="s">
        <v>6890</v>
      </c>
      <c r="C2484" t="s">
        <v>6891</v>
      </c>
      <c r="D2484">
        <v>7</v>
      </c>
      <c r="E2484" s="23">
        <v>45371</v>
      </c>
      <c r="F2484" s="23">
        <v>45384</v>
      </c>
      <c r="G2484" s="23">
        <v>45371</v>
      </c>
      <c r="H2484" s="23">
        <v>45384</v>
      </c>
      <c r="I2484" s="24">
        <v>0</v>
      </c>
      <c r="J2484" s="24">
        <v>0</v>
      </c>
      <c r="K2484" s="24">
        <v>60</v>
      </c>
      <c r="L2484" t="s">
        <v>10070</v>
      </c>
      <c r="M2484" t="s">
        <v>10071</v>
      </c>
    </row>
    <row r="2485" spans="1:13" x14ac:dyDescent="0.25">
      <c r="A2485" t="str">
        <f t="shared" si="38"/>
        <v>RED-900</v>
      </c>
      <c r="B2485" t="s">
        <v>6888</v>
      </c>
      <c r="C2485" t="s">
        <v>6889</v>
      </c>
      <c r="D2485">
        <v>7</v>
      </c>
      <c r="E2485" s="23">
        <v>45384</v>
      </c>
      <c r="F2485" s="23">
        <v>45392</v>
      </c>
      <c r="G2485" s="23">
        <v>45384</v>
      </c>
      <c r="H2485" s="23">
        <v>45392</v>
      </c>
      <c r="I2485" s="24">
        <v>0</v>
      </c>
      <c r="J2485" s="24">
        <v>0</v>
      </c>
      <c r="K2485" s="24">
        <v>60</v>
      </c>
      <c r="L2485" t="s">
        <v>10070</v>
      </c>
      <c r="M2485" t="s">
        <v>10071</v>
      </c>
    </row>
    <row r="2486" spans="1:13" x14ac:dyDescent="0.25">
      <c r="A2486" t="str">
        <f t="shared" si="38"/>
        <v>RED-905</v>
      </c>
      <c r="B2486" t="s">
        <v>6886</v>
      </c>
      <c r="C2486" t="s">
        <v>6887</v>
      </c>
      <c r="D2486">
        <v>18</v>
      </c>
      <c r="E2486" s="23">
        <v>45392</v>
      </c>
      <c r="F2486" s="23">
        <v>45415</v>
      </c>
      <c r="G2486" s="23">
        <v>45392</v>
      </c>
      <c r="H2486" s="23">
        <v>45415</v>
      </c>
      <c r="I2486" s="24">
        <v>0</v>
      </c>
      <c r="J2486" s="24">
        <v>0</v>
      </c>
      <c r="K2486" s="24">
        <v>60</v>
      </c>
      <c r="L2486" t="s">
        <v>10070</v>
      </c>
      <c r="M2486" t="s">
        <v>10071</v>
      </c>
    </row>
    <row r="2487" spans="1:13" x14ac:dyDescent="0.25">
      <c r="A2487" t="str">
        <f t="shared" si="38"/>
        <v>EAAB Aqueduct</v>
      </c>
      <c r="B2487" t="s">
        <v>6175</v>
      </c>
      <c r="D2487">
        <v>63</v>
      </c>
      <c r="E2487" s="23">
        <v>45310</v>
      </c>
      <c r="F2487" s="23">
        <v>45392</v>
      </c>
      <c r="G2487" s="23">
        <v>45310</v>
      </c>
      <c r="H2487" s="23">
        <v>45392</v>
      </c>
      <c r="I2487" s="24">
        <v>0</v>
      </c>
      <c r="J2487" s="24">
        <v>0</v>
      </c>
      <c r="K2487" s="24">
        <v>109</v>
      </c>
      <c r="M2487" t="s">
        <v>10071</v>
      </c>
    </row>
    <row r="2488" spans="1:13" x14ac:dyDescent="0.25">
      <c r="A2488" t="str">
        <f t="shared" si="38"/>
        <v>RED-920</v>
      </c>
      <c r="B2488" t="s">
        <v>6904</v>
      </c>
      <c r="C2488" t="s">
        <v>6905</v>
      </c>
      <c r="D2488">
        <v>7</v>
      </c>
      <c r="E2488" s="23">
        <v>45310</v>
      </c>
      <c r="F2488" s="23">
        <v>45320</v>
      </c>
      <c r="G2488" s="23">
        <v>45310</v>
      </c>
      <c r="H2488" s="23">
        <v>45320</v>
      </c>
      <c r="I2488" s="24">
        <v>0</v>
      </c>
      <c r="J2488" s="24">
        <v>0</v>
      </c>
      <c r="K2488" s="24">
        <v>49</v>
      </c>
      <c r="L2488" t="s">
        <v>10070</v>
      </c>
      <c r="M2488" t="s">
        <v>10071</v>
      </c>
    </row>
    <row r="2489" spans="1:13" x14ac:dyDescent="0.25">
      <c r="A2489" t="str">
        <f t="shared" si="38"/>
        <v>RED-925</v>
      </c>
      <c r="B2489" t="s">
        <v>6898</v>
      </c>
      <c r="C2489" t="s">
        <v>6899</v>
      </c>
      <c r="D2489">
        <v>5</v>
      </c>
      <c r="E2489" s="23">
        <v>45320</v>
      </c>
      <c r="F2489" s="23">
        <v>45325</v>
      </c>
      <c r="G2489" s="23">
        <v>45320</v>
      </c>
      <c r="H2489" s="23">
        <v>45325</v>
      </c>
      <c r="I2489" s="24">
        <v>0</v>
      </c>
      <c r="J2489" s="24">
        <v>0</v>
      </c>
      <c r="K2489" s="24">
        <v>49</v>
      </c>
      <c r="L2489" t="s">
        <v>10070</v>
      </c>
      <c r="M2489" t="s">
        <v>10071</v>
      </c>
    </row>
    <row r="2490" spans="1:13" x14ac:dyDescent="0.25">
      <c r="A2490" t="str">
        <f t="shared" si="38"/>
        <v>RED-930</v>
      </c>
      <c r="B2490" t="s">
        <v>6900</v>
      </c>
      <c r="C2490" t="s">
        <v>6901</v>
      </c>
      <c r="D2490">
        <v>7</v>
      </c>
      <c r="E2490" s="23">
        <v>45325</v>
      </c>
      <c r="F2490" s="23">
        <v>45334</v>
      </c>
      <c r="G2490" s="23">
        <v>45325</v>
      </c>
      <c r="H2490" s="23">
        <v>45334</v>
      </c>
      <c r="I2490" s="24">
        <v>0</v>
      </c>
      <c r="J2490" s="24">
        <v>0</v>
      </c>
      <c r="K2490" s="24">
        <v>49</v>
      </c>
      <c r="L2490" t="s">
        <v>10070</v>
      </c>
      <c r="M2490" t="s">
        <v>10071</v>
      </c>
    </row>
    <row r="2491" spans="1:13" x14ac:dyDescent="0.25">
      <c r="A2491" t="str">
        <f t="shared" si="38"/>
        <v>RED-945</v>
      </c>
      <c r="B2491" t="s">
        <v>6906</v>
      </c>
      <c r="C2491" t="s">
        <v>6907</v>
      </c>
      <c r="D2491">
        <v>24</v>
      </c>
      <c r="E2491" s="23">
        <v>45334</v>
      </c>
      <c r="F2491" s="23">
        <v>45364</v>
      </c>
      <c r="G2491" s="23">
        <v>45334</v>
      </c>
      <c r="H2491" s="23">
        <v>45364</v>
      </c>
      <c r="I2491" s="24">
        <v>0</v>
      </c>
      <c r="J2491" s="24">
        <v>0</v>
      </c>
      <c r="K2491" s="24">
        <v>109</v>
      </c>
      <c r="L2491" t="s">
        <v>10070</v>
      </c>
      <c r="M2491" t="s">
        <v>10071</v>
      </c>
    </row>
    <row r="2492" spans="1:13" x14ac:dyDescent="0.25">
      <c r="A2492" t="str">
        <f t="shared" si="38"/>
        <v>RED-950</v>
      </c>
      <c r="B2492" t="s">
        <v>6896</v>
      </c>
      <c r="C2492" t="s">
        <v>6897</v>
      </c>
      <c r="D2492">
        <v>5</v>
      </c>
      <c r="E2492" s="23">
        <v>45364</v>
      </c>
      <c r="F2492" s="23">
        <v>45370</v>
      </c>
      <c r="G2492" s="23">
        <v>45364</v>
      </c>
      <c r="H2492" s="23">
        <v>45370</v>
      </c>
      <c r="I2492" s="24">
        <v>0</v>
      </c>
      <c r="J2492" s="24">
        <v>0</v>
      </c>
      <c r="K2492" s="24">
        <v>109</v>
      </c>
      <c r="L2492" t="s">
        <v>10070</v>
      </c>
      <c r="M2492" t="s">
        <v>10071</v>
      </c>
    </row>
    <row r="2493" spans="1:13" x14ac:dyDescent="0.25">
      <c r="A2493" t="str">
        <f t="shared" si="38"/>
        <v>RED-935</v>
      </c>
      <c r="B2493" t="s">
        <v>6902</v>
      </c>
      <c r="C2493" t="s">
        <v>6903</v>
      </c>
      <c r="D2493">
        <v>8</v>
      </c>
      <c r="E2493" s="23">
        <v>45366</v>
      </c>
      <c r="F2493" s="23">
        <v>45377</v>
      </c>
      <c r="G2493" s="23">
        <v>45366</v>
      </c>
      <c r="H2493" s="23">
        <v>45377</v>
      </c>
      <c r="I2493" s="24">
        <v>0</v>
      </c>
      <c r="J2493" s="24">
        <v>0</v>
      </c>
      <c r="K2493" s="24">
        <v>16</v>
      </c>
      <c r="L2493" t="s">
        <v>10070</v>
      </c>
      <c r="M2493" t="s">
        <v>10071</v>
      </c>
    </row>
    <row r="2494" spans="1:13" x14ac:dyDescent="0.25">
      <c r="A2494" t="str">
        <f t="shared" si="38"/>
        <v>RED-910</v>
      </c>
      <c r="B2494" t="s">
        <v>6894</v>
      </c>
      <c r="C2494" t="s">
        <v>6895</v>
      </c>
      <c r="D2494">
        <v>7</v>
      </c>
      <c r="E2494" s="23">
        <v>45370</v>
      </c>
      <c r="F2494" s="23">
        <v>45383</v>
      </c>
      <c r="G2494" s="23">
        <v>45370</v>
      </c>
      <c r="H2494" s="23">
        <v>45383</v>
      </c>
      <c r="I2494" s="24">
        <v>0</v>
      </c>
      <c r="J2494" s="24">
        <v>0</v>
      </c>
      <c r="K2494" s="24">
        <v>109</v>
      </c>
      <c r="L2494" t="s">
        <v>10070</v>
      </c>
      <c r="M2494" t="s">
        <v>10071</v>
      </c>
    </row>
    <row r="2495" spans="1:13" x14ac:dyDescent="0.25">
      <c r="A2495" t="str">
        <f t="shared" si="38"/>
        <v>RED-940</v>
      </c>
      <c r="B2495" t="s">
        <v>6908</v>
      </c>
      <c r="C2495" t="s">
        <v>6909</v>
      </c>
      <c r="D2495">
        <v>8</v>
      </c>
      <c r="E2495" s="23">
        <v>45383</v>
      </c>
      <c r="F2495" s="23">
        <v>45392</v>
      </c>
      <c r="G2495" s="23">
        <v>45383</v>
      </c>
      <c r="H2495" s="23">
        <v>45392</v>
      </c>
      <c r="I2495" s="24">
        <v>0</v>
      </c>
      <c r="J2495" s="24">
        <v>0</v>
      </c>
      <c r="K2495" s="24">
        <v>109</v>
      </c>
      <c r="L2495" t="s">
        <v>10070</v>
      </c>
      <c r="M2495" t="s">
        <v>10071</v>
      </c>
    </row>
    <row r="2496" spans="1:13" x14ac:dyDescent="0.25">
      <c r="A2496" t="str">
        <f t="shared" si="38"/>
        <v>EAAB Sewerage</v>
      </c>
      <c r="B2496" t="s">
        <v>6208</v>
      </c>
      <c r="D2496">
        <v>30</v>
      </c>
      <c r="E2496" s="23">
        <v>45377</v>
      </c>
      <c r="F2496" s="23">
        <v>45418</v>
      </c>
      <c r="G2496" s="23">
        <v>45377</v>
      </c>
      <c r="H2496" s="23">
        <v>45418</v>
      </c>
      <c r="I2496" s="24">
        <v>0</v>
      </c>
      <c r="J2496" s="24">
        <v>0</v>
      </c>
      <c r="K2496" s="24">
        <v>16</v>
      </c>
      <c r="M2496" t="s">
        <v>10071</v>
      </c>
    </row>
    <row r="2497" spans="1:13" x14ac:dyDescent="0.25">
      <c r="A2497" t="str">
        <f t="shared" si="38"/>
        <v>RED-955</v>
      </c>
      <c r="B2497" t="s">
        <v>6910</v>
      </c>
      <c r="C2497" t="s">
        <v>6911</v>
      </c>
      <c r="D2497">
        <v>6</v>
      </c>
      <c r="E2497" s="23">
        <v>45377</v>
      </c>
      <c r="F2497" s="23">
        <v>45387</v>
      </c>
      <c r="G2497" s="23">
        <v>45377</v>
      </c>
      <c r="H2497" s="23">
        <v>45387</v>
      </c>
      <c r="I2497" s="24">
        <v>0</v>
      </c>
      <c r="J2497" s="24">
        <v>0</v>
      </c>
      <c r="K2497" s="24">
        <v>16</v>
      </c>
      <c r="L2497" t="s">
        <v>10070</v>
      </c>
      <c r="M2497" t="s">
        <v>10071</v>
      </c>
    </row>
    <row r="2498" spans="1:13" x14ac:dyDescent="0.25">
      <c r="A2498" t="str">
        <f t="shared" si="38"/>
        <v>RED-960</v>
      </c>
      <c r="B2498" t="s">
        <v>6912</v>
      </c>
      <c r="C2498" t="s">
        <v>6913</v>
      </c>
      <c r="D2498">
        <v>6</v>
      </c>
      <c r="E2498" s="23">
        <v>45387</v>
      </c>
      <c r="F2498" s="23">
        <v>45394</v>
      </c>
      <c r="G2498" s="23">
        <v>45387</v>
      </c>
      <c r="H2498" s="23">
        <v>45394</v>
      </c>
      <c r="I2498" s="24">
        <v>0</v>
      </c>
      <c r="J2498" s="24">
        <v>0</v>
      </c>
      <c r="K2498" s="24">
        <v>16</v>
      </c>
      <c r="L2498" t="s">
        <v>10070</v>
      </c>
      <c r="M2498" t="s">
        <v>10071</v>
      </c>
    </row>
    <row r="2499" spans="1:13" x14ac:dyDescent="0.25">
      <c r="A2499" t="str">
        <f t="shared" ref="A2499:A2562" si="39">TRIM(B2499)</f>
        <v>RED-970</v>
      </c>
      <c r="B2499" t="s">
        <v>6914</v>
      </c>
      <c r="C2499" t="s">
        <v>6915</v>
      </c>
      <c r="D2499">
        <v>4</v>
      </c>
      <c r="E2499" s="23">
        <v>45394</v>
      </c>
      <c r="F2499" s="23">
        <v>45399</v>
      </c>
      <c r="G2499" s="23">
        <v>45394</v>
      </c>
      <c r="H2499" s="23">
        <v>45399</v>
      </c>
      <c r="I2499" s="24">
        <v>0</v>
      </c>
      <c r="J2499" s="24">
        <v>0</v>
      </c>
      <c r="K2499" s="24">
        <v>16</v>
      </c>
      <c r="L2499" t="s">
        <v>10070</v>
      </c>
      <c r="M2499" t="s">
        <v>10071</v>
      </c>
    </row>
    <row r="2500" spans="1:13" x14ac:dyDescent="0.25">
      <c r="A2500" t="str">
        <f t="shared" si="39"/>
        <v>RED-975</v>
      </c>
      <c r="B2500" t="s">
        <v>6918</v>
      </c>
      <c r="C2500" t="s">
        <v>6919</v>
      </c>
      <c r="D2500">
        <v>8</v>
      </c>
      <c r="E2500" s="23">
        <v>45399</v>
      </c>
      <c r="F2500" s="23">
        <v>45409</v>
      </c>
      <c r="G2500" s="23">
        <v>45399</v>
      </c>
      <c r="H2500" s="23">
        <v>45409</v>
      </c>
      <c r="I2500" s="24">
        <v>0</v>
      </c>
      <c r="J2500" s="24">
        <v>0</v>
      </c>
      <c r="K2500" s="24">
        <v>16</v>
      </c>
      <c r="L2500" t="s">
        <v>10070</v>
      </c>
      <c r="M2500" t="s">
        <v>10071</v>
      </c>
    </row>
    <row r="2501" spans="1:13" x14ac:dyDescent="0.25">
      <c r="A2501" t="str">
        <f t="shared" si="39"/>
        <v>RED-980</v>
      </c>
      <c r="B2501" t="s">
        <v>6916</v>
      </c>
      <c r="C2501" t="s">
        <v>6917</v>
      </c>
      <c r="D2501">
        <v>6</v>
      </c>
      <c r="E2501" s="23">
        <v>45409</v>
      </c>
      <c r="F2501" s="23">
        <v>45418</v>
      </c>
      <c r="G2501" s="23">
        <v>45409</v>
      </c>
      <c r="H2501" s="23">
        <v>45418</v>
      </c>
      <c r="I2501" s="24">
        <v>0</v>
      </c>
      <c r="J2501" s="24">
        <v>0</v>
      </c>
      <c r="K2501" s="24">
        <v>16</v>
      </c>
      <c r="L2501" t="s">
        <v>10070</v>
      </c>
      <c r="M2501" t="s">
        <v>10071</v>
      </c>
    </row>
    <row r="2502" spans="1:13" x14ac:dyDescent="0.25">
      <c r="A2502" t="str">
        <f t="shared" si="39"/>
        <v>ENEL (Electric power)</v>
      </c>
      <c r="B2502" t="s">
        <v>6235</v>
      </c>
      <c r="D2502">
        <v>125</v>
      </c>
      <c r="E2502" s="23">
        <v>45310</v>
      </c>
      <c r="F2502" s="23">
        <v>45475</v>
      </c>
      <c r="G2502" s="23">
        <v>45310</v>
      </c>
      <c r="H2502" s="23">
        <v>45475</v>
      </c>
      <c r="I2502" s="24">
        <v>0</v>
      </c>
      <c r="J2502" s="24">
        <v>0</v>
      </c>
      <c r="K2502" s="24">
        <v>47</v>
      </c>
      <c r="M2502" t="s">
        <v>10071</v>
      </c>
    </row>
    <row r="2503" spans="1:13" x14ac:dyDescent="0.25">
      <c r="A2503" t="str">
        <f t="shared" si="39"/>
        <v>RED-1025</v>
      </c>
      <c r="B2503" t="s">
        <v>6926</v>
      </c>
      <c r="C2503" t="s">
        <v>6927</v>
      </c>
      <c r="D2503">
        <v>10</v>
      </c>
      <c r="E2503" s="23">
        <v>45310</v>
      </c>
      <c r="F2503" s="23">
        <v>45323</v>
      </c>
      <c r="G2503" s="23">
        <v>45310</v>
      </c>
      <c r="H2503" s="23">
        <v>45323</v>
      </c>
      <c r="I2503" s="24">
        <v>0</v>
      </c>
      <c r="J2503" s="24">
        <v>0</v>
      </c>
      <c r="K2503" s="24">
        <v>64</v>
      </c>
      <c r="L2503" t="s">
        <v>10070</v>
      </c>
      <c r="M2503" t="s">
        <v>10071</v>
      </c>
    </row>
    <row r="2504" spans="1:13" x14ac:dyDescent="0.25">
      <c r="A2504" t="str">
        <f t="shared" si="39"/>
        <v>RED-1035</v>
      </c>
      <c r="B2504" t="s">
        <v>6922</v>
      </c>
      <c r="C2504" t="s">
        <v>6923</v>
      </c>
      <c r="D2504">
        <v>28</v>
      </c>
      <c r="E2504" s="23">
        <v>45323</v>
      </c>
      <c r="F2504" s="23">
        <v>45357</v>
      </c>
      <c r="G2504" s="23">
        <v>45323</v>
      </c>
      <c r="H2504" s="23">
        <v>45357</v>
      </c>
      <c r="I2504" s="24">
        <v>0</v>
      </c>
      <c r="J2504" s="24">
        <v>0</v>
      </c>
      <c r="K2504" s="24">
        <v>64</v>
      </c>
      <c r="L2504" t="s">
        <v>10070</v>
      </c>
      <c r="M2504" t="s">
        <v>10071</v>
      </c>
    </row>
    <row r="2505" spans="1:13" x14ac:dyDescent="0.25">
      <c r="A2505" t="str">
        <f t="shared" si="39"/>
        <v>RED-1030</v>
      </c>
      <c r="B2505" t="s">
        <v>6924</v>
      </c>
      <c r="C2505" t="s">
        <v>6925</v>
      </c>
      <c r="D2505">
        <v>10</v>
      </c>
      <c r="E2505" s="23">
        <v>45323</v>
      </c>
      <c r="F2505" s="23">
        <v>45335</v>
      </c>
      <c r="G2505" s="23">
        <v>45323</v>
      </c>
      <c r="H2505" s="23">
        <v>45335</v>
      </c>
      <c r="I2505" s="24">
        <v>0</v>
      </c>
      <c r="J2505" s="24">
        <v>0</v>
      </c>
      <c r="K2505" s="24">
        <v>64</v>
      </c>
      <c r="L2505" t="s">
        <v>10070</v>
      </c>
      <c r="M2505" t="s">
        <v>10071</v>
      </c>
    </row>
    <row r="2506" spans="1:13" x14ac:dyDescent="0.25">
      <c r="A2506" t="str">
        <f t="shared" si="39"/>
        <v>RED-1040</v>
      </c>
      <c r="B2506" t="s">
        <v>6920</v>
      </c>
      <c r="C2506" t="s">
        <v>6921</v>
      </c>
      <c r="D2506">
        <v>10</v>
      </c>
      <c r="E2506" s="23">
        <v>45357</v>
      </c>
      <c r="F2506" s="23">
        <v>45370</v>
      </c>
      <c r="G2506" s="23">
        <v>45357</v>
      </c>
      <c r="H2506" s="23">
        <v>45370</v>
      </c>
      <c r="I2506" s="24">
        <v>0</v>
      </c>
      <c r="J2506" s="24">
        <v>0</v>
      </c>
      <c r="K2506" s="24">
        <v>64</v>
      </c>
      <c r="L2506" t="s">
        <v>10070</v>
      </c>
      <c r="M2506" t="s">
        <v>10071</v>
      </c>
    </row>
    <row r="2507" spans="1:13" x14ac:dyDescent="0.25">
      <c r="A2507" t="str">
        <f t="shared" si="39"/>
        <v>RED-985</v>
      </c>
      <c r="B2507" t="s">
        <v>6940</v>
      </c>
      <c r="C2507" t="s">
        <v>6941</v>
      </c>
      <c r="D2507">
        <v>10</v>
      </c>
      <c r="E2507" s="23">
        <v>45366</v>
      </c>
      <c r="F2507" s="23">
        <v>45383</v>
      </c>
      <c r="G2507" s="23">
        <v>45366</v>
      </c>
      <c r="H2507" s="23">
        <v>45383</v>
      </c>
      <c r="I2507" s="24">
        <v>0</v>
      </c>
      <c r="J2507" s="24">
        <v>0</v>
      </c>
      <c r="K2507" s="24">
        <v>7</v>
      </c>
      <c r="L2507" t="s">
        <v>10070</v>
      </c>
      <c r="M2507" t="s">
        <v>10071</v>
      </c>
    </row>
    <row r="2508" spans="1:13" x14ac:dyDescent="0.25">
      <c r="A2508" t="str">
        <f t="shared" si="39"/>
        <v>RED-990</v>
      </c>
      <c r="B2508" t="s">
        <v>6938</v>
      </c>
      <c r="C2508" t="s">
        <v>6939</v>
      </c>
      <c r="D2508">
        <v>14</v>
      </c>
      <c r="E2508" s="23">
        <v>45383</v>
      </c>
      <c r="F2508" s="23">
        <v>45399</v>
      </c>
      <c r="G2508" s="23">
        <v>45383</v>
      </c>
      <c r="H2508" s="23">
        <v>45399</v>
      </c>
      <c r="I2508" s="24">
        <v>0</v>
      </c>
      <c r="J2508" s="24">
        <v>0</v>
      </c>
      <c r="K2508" s="24">
        <v>7</v>
      </c>
      <c r="L2508" t="s">
        <v>10070</v>
      </c>
      <c r="M2508" t="s">
        <v>10071</v>
      </c>
    </row>
    <row r="2509" spans="1:13" x14ac:dyDescent="0.25">
      <c r="A2509" t="str">
        <f t="shared" si="39"/>
        <v>RED-995</v>
      </c>
      <c r="B2509" t="s">
        <v>6936</v>
      </c>
      <c r="C2509" t="s">
        <v>6937</v>
      </c>
      <c r="D2509">
        <v>10</v>
      </c>
      <c r="E2509" s="23">
        <v>45399</v>
      </c>
      <c r="F2509" s="23">
        <v>45412</v>
      </c>
      <c r="G2509" s="23">
        <v>45399</v>
      </c>
      <c r="H2509" s="23">
        <v>45412</v>
      </c>
      <c r="I2509" s="24">
        <v>0</v>
      </c>
      <c r="J2509" s="24">
        <v>0</v>
      </c>
      <c r="K2509" s="24">
        <v>7</v>
      </c>
      <c r="L2509" t="s">
        <v>10070</v>
      </c>
      <c r="M2509" t="s">
        <v>10071</v>
      </c>
    </row>
    <row r="2510" spans="1:13" x14ac:dyDescent="0.25">
      <c r="A2510" t="str">
        <f t="shared" si="39"/>
        <v>RED-1000</v>
      </c>
      <c r="B2510" t="s">
        <v>6934</v>
      </c>
      <c r="C2510" t="s">
        <v>6935</v>
      </c>
      <c r="D2510">
        <v>10</v>
      </c>
      <c r="E2510" s="23">
        <v>45412</v>
      </c>
      <c r="F2510" s="23">
        <v>45427</v>
      </c>
      <c r="G2510" s="23">
        <v>45412</v>
      </c>
      <c r="H2510" s="23">
        <v>45427</v>
      </c>
      <c r="I2510" s="24">
        <v>0</v>
      </c>
      <c r="J2510" s="24">
        <v>0</v>
      </c>
      <c r="K2510" s="24">
        <v>7</v>
      </c>
      <c r="L2510" t="s">
        <v>10070</v>
      </c>
      <c r="M2510" t="s">
        <v>10071</v>
      </c>
    </row>
    <row r="2511" spans="1:13" x14ac:dyDescent="0.25">
      <c r="A2511" t="str">
        <f t="shared" si="39"/>
        <v>RED-1010</v>
      </c>
      <c r="B2511" t="s">
        <v>6932</v>
      </c>
      <c r="C2511" t="s">
        <v>6933</v>
      </c>
      <c r="D2511">
        <v>14</v>
      </c>
      <c r="E2511" s="23">
        <v>45427</v>
      </c>
      <c r="F2511" s="23">
        <v>45443</v>
      </c>
      <c r="G2511" s="23">
        <v>45427</v>
      </c>
      <c r="H2511" s="23">
        <v>45443</v>
      </c>
      <c r="I2511" s="24">
        <v>0</v>
      </c>
      <c r="J2511" s="24">
        <v>0</v>
      </c>
      <c r="K2511" s="24">
        <v>7</v>
      </c>
      <c r="L2511" t="s">
        <v>10070</v>
      </c>
      <c r="M2511" t="s">
        <v>10071</v>
      </c>
    </row>
    <row r="2512" spans="1:13" x14ac:dyDescent="0.25">
      <c r="A2512" t="str">
        <f t="shared" si="39"/>
        <v>RED-1015</v>
      </c>
      <c r="B2512" t="s">
        <v>6930</v>
      </c>
      <c r="C2512" t="s">
        <v>6931</v>
      </c>
      <c r="D2512">
        <v>10</v>
      </c>
      <c r="E2512" s="23">
        <v>45443</v>
      </c>
      <c r="F2512" s="23">
        <v>45458</v>
      </c>
      <c r="G2512" s="23">
        <v>45443</v>
      </c>
      <c r="H2512" s="23">
        <v>45458</v>
      </c>
      <c r="I2512" s="24">
        <v>0</v>
      </c>
      <c r="J2512" s="24">
        <v>0</v>
      </c>
      <c r="K2512" s="24">
        <v>7</v>
      </c>
      <c r="L2512" t="s">
        <v>10070</v>
      </c>
      <c r="M2512" t="s">
        <v>10071</v>
      </c>
    </row>
    <row r="2513" spans="1:13" x14ac:dyDescent="0.25">
      <c r="A2513" t="str">
        <f t="shared" si="39"/>
        <v>RED-1020</v>
      </c>
      <c r="B2513" t="s">
        <v>6928</v>
      </c>
      <c r="C2513" t="s">
        <v>6929</v>
      </c>
      <c r="D2513">
        <v>12</v>
      </c>
      <c r="E2513" s="23">
        <v>45458</v>
      </c>
      <c r="F2513" s="23">
        <v>45475</v>
      </c>
      <c r="G2513" s="23">
        <v>45458</v>
      </c>
      <c r="H2513" s="23">
        <v>45475</v>
      </c>
      <c r="I2513" s="24">
        <v>0</v>
      </c>
      <c r="J2513" s="24">
        <v>0</v>
      </c>
      <c r="K2513" s="24">
        <v>47</v>
      </c>
      <c r="L2513" t="s">
        <v>10070</v>
      </c>
      <c r="M2513" t="s">
        <v>10071</v>
      </c>
    </row>
    <row r="2514" spans="1:13" x14ac:dyDescent="0.25">
      <c r="A2514" t="str">
        <f t="shared" si="39"/>
        <v>CLARO (Communications)</v>
      </c>
      <c r="B2514" t="s">
        <v>6280</v>
      </c>
      <c r="D2514">
        <v>60</v>
      </c>
      <c r="E2514" s="23">
        <v>45370</v>
      </c>
      <c r="F2514" s="23">
        <v>45450</v>
      </c>
      <c r="G2514" s="23">
        <v>45370</v>
      </c>
      <c r="H2514" s="23">
        <v>45450</v>
      </c>
      <c r="I2514" s="24">
        <v>0</v>
      </c>
      <c r="J2514" s="24">
        <v>0</v>
      </c>
      <c r="K2514" s="24">
        <v>64</v>
      </c>
      <c r="M2514" t="s">
        <v>10071</v>
      </c>
    </row>
    <row r="2515" spans="1:13" x14ac:dyDescent="0.25">
      <c r="A2515" t="str">
        <f t="shared" si="39"/>
        <v>RED-1075</v>
      </c>
      <c r="B2515" t="s">
        <v>6954</v>
      </c>
      <c r="C2515" t="s">
        <v>6955</v>
      </c>
      <c r="D2515">
        <v>6</v>
      </c>
      <c r="E2515" s="23">
        <v>45370</v>
      </c>
      <c r="F2515" s="23">
        <v>45378</v>
      </c>
      <c r="G2515" s="23">
        <v>45370</v>
      </c>
      <c r="H2515" s="23">
        <v>45378</v>
      </c>
      <c r="I2515" s="24">
        <v>0</v>
      </c>
      <c r="J2515" s="24">
        <v>0</v>
      </c>
      <c r="K2515" s="24">
        <v>64</v>
      </c>
      <c r="L2515" t="s">
        <v>10070</v>
      </c>
      <c r="M2515" t="s">
        <v>10071</v>
      </c>
    </row>
    <row r="2516" spans="1:13" x14ac:dyDescent="0.25">
      <c r="A2516" t="str">
        <f t="shared" si="39"/>
        <v>RED-1080</v>
      </c>
      <c r="B2516" t="s">
        <v>6952</v>
      </c>
      <c r="C2516" t="s">
        <v>6953</v>
      </c>
      <c r="D2516">
        <v>12</v>
      </c>
      <c r="E2516" s="23">
        <v>45378</v>
      </c>
      <c r="F2516" s="23">
        <v>45395</v>
      </c>
      <c r="G2516" s="23">
        <v>45378</v>
      </c>
      <c r="H2516" s="23">
        <v>45395</v>
      </c>
      <c r="I2516" s="24">
        <v>0</v>
      </c>
      <c r="J2516" s="24">
        <v>0</v>
      </c>
      <c r="K2516" s="24">
        <v>64</v>
      </c>
      <c r="L2516" t="s">
        <v>10070</v>
      </c>
      <c r="M2516" t="s">
        <v>10071</v>
      </c>
    </row>
    <row r="2517" spans="1:13" x14ac:dyDescent="0.25">
      <c r="A2517" t="str">
        <f t="shared" si="39"/>
        <v>RED-1085</v>
      </c>
      <c r="B2517" t="s">
        <v>6950</v>
      </c>
      <c r="C2517" t="s">
        <v>6951</v>
      </c>
      <c r="D2517">
        <v>6</v>
      </c>
      <c r="E2517" s="23">
        <v>45395</v>
      </c>
      <c r="F2517" s="23">
        <v>45404</v>
      </c>
      <c r="G2517" s="23">
        <v>45395</v>
      </c>
      <c r="H2517" s="23">
        <v>45404</v>
      </c>
      <c r="I2517" s="24">
        <v>0</v>
      </c>
      <c r="J2517" s="24">
        <v>0</v>
      </c>
      <c r="K2517" s="24">
        <v>64</v>
      </c>
      <c r="L2517" t="s">
        <v>10070</v>
      </c>
      <c r="M2517" t="s">
        <v>10071</v>
      </c>
    </row>
    <row r="2518" spans="1:13" x14ac:dyDescent="0.25">
      <c r="A2518" t="str">
        <f t="shared" si="39"/>
        <v>RED-1090</v>
      </c>
      <c r="B2518" t="s">
        <v>6948</v>
      </c>
      <c r="C2518" t="s">
        <v>6949</v>
      </c>
      <c r="D2518">
        <v>6</v>
      </c>
      <c r="E2518" s="23">
        <v>45404</v>
      </c>
      <c r="F2518" s="23">
        <v>45411</v>
      </c>
      <c r="G2518" s="23">
        <v>45404</v>
      </c>
      <c r="H2518" s="23">
        <v>45411</v>
      </c>
      <c r="I2518" s="24">
        <v>0</v>
      </c>
      <c r="J2518" s="24">
        <v>0</v>
      </c>
      <c r="K2518" s="24">
        <v>64</v>
      </c>
      <c r="L2518" t="s">
        <v>10070</v>
      </c>
      <c r="M2518" t="s">
        <v>10071</v>
      </c>
    </row>
    <row r="2519" spans="1:13" x14ac:dyDescent="0.25">
      <c r="A2519" t="str">
        <f t="shared" si="39"/>
        <v>RED-1100</v>
      </c>
      <c r="B2519" t="s">
        <v>6946</v>
      </c>
      <c r="C2519" t="s">
        <v>6947</v>
      </c>
      <c r="D2519">
        <v>6</v>
      </c>
      <c r="E2519" s="23">
        <v>45411</v>
      </c>
      <c r="F2519" s="23">
        <v>45419</v>
      </c>
      <c r="G2519" s="23">
        <v>45411</v>
      </c>
      <c r="H2519" s="23">
        <v>45419</v>
      </c>
      <c r="I2519" s="24">
        <v>0</v>
      </c>
      <c r="J2519" s="24">
        <v>0</v>
      </c>
      <c r="K2519" s="24">
        <v>64</v>
      </c>
      <c r="L2519" t="s">
        <v>10070</v>
      </c>
      <c r="M2519" t="s">
        <v>10071</v>
      </c>
    </row>
    <row r="2520" spans="1:13" x14ac:dyDescent="0.25">
      <c r="A2520" t="str">
        <f t="shared" si="39"/>
        <v>RED-1105</v>
      </c>
      <c r="B2520" t="s">
        <v>6944</v>
      </c>
      <c r="C2520" t="s">
        <v>6945</v>
      </c>
      <c r="D2520">
        <v>6</v>
      </c>
      <c r="E2520" s="23">
        <v>45419</v>
      </c>
      <c r="F2520" s="23">
        <v>45428</v>
      </c>
      <c r="G2520" s="23">
        <v>45419</v>
      </c>
      <c r="H2520" s="23">
        <v>45428</v>
      </c>
      <c r="I2520" s="24">
        <v>0</v>
      </c>
      <c r="J2520" s="24">
        <v>0</v>
      </c>
      <c r="K2520" s="24">
        <v>64</v>
      </c>
      <c r="L2520" t="s">
        <v>10070</v>
      </c>
      <c r="M2520" t="s">
        <v>10071</v>
      </c>
    </row>
    <row r="2521" spans="1:13" x14ac:dyDescent="0.25">
      <c r="A2521" t="str">
        <f t="shared" si="39"/>
        <v>RED-1110</v>
      </c>
      <c r="B2521" t="s">
        <v>6942</v>
      </c>
      <c r="C2521" t="s">
        <v>6943</v>
      </c>
      <c r="D2521">
        <v>18</v>
      </c>
      <c r="E2521" s="23">
        <v>45428</v>
      </c>
      <c r="F2521" s="23">
        <v>45450</v>
      </c>
      <c r="G2521" s="23">
        <v>45428</v>
      </c>
      <c r="H2521" s="23">
        <v>45450</v>
      </c>
      <c r="I2521" s="24">
        <v>0</v>
      </c>
      <c r="J2521" s="24">
        <v>0</v>
      </c>
      <c r="K2521" s="24">
        <v>64</v>
      </c>
      <c r="L2521" t="s">
        <v>10070</v>
      </c>
      <c r="M2521" t="s">
        <v>10071</v>
      </c>
    </row>
    <row r="2522" spans="1:13" x14ac:dyDescent="0.25">
      <c r="A2522" t="str">
        <f t="shared" si="39"/>
        <v>ETB (Communications)</v>
      </c>
      <c r="B2522" t="s">
        <v>6330</v>
      </c>
      <c r="D2522">
        <v>16</v>
      </c>
      <c r="E2522" s="23">
        <v>45370</v>
      </c>
      <c r="F2522" s="23">
        <v>45393</v>
      </c>
      <c r="G2522" s="23">
        <v>45370</v>
      </c>
      <c r="H2522" s="23">
        <v>45393</v>
      </c>
      <c r="I2522" s="24">
        <v>0</v>
      </c>
      <c r="J2522" s="24">
        <v>0</v>
      </c>
      <c r="K2522" s="24">
        <v>84</v>
      </c>
      <c r="M2522" t="s">
        <v>10071</v>
      </c>
    </row>
    <row r="2523" spans="1:13" x14ac:dyDescent="0.25">
      <c r="A2523" t="str">
        <f t="shared" si="39"/>
        <v>RED-1045</v>
      </c>
      <c r="B2523" t="s">
        <v>6958</v>
      </c>
      <c r="C2523" t="s">
        <v>6959</v>
      </c>
      <c r="D2523">
        <v>8</v>
      </c>
      <c r="E2523" s="23">
        <v>45370</v>
      </c>
      <c r="F2523" s="23">
        <v>45384</v>
      </c>
      <c r="G2523" s="23">
        <v>45370</v>
      </c>
      <c r="H2523" s="23">
        <v>45384</v>
      </c>
      <c r="I2523" s="24">
        <v>0</v>
      </c>
      <c r="J2523" s="24">
        <v>0</v>
      </c>
      <c r="K2523" s="24">
        <v>84</v>
      </c>
      <c r="L2523" t="s">
        <v>10070</v>
      </c>
      <c r="M2523" t="s">
        <v>10071</v>
      </c>
    </row>
    <row r="2524" spans="1:13" x14ac:dyDescent="0.25">
      <c r="A2524" t="str">
        <f t="shared" si="39"/>
        <v>RED-1050</v>
      </c>
      <c r="B2524" t="s">
        <v>6956</v>
      </c>
      <c r="C2524" t="s">
        <v>6957</v>
      </c>
      <c r="D2524">
        <v>8</v>
      </c>
      <c r="E2524" s="23">
        <v>45384</v>
      </c>
      <c r="F2524" s="23">
        <v>45393</v>
      </c>
      <c r="G2524" s="23">
        <v>45384</v>
      </c>
      <c r="H2524" s="23">
        <v>45393</v>
      </c>
      <c r="I2524" s="24">
        <v>0</v>
      </c>
      <c r="J2524" s="24">
        <v>0</v>
      </c>
      <c r="K2524" s="24">
        <v>84</v>
      </c>
      <c r="L2524" t="s">
        <v>10070</v>
      </c>
      <c r="M2524" t="s">
        <v>10071</v>
      </c>
    </row>
    <row r="2525" spans="1:13" x14ac:dyDescent="0.25">
      <c r="A2525" t="str">
        <f t="shared" si="39"/>
        <v>MOVISTAR (Communications)</v>
      </c>
      <c r="B2525" t="s">
        <v>6319</v>
      </c>
      <c r="D2525">
        <v>52</v>
      </c>
      <c r="E2525" s="23">
        <v>45458</v>
      </c>
      <c r="F2525" s="23">
        <v>45526</v>
      </c>
      <c r="G2525" s="23">
        <v>45458</v>
      </c>
      <c r="H2525" s="23">
        <v>45526</v>
      </c>
      <c r="I2525" s="24">
        <v>0</v>
      </c>
      <c r="J2525" s="24">
        <v>0</v>
      </c>
      <c r="K2525" s="24">
        <v>7</v>
      </c>
      <c r="M2525" t="s">
        <v>10071</v>
      </c>
    </row>
    <row r="2526" spans="1:13" x14ac:dyDescent="0.25">
      <c r="A2526" t="str">
        <f t="shared" si="39"/>
        <v>RED-1060</v>
      </c>
      <c r="B2526" t="s">
        <v>6964</v>
      </c>
      <c r="C2526" t="s">
        <v>6965</v>
      </c>
      <c r="D2526">
        <v>45</v>
      </c>
      <c r="E2526" s="23">
        <v>45458</v>
      </c>
      <c r="F2526" s="23">
        <v>45517</v>
      </c>
      <c r="G2526" s="23">
        <v>45458</v>
      </c>
      <c r="H2526" s="23">
        <v>45517</v>
      </c>
      <c r="I2526" s="24">
        <v>0</v>
      </c>
      <c r="J2526" s="24">
        <v>0</v>
      </c>
      <c r="K2526" s="24">
        <v>7</v>
      </c>
      <c r="L2526" t="s">
        <v>10070</v>
      </c>
      <c r="M2526" t="s">
        <v>10071</v>
      </c>
    </row>
    <row r="2527" spans="1:13" x14ac:dyDescent="0.25">
      <c r="A2527" t="str">
        <f t="shared" si="39"/>
        <v>RED-1055</v>
      </c>
      <c r="B2527" t="s">
        <v>6966</v>
      </c>
      <c r="C2527" t="s">
        <v>6967</v>
      </c>
      <c r="D2527">
        <v>6</v>
      </c>
      <c r="E2527" s="23">
        <v>45458</v>
      </c>
      <c r="F2527" s="23">
        <v>45467</v>
      </c>
      <c r="G2527" s="23">
        <v>45458</v>
      </c>
      <c r="H2527" s="23">
        <v>45467</v>
      </c>
      <c r="I2527" s="24">
        <v>0</v>
      </c>
      <c r="J2527" s="24">
        <v>0</v>
      </c>
      <c r="K2527" s="24">
        <v>11</v>
      </c>
      <c r="L2527" t="s">
        <v>10070</v>
      </c>
      <c r="M2527" t="s">
        <v>10071</v>
      </c>
    </row>
    <row r="2528" spans="1:13" x14ac:dyDescent="0.25">
      <c r="A2528" t="str">
        <f t="shared" si="39"/>
        <v>RED-1070</v>
      </c>
      <c r="B2528" t="s">
        <v>6960</v>
      </c>
      <c r="C2528" t="s">
        <v>6961</v>
      </c>
      <c r="D2528">
        <v>24</v>
      </c>
      <c r="E2528" s="23">
        <v>45467</v>
      </c>
      <c r="F2528" s="23">
        <v>45497</v>
      </c>
      <c r="G2528" s="23">
        <v>45467</v>
      </c>
      <c r="H2528" s="23">
        <v>45497</v>
      </c>
      <c r="I2528" s="24">
        <v>0</v>
      </c>
      <c r="J2528" s="24">
        <v>0</v>
      </c>
      <c r="K2528" s="24">
        <v>11</v>
      </c>
      <c r="L2528" t="s">
        <v>10070</v>
      </c>
      <c r="M2528" t="s">
        <v>10071</v>
      </c>
    </row>
    <row r="2529" spans="1:13" x14ac:dyDescent="0.25">
      <c r="A2529" t="str">
        <f t="shared" si="39"/>
        <v>RED-1065</v>
      </c>
      <c r="B2529" t="s">
        <v>6962</v>
      </c>
      <c r="C2529" t="s">
        <v>6963</v>
      </c>
      <c r="D2529">
        <v>7</v>
      </c>
      <c r="E2529" s="23">
        <v>45517</v>
      </c>
      <c r="F2529" s="23">
        <v>45526</v>
      </c>
      <c r="G2529" s="23">
        <v>45517</v>
      </c>
      <c r="H2529" s="23">
        <v>45526</v>
      </c>
      <c r="I2529" s="24">
        <v>0</v>
      </c>
      <c r="J2529" s="24">
        <v>0</v>
      </c>
      <c r="K2529" s="24">
        <v>7</v>
      </c>
      <c r="L2529" t="s">
        <v>10070</v>
      </c>
      <c r="M2529" t="s">
        <v>10071</v>
      </c>
    </row>
    <row r="2530" spans="1:13" x14ac:dyDescent="0.25">
      <c r="A2530" t="str">
        <f t="shared" si="39"/>
        <v>UFINET (Communications)</v>
      </c>
      <c r="B2530" t="s">
        <v>6418</v>
      </c>
      <c r="D2530">
        <v>8</v>
      </c>
      <c r="E2530" s="23">
        <v>45393</v>
      </c>
      <c r="F2530" s="23">
        <v>45404</v>
      </c>
      <c r="G2530" s="23">
        <v>45393</v>
      </c>
      <c r="H2530" s="23">
        <v>45404</v>
      </c>
      <c r="I2530" s="24">
        <v>0</v>
      </c>
      <c r="J2530" s="24">
        <v>0</v>
      </c>
      <c r="K2530" s="24">
        <v>84</v>
      </c>
      <c r="M2530" t="s">
        <v>10071</v>
      </c>
    </row>
    <row r="2531" spans="1:13" x14ac:dyDescent="0.25">
      <c r="A2531" t="str">
        <f t="shared" si="39"/>
        <v>RED-1115</v>
      </c>
      <c r="B2531" t="s">
        <v>6968</v>
      </c>
      <c r="C2531" t="s">
        <v>6969</v>
      </c>
      <c r="D2531">
        <v>8</v>
      </c>
      <c r="E2531" s="23">
        <v>45393</v>
      </c>
      <c r="F2531" s="23">
        <v>45404</v>
      </c>
      <c r="G2531" s="23">
        <v>45393</v>
      </c>
      <c r="H2531" s="23">
        <v>45404</v>
      </c>
      <c r="I2531" s="24">
        <v>0</v>
      </c>
      <c r="J2531" s="24">
        <v>0</v>
      </c>
      <c r="K2531" s="24">
        <v>84</v>
      </c>
      <c r="L2531" t="s">
        <v>10070</v>
      </c>
      <c r="M2531" t="s">
        <v>10071</v>
      </c>
    </row>
    <row r="2532" spans="1:13" x14ac:dyDescent="0.25">
      <c r="A2532" t="str">
        <f t="shared" si="39"/>
        <v>TIGO-UNE (Communications)</v>
      </c>
      <c r="B2532" t="s">
        <v>6365</v>
      </c>
      <c r="D2532">
        <v>18</v>
      </c>
      <c r="E2532" s="23">
        <v>45497</v>
      </c>
      <c r="F2532" s="23">
        <v>45520</v>
      </c>
      <c r="G2532" s="23">
        <v>45497</v>
      </c>
      <c r="H2532" s="23">
        <v>45520</v>
      </c>
      <c r="I2532" s="24">
        <v>0</v>
      </c>
      <c r="J2532" s="24">
        <v>0</v>
      </c>
      <c r="K2532" s="24">
        <v>11</v>
      </c>
      <c r="M2532" t="s">
        <v>10071</v>
      </c>
    </row>
    <row r="2533" spans="1:13" x14ac:dyDescent="0.25">
      <c r="A2533" t="str">
        <f t="shared" si="39"/>
        <v>RED-1120</v>
      </c>
      <c r="B2533" t="s">
        <v>6974</v>
      </c>
      <c r="C2533" t="s">
        <v>6975</v>
      </c>
      <c r="D2533">
        <v>6</v>
      </c>
      <c r="E2533" s="23">
        <v>45497</v>
      </c>
      <c r="F2533" s="23">
        <v>45504</v>
      </c>
      <c r="G2533" s="23">
        <v>45497</v>
      </c>
      <c r="H2533" s="23">
        <v>45504</v>
      </c>
      <c r="I2533" s="24">
        <v>0</v>
      </c>
      <c r="J2533" s="24">
        <v>0</v>
      </c>
      <c r="K2533" s="24">
        <v>11</v>
      </c>
      <c r="L2533" t="s">
        <v>10070</v>
      </c>
      <c r="M2533" t="s">
        <v>10071</v>
      </c>
    </row>
    <row r="2534" spans="1:13" x14ac:dyDescent="0.25">
      <c r="A2534" t="str">
        <f t="shared" si="39"/>
        <v>RED-1125</v>
      </c>
      <c r="B2534" t="s">
        <v>6972</v>
      </c>
      <c r="C2534" t="s">
        <v>6973</v>
      </c>
      <c r="D2534">
        <v>6</v>
      </c>
      <c r="E2534" s="23">
        <v>45504</v>
      </c>
      <c r="F2534" s="23">
        <v>45513</v>
      </c>
      <c r="G2534" s="23">
        <v>45504</v>
      </c>
      <c r="H2534" s="23">
        <v>45513</v>
      </c>
      <c r="I2534" s="24">
        <v>0</v>
      </c>
      <c r="J2534" s="24">
        <v>0</v>
      </c>
      <c r="K2534" s="24">
        <v>11</v>
      </c>
      <c r="L2534" t="s">
        <v>10070</v>
      </c>
      <c r="M2534" t="s">
        <v>10071</v>
      </c>
    </row>
    <row r="2535" spans="1:13" x14ac:dyDescent="0.25">
      <c r="A2535" t="str">
        <f t="shared" si="39"/>
        <v>RED-1130</v>
      </c>
      <c r="B2535" t="s">
        <v>6970</v>
      </c>
      <c r="C2535" t="s">
        <v>6971</v>
      </c>
      <c r="D2535">
        <v>6</v>
      </c>
      <c r="E2535" s="23">
        <v>45513</v>
      </c>
      <c r="F2535" s="23">
        <v>45520</v>
      </c>
      <c r="G2535" s="23">
        <v>45513</v>
      </c>
      <c r="H2535" s="23">
        <v>45520</v>
      </c>
      <c r="I2535" s="24">
        <v>0</v>
      </c>
      <c r="J2535" s="24">
        <v>0</v>
      </c>
      <c r="K2535" s="24">
        <v>11</v>
      </c>
      <c r="L2535" t="s">
        <v>10070</v>
      </c>
      <c r="M2535" t="s">
        <v>10071</v>
      </c>
    </row>
    <row r="2536" spans="1:13" x14ac:dyDescent="0.25">
      <c r="A2536" t="str">
        <f t="shared" si="39"/>
        <v>AZTECA (Communications)</v>
      </c>
      <c r="B2536" t="s">
        <v>6592</v>
      </c>
      <c r="D2536">
        <v>16</v>
      </c>
      <c r="E2536" s="23">
        <v>45404</v>
      </c>
      <c r="F2536" s="23">
        <v>45426</v>
      </c>
      <c r="G2536" s="23">
        <v>45404</v>
      </c>
      <c r="H2536" s="23">
        <v>45426</v>
      </c>
      <c r="I2536" s="24">
        <v>0</v>
      </c>
      <c r="J2536" s="24">
        <v>0</v>
      </c>
      <c r="K2536" s="24">
        <v>84</v>
      </c>
      <c r="M2536" t="s">
        <v>10071</v>
      </c>
    </row>
    <row r="2537" spans="1:13" x14ac:dyDescent="0.25">
      <c r="A2537" t="str">
        <f t="shared" si="39"/>
        <v>RED-1140</v>
      </c>
      <c r="B2537" t="s">
        <v>6978</v>
      </c>
      <c r="C2537" t="s">
        <v>6979</v>
      </c>
      <c r="D2537">
        <v>8</v>
      </c>
      <c r="E2537" s="23">
        <v>45404</v>
      </c>
      <c r="F2537" s="23">
        <v>45414</v>
      </c>
      <c r="G2537" s="23">
        <v>45404</v>
      </c>
      <c r="H2537" s="23">
        <v>45414</v>
      </c>
      <c r="I2537" s="24">
        <v>0</v>
      </c>
      <c r="J2537" s="24">
        <v>0</v>
      </c>
      <c r="K2537" s="24">
        <v>84</v>
      </c>
      <c r="L2537" t="s">
        <v>10070</v>
      </c>
      <c r="M2537" t="s">
        <v>10071</v>
      </c>
    </row>
    <row r="2538" spans="1:13" x14ac:dyDescent="0.25">
      <c r="A2538" t="str">
        <f t="shared" si="39"/>
        <v>RED-1145</v>
      </c>
      <c r="B2538" t="s">
        <v>6976</v>
      </c>
      <c r="C2538" t="s">
        <v>6977</v>
      </c>
      <c r="D2538">
        <v>8</v>
      </c>
      <c r="E2538" s="23">
        <v>45414</v>
      </c>
      <c r="F2538" s="23">
        <v>45426</v>
      </c>
      <c r="G2538" s="23">
        <v>45414</v>
      </c>
      <c r="H2538" s="23">
        <v>45426</v>
      </c>
      <c r="I2538" s="24">
        <v>0</v>
      </c>
      <c r="J2538" s="24">
        <v>0</v>
      </c>
      <c r="K2538" s="24">
        <v>84</v>
      </c>
      <c r="L2538" t="s">
        <v>10070</v>
      </c>
      <c r="M2538" t="s">
        <v>10071</v>
      </c>
    </row>
    <row r="2539" spans="1:13" x14ac:dyDescent="0.25">
      <c r="A2539" t="str">
        <f t="shared" si="39"/>
        <v>T7 (K10+260 K11+800)</v>
      </c>
      <c r="B2539" t="s">
        <v>6980</v>
      </c>
      <c r="D2539">
        <v>248</v>
      </c>
      <c r="E2539" s="23">
        <v>45363</v>
      </c>
      <c r="F2539" s="23">
        <v>45693</v>
      </c>
      <c r="G2539" s="23">
        <v>45363</v>
      </c>
      <c r="H2539" s="23">
        <v>45693</v>
      </c>
      <c r="I2539" s="24">
        <v>0</v>
      </c>
      <c r="J2539" s="24">
        <v>0</v>
      </c>
      <c r="K2539" s="24">
        <v>42</v>
      </c>
      <c r="M2539" t="s">
        <v>10071</v>
      </c>
    </row>
    <row r="2540" spans="1:13" x14ac:dyDescent="0.25">
      <c r="A2540" t="str">
        <f t="shared" si="39"/>
        <v>CENIT</v>
      </c>
      <c r="B2540" t="s">
        <v>6600</v>
      </c>
      <c r="D2540">
        <v>70</v>
      </c>
      <c r="E2540" s="23">
        <v>45596</v>
      </c>
      <c r="F2540" s="23">
        <v>45693</v>
      </c>
      <c r="G2540" s="23">
        <v>45596</v>
      </c>
      <c r="H2540" s="23">
        <v>45693</v>
      </c>
      <c r="I2540" s="24">
        <v>0</v>
      </c>
      <c r="J2540" s="24">
        <v>0</v>
      </c>
      <c r="K2540" s="24">
        <v>42</v>
      </c>
      <c r="M2540" t="s">
        <v>10071</v>
      </c>
    </row>
    <row r="2541" spans="1:13" x14ac:dyDescent="0.25">
      <c r="A2541" t="str">
        <f t="shared" si="39"/>
        <v>RED-1265</v>
      </c>
      <c r="B2541" t="s">
        <v>6981</v>
      </c>
      <c r="C2541" t="s">
        <v>6982</v>
      </c>
      <c r="D2541">
        <v>70</v>
      </c>
      <c r="E2541" s="23">
        <v>45596</v>
      </c>
      <c r="F2541" s="23">
        <v>45693</v>
      </c>
      <c r="G2541" s="23">
        <v>45596</v>
      </c>
      <c r="H2541" s="23">
        <v>45693</v>
      </c>
      <c r="I2541" s="24">
        <v>0</v>
      </c>
      <c r="J2541" s="24">
        <v>0</v>
      </c>
      <c r="K2541" s="24">
        <v>42</v>
      </c>
      <c r="L2541" t="s">
        <v>10070</v>
      </c>
      <c r="M2541" t="s">
        <v>10071</v>
      </c>
    </row>
    <row r="2542" spans="1:13" x14ac:dyDescent="0.25">
      <c r="A2542" t="str">
        <f t="shared" si="39"/>
        <v>VANTI (Gas Pipe)</v>
      </c>
      <c r="B2542" t="s">
        <v>6139</v>
      </c>
      <c r="D2542">
        <v>70</v>
      </c>
      <c r="E2542" s="23">
        <v>45521</v>
      </c>
      <c r="F2542" s="23">
        <v>45614</v>
      </c>
      <c r="G2542" s="23">
        <v>45521</v>
      </c>
      <c r="H2542" s="23">
        <v>45614</v>
      </c>
      <c r="I2542" s="24">
        <v>0</v>
      </c>
      <c r="J2542" s="24">
        <v>0</v>
      </c>
      <c r="K2542" s="24">
        <v>49</v>
      </c>
      <c r="M2542" t="s">
        <v>10071</v>
      </c>
    </row>
    <row r="2543" spans="1:13" x14ac:dyDescent="0.25">
      <c r="A2543" t="str">
        <f t="shared" si="39"/>
        <v>RED-1270</v>
      </c>
      <c r="B2543" t="s">
        <v>6998</v>
      </c>
      <c r="C2543" t="s">
        <v>6999</v>
      </c>
      <c r="D2543">
        <v>8</v>
      </c>
      <c r="E2543" s="23">
        <v>45521</v>
      </c>
      <c r="F2543" s="23">
        <v>45533</v>
      </c>
      <c r="G2543" s="23">
        <v>45521</v>
      </c>
      <c r="H2543" s="23">
        <v>45533</v>
      </c>
      <c r="I2543" s="24">
        <v>0</v>
      </c>
      <c r="J2543" s="24">
        <v>0</v>
      </c>
      <c r="K2543" s="24">
        <v>28</v>
      </c>
      <c r="L2543" t="s">
        <v>10070</v>
      </c>
      <c r="M2543" t="s">
        <v>10071</v>
      </c>
    </row>
    <row r="2544" spans="1:13" x14ac:dyDescent="0.25">
      <c r="A2544" t="str">
        <f t="shared" si="39"/>
        <v>RED-1280</v>
      </c>
      <c r="B2544" t="s">
        <v>6995</v>
      </c>
      <c r="C2544" t="s">
        <v>6996</v>
      </c>
      <c r="D2544">
        <v>12</v>
      </c>
      <c r="E2544" s="23">
        <v>45533</v>
      </c>
      <c r="F2544" s="23">
        <v>45547</v>
      </c>
      <c r="G2544" s="23">
        <v>45533</v>
      </c>
      <c r="H2544" s="23">
        <v>45547</v>
      </c>
      <c r="I2544" s="24">
        <v>0</v>
      </c>
      <c r="J2544" s="24">
        <v>0</v>
      </c>
      <c r="K2544" s="24">
        <v>28</v>
      </c>
      <c r="L2544" t="s">
        <v>10070</v>
      </c>
      <c r="M2544" t="s">
        <v>10071</v>
      </c>
    </row>
    <row r="2545" spans="1:13" x14ac:dyDescent="0.25">
      <c r="A2545" t="str">
        <f t="shared" si="39"/>
        <v>RED-1275</v>
      </c>
      <c r="B2545" t="s">
        <v>6997</v>
      </c>
      <c r="C2545" t="s">
        <v>6996</v>
      </c>
      <c r="D2545">
        <v>12</v>
      </c>
      <c r="E2545" s="23">
        <v>45533</v>
      </c>
      <c r="F2545" s="23">
        <v>45547</v>
      </c>
      <c r="G2545" s="23">
        <v>45533</v>
      </c>
      <c r="H2545" s="23">
        <v>45547</v>
      </c>
      <c r="I2545" s="24">
        <v>0</v>
      </c>
      <c r="J2545" s="24">
        <v>0</v>
      </c>
      <c r="K2545" s="24">
        <v>28</v>
      </c>
      <c r="L2545" t="s">
        <v>10070</v>
      </c>
      <c r="M2545" t="s">
        <v>10071</v>
      </c>
    </row>
    <row r="2546" spans="1:13" x14ac:dyDescent="0.25">
      <c r="A2546" t="str">
        <f t="shared" si="39"/>
        <v>RED-1290</v>
      </c>
      <c r="B2546" t="s">
        <v>6992</v>
      </c>
      <c r="C2546" t="s">
        <v>6993</v>
      </c>
      <c r="D2546">
        <v>12</v>
      </c>
      <c r="E2546" s="23">
        <v>45547</v>
      </c>
      <c r="F2546" s="23">
        <v>45562</v>
      </c>
      <c r="G2546" s="23">
        <v>45547</v>
      </c>
      <c r="H2546" s="23">
        <v>45562</v>
      </c>
      <c r="I2546" s="24">
        <v>0</v>
      </c>
      <c r="J2546" s="24">
        <v>0</v>
      </c>
      <c r="K2546" s="24">
        <v>28</v>
      </c>
      <c r="L2546" t="s">
        <v>10070</v>
      </c>
      <c r="M2546" t="s">
        <v>10071</v>
      </c>
    </row>
    <row r="2547" spans="1:13" x14ac:dyDescent="0.25">
      <c r="A2547" t="str">
        <f t="shared" si="39"/>
        <v>RED-1285</v>
      </c>
      <c r="B2547" t="s">
        <v>6994</v>
      </c>
      <c r="C2547" t="s">
        <v>6993</v>
      </c>
      <c r="D2547">
        <v>12</v>
      </c>
      <c r="E2547" s="23">
        <v>45547</v>
      </c>
      <c r="F2547" s="23">
        <v>45562</v>
      </c>
      <c r="G2547" s="23">
        <v>45547</v>
      </c>
      <c r="H2547" s="23">
        <v>45562</v>
      </c>
      <c r="I2547" s="24">
        <v>0</v>
      </c>
      <c r="J2547" s="24">
        <v>0</v>
      </c>
      <c r="K2547" s="24">
        <v>28</v>
      </c>
      <c r="L2547" t="s">
        <v>10070</v>
      </c>
      <c r="M2547" t="s">
        <v>10071</v>
      </c>
    </row>
    <row r="2548" spans="1:13" x14ac:dyDescent="0.25">
      <c r="A2548" t="str">
        <f t="shared" si="39"/>
        <v>RED-1295</v>
      </c>
      <c r="B2548" t="s">
        <v>6990</v>
      </c>
      <c r="C2548" t="s">
        <v>6991</v>
      </c>
      <c r="D2548">
        <v>8</v>
      </c>
      <c r="E2548" s="23">
        <v>45562</v>
      </c>
      <c r="F2548" s="23">
        <v>45573</v>
      </c>
      <c r="G2548" s="23">
        <v>45562</v>
      </c>
      <c r="H2548" s="23">
        <v>45573</v>
      </c>
      <c r="I2548" s="24">
        <v>0</v>
      </c>
      <c r="J2548" s="24">
        <v>0</v>
      </c>
      <c r="K2548" s="24">
        <v>49</v>
      </c>
      <c r="L2548" t="s">
        <v>10070</v>
      </c>
      <c r="M2548" t="s">
        <v>10071</v>
      </c>
    </row>
    <row r="2549" spans="1:13" x14ac:dyDescent="0.25">
      <c r="A2549" t="str">
        <f t="shared" si="39"/>
        <v>RED-1305</v>
      </c>
      <c r="B2549" t="s">
        <v>6988</v>
      </c>
      <c r="C2549" t="s">
        <v>6989</v>
      </c>
      <c r="D2549">
        <v>8</v>
      </c>
      <c r="E2549" s="23">
        <v>45573</v>
      </c>
      <c r="F2549" s="23">
        <v>45583</v>
      </c>
      <c r="G2549" s="23">
        <v>45573</v>
      </c>
      <c r="H2549" s="23">
        <v>45583</v>
      </c>
      <c r="I2549" s="24">
        <v>0</v>
      </c>
      <c r="J2549" s="24">
        <v>0</v>
      </c>
      <c r="K2549" s="24">
        <v>49</v>
      </c>
      <c r="L2549" t="s">
        <v>10070</v>
      </c>
      <c r="M2549" t="s">
        <v>10071</v>
      </c>
    </row>
    <row r="2550" spans="1:13" x14ac:dyDescent="0.25">
      <c r="A2550" t="str">
        <f t="shared" si="39"/>
        <v>RED-1310</v>
      </c>
      <c r="B2550" t="s">
        <v>6986</v>
      </c>
      <c r="C2550" t="s">
        <v>6987</v>
      </c>
      <c r="D2550">
        <v>8</v>
      </c>
      <c r="E2550" s="23">
        <v>45583</v>
      </c>
      <c r="F2550" s="23">
        <v>45594</v>
      </c>
      <c r="G2550" s="23">
        <v>45583</v>
      </c>
      <c r="H2550" s="23">
        <v>45594</v>
      </c>
      <c r="I2550" s="24">
        <v>0</v>
      </c>
      <c r="J2550" s="24">
        <v>0</v>
      </c>
      <c r="K2550" s="24">
        <v>49</v>
      </c>
      <c r="L2550" t="s">
        <v>10070</v>
      </c>
      <c r="M2550" t="s">
        <v>10071</v>
      </c>
    </row>
    <row r="2551" spans="1:13" x14ac:dyDescent="0.25">
      <c r="A2551" t="str">
        <f t="shared" si="39"/>
        <v>RED-1320</v>
      </c>
      <c r="B2551" t="s">
        <v>6983</v>
      </c>
      <c r="C2551" t="s">
        <v>6984</v>
      </c>
      <c r="D2551">
        <v>14</v>
      </c>
      <c r="E2551" s="23">
        <v>45594</v>
      </c>
      <c r="F2551" s="23">
        <v>45614</v>
      </c>
      <c r="G2551" s="23">
        <v>45594</v>
      </c>
      <c r="H2551" s="23">
        <v>45614</v>
      </c>
      <c r="I2551" s="24">
        <v>0</v>
      </c>
      <c r="J2551" s="24">
        <v>0</v>
      </c>
      <c r="K2551" s="24">
        <v>49</v>
      </c>
      <c r="L2551" t="s">
        <v>10070</v>
      </c>
      <c r="M2551" t="s">
        <v>10071</v>
      </c>
    </row>
    <row r="2552" spans="1:13" x14ac:dyDescent="0.25">
      <c r="A2552" t="str">
        <f t="shared" si="39"/>
        <v>RED-1315</v>
      </c>
      <c r="B2552" t="s">
        <v>6985</v>
      </c>
      <c r="C2552" t="s">
        <v>6984</v>
      </c>
      <c r="D2552">
        <v>14</v>
      </c>
      <c r="E2552" s="23">
        <v>45594</v>
      </c>
      <c r="F2552" s="23">
        <v>45614</v>
      </c>
      <c r="G2552" s="23">
        <v>45594</v>
      </c>
      <c r="H2552" s="23">
        <v>45614</v>
      </c>
      <c r="I2552" s="24">
        <v>0</v>
      </c>
      <c r="J2552" s="24">
        <v>0</v>
      </c>
      <c r="K2552" s="24">
        <v>49</v>
      </c>
      <c r="L2552" t="s">
        <v>10070</v>
      </c>
      <c r="M2552" t="s">
        <v>10071</v>
      </c>
    </row>
    <row r="2553" spans="1:13" x14ac:dyDescent="0.25">
      <c r="A2553" t="str">
        <f t="shared" si="39"/>
        <v>EAAB Aqueduct</v>
      </c>
      <c r="B2553" t="s">
        <v>6175</v>
      </c>
      <c r="D2553">
        <v>56</v>
      </c>
      <c r="E2553" s="23">
        <v>45531</v>
      </c>
      <c r="F2553" s="23">
        <v>45602</v>
      </c>
      <c r="G2553" s="23">
        <v>45531</v>
      </c>
      <c r="H2553" s="23">
        <v>45602</v>
      </c>
      <c r="I2553" s="24">
        <v>0</v>
      </c>
      <c r="J2553" s="24">
        <v>0</v>
      </c>
      <c r="K2553" s="24">
        <v>57</v>
      </c>
      <c r="M2553" t="s">
        <v>10071</v>
      </c>
    </row>
    <row r="2554" spans="1:13" x14ac:dyDescent="0.25">
      <c r="A2554" t="str">
        <f t="shared" si="39"/>
        <v>RED-1325</v>
      </c>
      <c r="B2554" t="s">
        <v>7000</v>
      </c>
      <c r="C2554" t="s">
        <v>7001</v>
      </c>
      <c r="D2554">
        <v>7</v>
      </c>
      <c r="E2554" s="23">
        <v>45531</v>
      </c>
      <c r="F2554" s="23">
        <v>45539</v>
      </c>
      <c r="G2554" s="23">
        <v>45531</v>
      </c>
      <c r="H2554" s="23">
        <v>45539</v>
      </c>
      <c r="I2554" s="24">
        <v>0</v>
      </c>
      <c r="J2554" s="24">
        <v>0</v>
      </c>
      <c r="K2554" s="24">
        <v>57</v>
      </c>
      <c r="L2554" t="s">
        <v>10070</v>
      </c>
      <c r="M2554" t="s">
        <v>10071</v>
      </c>
    </row>
    <row r="2555" spans="1:13" x14ac:dyDescent="0.25">
      <c r="A2555" t="str">
        <f t="shared" si="39"/>
        <v>RED-1330</v>
      </c>
      <c r="B2555" t="s">
        <v>7002</v>
      </c>
      <c r="C2555" t="s">
        <v>7003</v>
      </c>
      <c r="D2555">
        <v>7</v>
      </c>
      <c r="E2555" s="23">
        <v>45539</v>
      </c>
      <c r="F2555" s="23">
        <v>45548</v>
      </c>
      <c r="G2555" s="23">
        <v>45539</v>
      </c>
      <c r="H2555" s="23">
        <v>45548</v>
      </c>
      <c r="I2555" s="24">
        <v>0</v>
      </c>
      <c r="J2555" s="24">
        <v>0</v>
      </c>
      <c r="K2555" s="24">
        <v>57</v>
      </c>
      <c r="L2555" t="s">
        <v>10070</v>
      </c>
      <c r="M2555" t="s">
        <v>10071</v>
      </c>
    </row>
    <row r="2556" spans="1:13" x14ac:dyDescent="0.25">
      <c r="A2556" t="str">
        <f t="shared" si="39"/>
        <v>RED-1335</v>
      </c>
      <c r="B2556" t="s">
        <v>7006</v>
      </c>
      <c r="C2556" t="s">
        <v>7007</v>
      </c>
      <c r="D2556">
        <v>6</v>
      </c>
      <c r="E2556" s="23">
        <v>45548</v>
      </c>
      <c r="F2556" s="23">
        <v>45555</v>
      </c>
      <c r="G2556" s="23">
        <v>45548</v>
      </c>
      <c r="H2556" s="23">
        <v>45555</v>
      </c>
      <c r="I2556" s="24">
        <v>0</v>
      </c>
      <c r="J2556" s="24">
        <v>0</v>
      </c>
      <c r="K2556" s="24">
        <v>57</v>
      </c>
      <c r="L2556" t="s">
        <v>10070</v>
      </c>
      <c r="M2556" t="s">
        <v>10071</v>
      </c>
    </row>
    <row r="2557" spans="1:13" x14ac:dyDescent="0.25">
      <c r="A2557" t="str">
        <f t="shared" si="39"/>
        <v>RED-1340</v>
      </c>
      <c r="B2557" t="s">
        <v>7004</v>
      </c>
      <c r="C2557" t="s">
        <v>7005</v>
      </c>
      <c r="D2557">
        <v>6</v>
      </c>
      <c r="E2557" s="23">
        <v>45555</v>
      </c>
      <c r="F2557" s="23">
        <v>45562</v>
      </c>
      <c r="G2557" s="23">
        <v>45555</v>
      </c>
      <c r="H2557" s="23">
        <v>45562</v>
      </c>
      <c r="I2557" s="24">
        <v>0</v>
      </c>
      <c r="J2557" s="24">
        <v>0</v>
      </c>
      <c r="K2557" s="24">
        <v>57</v>
      </c>
      <c r="L2557" t="s">
        <v>10070</v>
      </c>
      <c r="M2557" t="s">
        <v>10071</v>
      </c>
    </row>
    <row r="2558" spans="1:13" x14ac:dyDescent="0.25">
      <c r="A2558" t="str">
        <f t="shared" si="39"/>
        <v>RED-1345</v>
      </c>
      <c r="B2558" t="s">
        <v>7008</v>
      </c>
      <c r="C2558" t="s">
        <v>7009</v>
      </c>
      <c r="D2558">
        <v>14</v>
      </c>
      <c r="E2558" s="23">
        <v>45562</v>
      </c>
      <c r="F2558" s="23">
        <v>45581</v>
      </c>
      <c r="G2558" s="23">
        <v>45562</v>
      </c>
      <c r="H2558" s="23">
        <v>45581</v>
      </c>
      <c r="I2558" s="24">
        <v>0</v>
      </c>
      <c r="J2558" s="24">
        <v>0</v>
      </c>
      <c r="K2558" s="24">
        <v>57</v>
      </c>
      <c r="L2558" t="s">
        <v>10070</v>
      </c>
      <c r="M2558" t="s">
        <v>10071</v>
      </c>
    </row>
    <row r="2559" spans="1:13" x14ac:dyDescent="0.25">
      <c r="A2559" t="str">
        <f t="shared" si="39"/>
        <v>RED-1355</v>
      </c>
      <c r="B2559" t="s">
        <v>7010</v>
      </c>
      <c r="C2559" t="s">
        <v>7011</v>
      </c>
      <c r="D2559">
        <v>16</v>
      </c>
      <c r="E2559" s="23">
        <v>45581</v>
      </c>
      <c r="F2559" s="23">
        <v>45602</v>
      </c>
      <c r="G2559" s="23">
        <v>45581</v>
      </c>
      <c r="H2559" s="23">
        <v>45602</v>
      </c>
      <c r="I2559" s="24">
        <v>0</v>
      </c>
      <c r="J2559" s="24">
        <v>0</v>
      </c>
      <c r="K2559" s="24">
        <v>57</v>
      </c>
      <c r="L2559" t="s">
        <v>10070</v>
      </c>
      <c r="M2559" t="s">
        <v>10071</v>
      </c>
    </row>
    <row r="2560" spans="1:13" x14ac:dyDescent="0.25">
      <c r="A2560" t="str">
        <f t="shared" si="39"/>
        <v>EAAB Sewerage</v>
      </c>
      <c r="B2560" t="s">
        <v>6208</v>
      </c>
      <c r="D2560">
        <v>48</v>
      </c>
      <c r="E2560" s="23">
        <v>45531</v>
      </c>
      <c r="F2560" s="23">
        <v>45591</v>
      </c>
      <c r="G2560" s="23">
        <v>45531</v>
      </c>
      <c r="H2560" s="23">
        <v>45591</v>
      </c>
      <c r="I2560" s="24">
        <v>0</v>
      </c>
      <c r="J2560" s="24">
        <v>0</v>
      </c>
      <c r="K2560" s="24">
        <v>65</v>
      </c>
      <c r="M2560" t="s">
        <v>10071</v>
      </c>
    </row>
    <row r="2561" spans="1:13" x14ac:dyDescent="0.25">
      <c r="A2561" t="str">
        <f t="shared" si="39"/>
        <v>RED-1360</v>
      </c>
      <c r="B2561" t="s">
        <v>7012</v>
      </c>
      <c r="C2561" t="s">
        <v>7013</v>
      </c>
      <c r="D2561">
        <v>14</v>
      </c>
      <c r="E2561" s="23">
        <v>45531</v>
      </c>
      <c r="F2561" s="23">
        <v>45548</v>
      </c>
      <c r="G2561" s="23">
        <v>45531</v>
      </c>
      <c r="H2561" s="23">
        <v>45548</v>
      </c>
      <c r="I2561" s="24">
        <v>0</v>
      </c>
      <c r="J2561" s="24">
        <v>0</v>
      </c>
      <c r="K2561" s="24">
        <v>65</v>
      </c>
      <c r="L2561" t="s">
        <v>10070</v>
      </c>
      <c r="M2561" t="s">
        <v>10071</v>
      </c>
    </row>
    <row r="2562" spans="1:13" x14ac:dyDescent="0.25">
      <c r="A2562" t="str">
        <f t="shared" si="39"/>
        <v>RED-1380</v>
      </c>
      <c r="B2562" t="s">
        <v>7020</v>
      </c>
      <c r="C2562" t="s">
        <v>7021</v>
      </c>
      <c r="D2562">
        <v>10</v>
      </c>
      <c r="E2562" s="23">
        <v>45531</v>
      </c>
      <c r="F2562" s="23">
        <v>45544</v>
      </c>
      <c r="G2562" s="23">
        <v>45531</v>
      </c>
      <c r="H2562" s="23">
        <v>45544</v>
      </c>
      <c r="I2562" s="24">
        <v>0</v>
      </c>
      <c r="J2562" s="24">
        <v>0</v>
      </c>
      <c r="K2562" s="24">
        <v>81</v>
      </c>
      <c r="L2562" t="s">
        <v>10070</v>
      </c>
      <c r="M2562" t="s">
        <v>10071</v>
      </c>
    </row>
    <row r="2563" spans="1:13" x14ac:dyDescent="0.25">
      <c r="A2563" t="str">
        <f t="shared" ref="A2563:A2626" si="40">TRIM(B2563)</f>
        <v>RED-1385</v>
      </c>
      <c r="B2563" t="s">
        <v>7022</v>
      </c>
      <c r="C2563" t="s">
        <v>7023</v>
      </c>
      <c r="D2563">
        <v>14</v>
      </c>
      <c r="E2563" s="23">
        <v>45544</v>
      </c>
      <c r="F2563" s="23">
        <v>45560</v>
      </c>
      <c r="G2563" s="23">
        <v>45544</v>
      </c>
      <c r="H2563" s="23">
        <v>45560</v>
      </c>
      <c r="I2563" s="24">
        <v>0</v>
      </c>
      <c r="J2563" s="24">
        <v>0</v>
      </c>
      <c r="K2563" s="24">
        <v>81</v>
      </c>
      <c r="L2563" t="s">
        <v>10070</v>
      </c>
      <c r="M2563" t="s">
        <v>10071</v>
      </c>
    </row>
    <row r="2564" spans="1:13" x14ac:dyDescent="0.25">
      <c r="A2564" t="str">
        <f t="shared" si="40"/>
        <v>RED-1365</v>
      </c>
      <c r="B2564" t="s">
        <v>7014</v>
      </c>
      <c r="C2564" t="s">
        <v>7015</v>
      </c>
      <c r="D2564">
        <v>8</v>
      </c>
      <c r="E2564" s="23">
        <v>45548</v>
      </c>
      <c r="F2564" s="23">
        <v>45558</v>
      </c>
      <c r="G2564" s="23">
        <v>45548</v>
      </c>
      <c r="H2564" s="23">
        <v>45558</v>
      </c>
      <c r="I2564" s="24">
        <v>0</v>
      </c>
      <c r="J2564" s="24">
        <v>0</v>
      </c>
      <c r="K2564" s="24">
        <v>65</v>
      </c>
      <c r="L2564" t="s">
        <v>10070</v>
      </c>
      <c r="M2564" t="s">
        <v>10071</v>
      </c>
    </row>
    <row r="2565" spans="1:13" x14ac:dyDescent="0.25">
      <c r="A2565" t="str">
        <f t="shared" si="40"/>
        <v>RED-1370</v>
      </c>
      <c r="B2565" t="s">
        <v>7016</v>
      </c>
      <c r="C2565" t="s">
        <v>7017</v>
      </c>
      <c r="D2565">
        <v>12</v>
      </c>
      <c r="E2565" s="23">
        <v>45558</v>
      </c>
      <c r="F2565" s="23">
        <v>45573</v>
      </c>
      <c r="G2565" s="23">
        <v>45558</v>
      </c>
      <c r="H2565" s="23">
        <v>45573</v>
      </c>
      <c r="I2565" s="24">
        <v>0</v>
      </c>
      <c r="J2565" s="24">
        <v>0</v>
      </c>
      <c r="K2565" s="24">
        <v>65</v>
      </c>
      <c r="L2565" t="s">
        <v>10070</v>
      </c>
      <c r="M2565" t="s">
        <v>10071</v>
      </c>
    </row>
    <row r="2566" spans="1:13" x14ac:dyDescent="0.25">
      <c r="A2566" t="str">
        <f t="shared" si="40"/>
        <v>RED-3755</v>
      </c>
      <c r="B2566" t="s">
        <v>7024</v>
      </c>
      <c r="C2566" t="s">
        <v>7025</v>
      </c>
      <c r="D2566">
        <v>8</v>
      </c>
      <c r="E2566" s="23">
        <v>45560</v>
      </c>
      <c r="F2566" s="23">
        <v>45570</v>
      </c>
      <c r="G2566" s="23">
        <v>45560</v>
      </c>
      <c r="H2566" s="23">
        <v>45570</v>
      </c>
      <c r="I2566" s="24">
        <v>0</v>
      </c>
      <c r="J2566" s="24">
        <v>0</v>
      </c>
      <c r="K2566" s="24">
        <v>81</v>
      </c>
      <c r="L2566" t="s">
        <v>10070</v>
      </c>
      <c r="M2566" t="s">
        <v>10071</v>
      </c>
    </row>
    <row r="2567" spans="1:13" x14ac:dyDescent="0.25">
      <c r="A2567" t="str">
        <f t="shared" si="40"/>
        <v>RED-1375</v>
      </c>
      <c r="B2567" t="s">
        <v>7018</v>
      </c>
      <c r="C2567" t="s">
        <v>7019</v>
      </c>
      <c r="D2567">
        <v>14</v>
      </c>
      <c r="E2567" s="23">
        <v>45573</v>
      </c>
      <c r="F2567" s="23">
        <v>45591</v>
      </c>
      <c r="G2567" s="23">
        <v>45573</v>
      </c>
      <c r="H2567" s="23">
        <v>45591</v>
      </c>
      <c r="I2567" s="24">
        <v>0</v>
      </c>
      <c r="J2567" s="24">
        <v>0</v>
      </c>
      <c r="K2567" s="24">
        <v>65</v>
      </c>
      <c r="L2567" t="s">
        <v>10070</v>
      </c>
      <c r="M2567" t="s">
        <v>10071</v>
      </c>
    </row>
    <row r="2568" spans="1:13" x14ac:dyDescent="0.25">
      <c r="A2568" t="str">
        <f t="shared" si="40"/>
        <v>ENEL (Electric power)</v>
      </c>
      <c r="B2568" t="s">
        <v>6235</v>
      </c>
      <c r="D2568">
        <v>30</v>
      </c>
      <c r="E2568" s="23">
        <v>45363</v>
      </c>
      <c r="F2568" s="23">
        <v>45404</v>
      </c>
      <c r="G2568" s="23">
        <v>45363</v>
      </c>
      <c r="H2568" s="23">
        <v>45404</v>
      </c>
      <c r="I2568" s="24">
        <v>0</v>
      </c>
      <c r="J2568" s="24">
        <v>0</v>
      </c>
      <c r="K2568" s="24">
        <v>81</v>
      </c>
      <c r="M2568" t="s">
        <v>10071</v>
      </c>
    </row>
    <row r="2569" spans="1:13" x14ac:dyDescent="0.25">
      <c r="A2569" t="str">
        <f t="shared" si="40"/>
        <v>RED-1390</v>
      </c>
      <c r="B2569" t="s">
        <v>7030</v>
      </c>
      <c r="C2569" t="s">
        <v>7031</v>
      </c>
      <c r="D2569">
        <v>10</v>
      </c>
      <c r="E2569" s="23">
        <v>45363</v>
      </c>
      <c r="F2569" s="23">
        <v>45374</v>
      </c>
      <c r="G2569" s="23">
        <v>45363</v>
      </c>
      <c r="H2569" s="23">
        <v>45374</v>
      </c>
      <c r="I2569" s="24">
        <v>0</v>
      </c>
      <c r="J2569" s="24">
        <v>0</v>
      </c>
      <c r="K2569" s="24">
        <v>81</v>
      </c>
      <c r="L2569" t="s">
        <v>10070</v>
      </c>
      <c r="M2569" t="s">
        <v>10071</v>
      </c>
    </row>
    <row r="2570" spans="1:13" x14ac:dyDescent="0.25">
      <c r="A2570" t="str">
        <f t="shared" si="40"/>
        <v>RED-1400</v>
      </c>
      <c r="B2570" t="s">
        <v>7028</v>
      </c>
      <c r="C2570" t="s">
        <v>7029</v>
      </c>
      <c r="D2570">
        <v>10</v>
      </c>
      <c r="E2570" s="23">
        <v>45374</v>
      </c>
      <c r="F2570" s="23">
        <v>45391</v>
      </c>
      <c r="G2570" s="23">
        <v>45374</v>
      </c>
      <c r="H2570" s="23">
        <v>45391</v>
      </c>
      <c r="I2570" s="24">
        <v>0</v>
      </c>
      <c r="J2570" s="24">
        <v>0</v>
      </c>
      <c r="K2570" s="24">
        <v>81</v>
      </c>
      <c r="L2570" t="s">
        <v>10070</v>
      </c>
      <c r="M2570" t="s">
        <v>10071</v>
      </c>
    </row>
    <row r="2571" spans="1:13" x14ac:dyDescent="0.25">
      <c r="A2571" t="str">
        <f t="shared" si="40"/>
        <v>RED-1405</v>
      </c>
      <c r="B2571" t="s">
        <v>7026</v>
      </c>
      <c r="C2571" t="s">
        <v>7027</v>
      </c>
      <c r="D2571">
        <v>10</v>
      </c>
      <c r="E2571" s="23">
        <v>45391</v>
      </c>
      <c r="F2571" s="23">
        <v>45404</v>
      </c>
      <c r="G2571" s="23">
        <v>45391</v>
      </c>
      <c r="H2571" s="23">
        <v>45404</v>
      </c>
      <c r="I2571" s="24">
        <v>0</v>
      </c>
      <c r="J2571" s="24">
        <v>0</v>
      </c>
      <c r="K2571" s="24">
        <v>81</v>
      </c>
      <c r="L2571" t="s">
        <v>10070</v>
      </c>
      <c r="M2571" t="s">
        <v>10071</v>
      </c>
    </row>
    <row r="2572" spans="1:13" x14ac:dyDescent="0.25">
      <c r="A2572" t="str">
        <f t="shared" si="40"/>
        <v>ETB (Communications)</v>
      </c>
      <c r="B2572" t="s">
        <v>6330</v>
      </c>
      <c r="D2572">
        <v>68</v>
      </c>
      <c r="E2572" s="23">
        <v>45404</v>
      </c>
      <c r="F2572" s="23">
        <v>45493</v>
      </c>
      <c r="G2572" s="23">
        <v>45404</v>
      </c>
      <c r="H2572" s="23">
        <v>45493</v>
      </c>
      <c r="I2572" s="24">
        <v>0</v>
      </c>
      <c r="J2572" s="24">
        <v>0</v>
      </c>
      <c r="K2572" s="24">
        <v>81</v>
      </c>
      <c r="M2572" t="s">
        <v>10071</v>
      </c>
    </row>
    <row r="2573" spans="1:13" x14ac:dyDescent="0.25">
      <c r="A2573" t="str">
        <f t="shared" si="40"/>
        <v>RED-1410</v>
      </c>
      <c r="B2573" t="s">
        <v>7044</v>
      </c>
      <c r="C2573" t="s">
        <v>7045</v>
      </c>
      <c r="D2573">
        <v>8</v>
      </c>
      <c r="E2573" s="23">
        <v>45404</v>
      </c>
      <c r="F2573" s="23">
        <v>45414</v>
      </c>
      <c r="G2573" s="23">
        <v>45404</v>
      </c>
      <c r="H2573" s="23">
        <v>45414</v>
      </c>
      <c r="I2573" s="24">
        <v>0</v>
      </c>
      <c r="J2573" s="24">
        <v>0</v>
      </c>
      <c r="K2573" s="24">
        <v>81</v>
      </c>
      <c r="L2573" t="s">
        <v>10070</v>
      </c>
      <c r="M2573" t="s">
        <v>10071</v>
      </c>
    </row>
    <row r="2574" spans="1:13" x14ac:dyDescent="0.25">
      <c r="A2574" t="str">
        <f t="shared" si="40"/>
        <v>RED-1415</v>
      </c>
      <c r="B2574" t="s">
        <v>7042</v>
      </c>
      <c r="C2574" t="s">
        <v>7043</v>
      </c>
      <c r="D2574">
        <v>8</v>
      </c>
      <c r="E2574" s="23">
        <v>45414</v>
      </c>
      <c r="F2574" s="23">
        <v>45426</v>
      </c>
      <c r="G2574" s="23">
        <v>45414</v>
      </c>
      <c r="H2574" s="23">
        <v>45426</v>
      </c>
      <c r="I2574" s="24">
        <v>0</v>
      </c>
      <c r="J2574" s="24">
        <v>0</v>
      </c>
      <c r="K2574" s="24">
        <v>81</v>
      </c>
      <c r="L2574" t="s">
        <v>10070</v>
      </c>
      <c r="M2574" t="s">
        <v>10071</v>
      </c>
    </row>
    <row r="2575" spans="1:13" x14ac:dyDescent="0.25">
      <c r="A2575" t="str">
        <f t="shared" si="40"/>
        <v>RED-1420</v>
      </c>
      <c r="B2575" t="s">
        <v>7040</v>
      </c>
      <c r="C2575" t="s">
        <v>7041</v>
      </c>
      <c r="D2575">
        <v>12</v>
      </c>
      <c r="E2575" s="23">
        <v>45426</v>
      </c>
      <c r="F2575" s="23">
        <v>45440</v>
      </c>
      <c r="G2575" s="23">
        <v>45426</v>
      </c>
      <c r="H2575" s="23">
        <v>45440</v>
      </c>
      <c r="I2575" s="24">
        <v>0</v>
      </c>
      <c r="J2575" s="24">
        <v>0</v>
      </c>
      <c r="K2575" s="24">
        <v>81</v>
      </c>
      <c r="L2575" t="s">
        <v>10070</v>
      </c>
      <c r="M2575" t="s">
        <v>10071</v>
      </c>
    </row>
    <row r="2576" spans="1:13" x14ac:dyDescent="0.25">
      <c r="A2576" t="str">
        <f t="shared" si="40"/>
        <v>RED-1425</v>
      </c>
      <c r="B2576" t="s">
        <v>7038</v>
      </c>
      <c r="C2576" t="s">
        <v>7039</v>
      </c>
      <c r="D2576">
        <v>8</v>
      </c>
      <c r="E2576" s="23">
        <v>45440</v>
      </c>
      <c r="F2576" s="23">
        <v>45451</v>
      </c>
      <c r="G2576" s="23">
        <v>45440</v>
      </c>
      <c r="H2576" s="23">
        <v>45451</v>
      </c>
      <c r="I2576" s="24">
        <v>0</v>
      </c>
      <c r="J2576" s="24">
        <v>0</v>
      </c>
      <c r="K2576" s="24">
        <v>81</v>
      </c>
      <c r="L2576" t="s">
        <v>10070</v>
      </c>
      <c r="M2576" t="s">
        <v>10071</v>
      </c>
    </row>
    <row r="2577" spans="1:13" x14ac:dyDescent="0.25">
      <c r="A2577" t="str">
        <f t="shared" si="40"/>
        <v>RED-1430</v>
      </c>
      <c r="B2577" t="s">
        <v>7036</v>
      </c>
      <c r="C2577" t="s">
        <v>7037</v>
      </c>
      <c r="D2577">
        <v>12</v>
      </c>
      <c r="E2577" s="23">
        <v>45451</v>
      </c>
      <c r="F2577" s="23">
        <v>45468</v>
      </c>
      <c r="G2577" s="23">
        <v>45451</v>
      </c>
      <c r="H2577" s="23">
        <v>45468</v>
      </c>
      <c r="I2577" s="24">
        <v>0</v>
      </c>
      <c r="J2577" s="24">
        <v>0</v>
      </c>
      <c r="K2577" s="24">
        <v>81</v>
      </c>
      <c r="L2577" t="s">
        <v>10070</v>
      </c>
      <c r="M2577" t="s">
        <v>10071</v>
      </c>
    </row>
    <row r="2578" spans="1:13" x14ac:dyDescent="0.25">
      <c r="A2578" t="str">
        <f t="shared" si="40"/>
        <v>RED-1435</v>
      </c>
      <c r="B2578" t="s">
        <v>7034</v>
      </c>
      <c r="C2578" t="s">
        <v>7035</v>
      </c>
      <c r="D2578">
        <v>12</v>
      </c>
      <c r="E2578" s="23">
        <v>45468</v>
      </c>
      <c r="F2578" s="23">
        <v>45483</v>
      </c>
      <c r="G2578" s="23">
        <v>45468</v>
      </c>
      <c r="H2578" s="23">
        <v>45483</v>
      </c>
      <c r="I2578" s="24">
        <v>0</v>
      </c>
      <c r="J2578" s="24">
        <v>0</v>
      </c>
      <c r="K2578" s="24">
        <v>81</v>
      </c>
      <c r="L2578" t="s">
        <v>10070</v>
      </c>
      <c r="M2578" t="s">
        <v>10071</v>
      </c>
    </row>
    <row r="2579" spans="1:13" x14ac:dyDescent="0.25">
      <c r="A2579" t="str">
        <f t="shared" si="40"/>
        <v>RED-1440</v>
      </c>
      <c r="B2579" t="s">
        <v>7032</v>
      </c>
      <c r="C2579" t="s">
        <v>7033</v>
      </c>
      <c r="D2579">
        <v>8</v>
      </c>
      <c r="E2579" s="23">
        <v>45483</v>
      </c>
      <c r="F2579" s="23">
        <v>45493</v>
      </c>
      <c r="G2579" s="23">
        <v>45483</v>
      </c>
      <c r="H2579" s="23">
        <v>45493</v>
      </c>
      <c r="I2579" s="24">
        <v>0</v>
      </c>
      <c r="J2579" s="24">
        <v>0</v>
      </c>
      <c r="K2579" s="24">
        <v>81</v>
      </c>
      <c r="L2579" t="s">
        <v>10070</v>
      </c>
      <c r="M2579" t="s">
        <v>10071</v>
      </c>
    </row>
    <row r="2580" spans="1:13" x14ac:dyDescent="0.25">
      <c r="A2580" t="str">
        <f t="shared" si="40"/>
        <v>CLARO (Communications)</v>
      </c>
      <c r="B2580" t="s">
        <v>6280</v>
      </c>
      <c r="D2580">
        <v>42</v>
      </c>
      <c r="E2580" s="23">
        <v>45493</v>
      </c>
      <c r="F2580" s="23">
        <v>45547</v>
      </c>
      <c r="G2580" s="23">
        <v>45493</v>
      </c>
      <c r="H2580" s="23">
        <v>45547</v>
      </c>
      <c r="I2580" s="24">
        <v>0</v>
      </c>
      <c r="J2580" s="24">
        <v>0</v>
      </c>
      <c r="K2580" s="24">
        <v>81</v>
      </c>
      <c r="M2580" t="s">
        <v>10071</v>
      </c>
    </row>
    <row r="2581" spans="1:13" x14ac:dyDescent="0.25">
      <c r="A2581" t="str">
        <f t="shared" si="40"/>
        <v>RED-1495</v>
      </c>
      <c r="B2581" t="s">
        <v>7058</v>
      </c>
      <c r="C2581" t="s">
        <v>7059</v>
      </c>
      <c r="D2581">
        <v>6</v>
      </c>
      <c r="E2581" s="23">
        <v>45493</v>
      </c>
      <c r="F2581" s="23">
        <v>45500</v>
      </c>
      <c r="G2581" s="23">
        <v>45493</v>
      </c>
      <c r="H2581" s="23">
        <v>45500</v>
      </c>
      <c r="I2581" s="24">
        <v>0</v>
      </c>
      <c r="J2581" s="24">
        <v>0</v>
      </c>
      <c r="K2581" s="24">
        <v>81</v>
      </c>
      <c r="L2581" t="s">
        <v>10070</v>
      </c>
      <c r="M2581" t="s">
        <v>10071</v>
      </c>
    </row>
    <row r="2582" spans="1:13" x14ac:dyDescent="0.25">
      <c r="A2582" t="str">
        <f t="shared" si="40"/>
        <v>RED-1500</v>
      </c>
      <c r="B2582" t="s">
        <v>7056</v>
      </c>
      <c r="C2582" t="s">
        <v>7057</v>
      </c>
      <c r="D2582">
        <v>6</v>
      </c>
      <c r="E2582" s="23">
        <v>45500</v>
      </c>
      <c r="F2582" s="23">
        <v>45509</v>
      </c>
      <c r="G2582" s="23">
        <v>45500</v>
      </c>
      <c r="H2582" s="23">
        <v>45509</v>
      </c>
      <c r="I2582" s="24">
        <v>0</v>
      </c>
      <c r="J2582" s="24">
        <v>0</v>
      </c>
      <c r="K2582" s="24">
        <v>81</v>
      </c>
      <c r="L2582" t="s">
        <v>10070</v>
      </c>
      <c r="M2582" t="s">
        <v>10071</v>
      </c>
    </row>
    <row r="2583" spans="1:13" x14ac:dyDescent="0.25">
      <c r="A2583" t="str">
        <f t="shared" si="40"/>
        <v>RED-1505</v>
      </c>
      <c r="B2583" t="s">
        <v>7054</v>
      </c>
      <c r="C2583" t="s">
        <v>7055</v>
      </c>
      <c r="D2583">
        <v>6</v>
      </c>
      <c r="E2583" s="23">
        <v>45509</v>
      </c>
      <c r="F2583" s="23">
        <v>45517</v>
      </c>
      <c r="G2583" s="23">
        <v>45509</v>
      </c>
      <c r="H2583" s="23">
        <v>45517</v>
      </c>
      <c r="I2583" s="24">
        <v>0</v>
      </c>
      <c r="J2583" s="24">
        <v>0</v>
      </c>
      <c r="K2583" s="24">
        <v>81</v>
      </c>
      <c r="L2583" t="s">
        <v>10070</v>
      </c>
      <c r="M2583" t="s">
        <v>10071</v>
      </c>
    </row>
    <row r="2584" spans="1:13" x14ac:dyDescent="0.25">
      <c r="A2584" t="str">
        <f t="shared" si="40"/>
        <v>RED-1510</v>
      </c>
      <c r="B2584" t="s">
        <v>7052</v>
      </c>
      <c r="C2584" t="s">
        <v>7053</v>
      </c>
      <c r="D2584">
        <v>6</v>
      </c>
      <c r="E2584" s="23">
        <v>45517</v>
      </c>
      <c r="F2584" s="23">
        <v>45525</v>
      </c>
      <c r="G2584" s="23">
        <v>45517</v>
      </c>
      <c r="H2584" s="23">
        <v>45525</v>
      </c>
      <c r="I2584" s="24">
        <v>0</v>
      </c>
      <c r="J2584" s="24">
        <v>0</v>
      </c>
      <c r="K2584" s="24">
        <v>81</v>
      </c>
      <c r="L2584" t="s">
        <v>10070</v>
      </c>
      <c r="M2584" t="s">
        <v>10071</v>
      </c>
    </row>
    <row r="2585" spans="1:13" x14ac:dyDescent="0.25">
      <c r="A2585" t="str">
        <f t="shared" si="40"/>
        <v>RED-1515</v>
      </c>
      <c r="B2585" t="s">
        <v>7050</v>
      </c>
      <c r="C2585" t="s">
        <v>7051</v>
      </c>
      <c r="D2585">
        <v>6</v>
      </c>
      <c r="E2585" s="23">
        <v>45525</v>
      </c>
      <c r="F2585" s="23">
        <v>45533</v>
      </c>
      <c r="G2585" s="23">
        <v>45525</v>
      </c>
      <c r="H2585" s="23">
        <v>45533</v>
      </c>
      <c r="I2585" s="24">
        <v>0</v>
      </c>
      <c r="J2585" s="24">
        <v>0</v>
      </c>
      <c r="K2585" s="24">
        <v>81</v>
      </c>
      <c r="L2585" t="s">
        <v>10070</v>
      </c>
      <c r="M2585" t="s">
        <v>10071</v>
      </c>
    </row>
    <row r="2586" spans="1:13" x14ac:dyDescent="0.25">
      <c r="A2586" t="str">
        <f t="shared" si="40"/>
        <v>RED-1520</v>
      </c>
      <c r="B2586" t="s">
        <v>7048</v>
      </c>
      <c r="C2586" t="s">
        <v>7049</v>
      </c>
      <c r="D2586">
        <v>6</v>
      </c>
      <c r="E2586" s="23">
        <v>45533</v>
      </c>
      <c r="F2586" s="23">
        <v>45540</v>
      </c>
      <c r="G2586" s="23">
        <v>45533</v>
      </c>
      <c r="H2586" s="23">
        <v>45540</v>
      </c>
      <c r="I2586" s="24">
        <v>0</v>
      </c>
      <c r="J2586" s="24">
        <v>0</v>
      </c>
      <c r="K2586" s="24">
        <v>81</v>
      </c>
      <c r="L2586" t="s">
        <v>10070</v>
      </c>
      <c r="M2586" t="s">
        <v>10071</v>
      </c>
    </row>
    <row r="2587" spans="1:13" x14ac:dyDescent="0.25">
      <c r="A2587" t="str">
        <f t="shared" si="40"/>
        <v>RED-1525</v>
      </c>
      <c r="B2587" t="s">
        <v>7046</v>
      </c>
      <c r="C2587" t="s">
        <v>7047</v>
      </c>
      <c r="D2587">
        <v>6</v>
      </c>
      <c r="E2587" s="23">
        <v>45540</v>
      </c>
      <c r="F2587" s="23">
        <v>45547</v>
      </c>
      <c r="G2587" s="23">
        <v>45540</v>
      </c>
      <c r="H2587" s="23">
        <v>45547</v>
      </c>
      <c r="I2587" s="24">
        <v>0</v>
      </c>
      <c r="J2587" s="24">
        <v>0</v>
      </c>
      <c r="K2587" s="24">
        <v>81</v>
      </c>
      <c r="L2587" t="s">
        <v>10070</v>
      </c>
      <c r="M2587" t="s">
        <v>10071</v>
      </c>
    </row>
    <row r="2588" spans="1:13" x14ac:dyDescent="0.25">
      <c r="A2588" t="str">
        <f t="shared" si="40"/>
        <v>TIGO-UNE (Communications)</v>
      </c>
      <c r="B2588" t="s">
        <v>6365</v>
      </c>
      <c r="D2588">
        <v>18</v>
      </c>
      <c r="E2588" s="23">
        <v>45547</v>
      </c>
      <c r="F2588" s="23">
        <v>45569</v>
      </c>
      <c r="G2588" s="23">
        <v>45547</v>
      </c>
      <c r="H2588" s="23">
        <v>45569</v>
      </c>
      <c r="I2588" s="24">
        <v>0</v>
      </c>
      <c r="J2588" s="24">
        <v>0</v>
      </c>
      <c r="K2588" s="24">
        <v>81</v>
      </c>
      <c r="M2588" t="s">
        <v>10071</v>
      </c>
    </row>
    <row r="2589" spans="1:13" x14ac:dyDescent="0.25">
      <c r="A2589" t="str">
        <f t="shared" si="40"/>
        <v>RED-1555</v>
      </c>
      <c r="B2589" t="s">
        <v>7064</v>
      </c>
      <c r="C2589" t="s">
        <v>7065</v>
      </c>
      <c r="D2589">
        <v>6</v>
      </c>
      <c r="E2589" s="23">
        <v>45547</v>
      </c>
      <c r="F2589" s="23">
        <v>45555</v>
      </c>
      <c r="G2589" s="23">
        <v>45547</v>
      </c>
      <c r="H2589" s="23">
        <v>45555</v>
      </c>
      <c r="I2589" s="24">
        <v>0</v>
      </c>
      <c r="J2589" s="24">
        <v>0</v>
      </c>
      <c r="K2589" s="24">
        <v>81</v>
      </c>
      <c r="L2589" t="s">
        <v>10070</v>
      </c>
      <c r="M2589" t="s">
        <v>10071</v>
      </c>
    </row>
    <row r="2590" spans="1:13" x14ac:dyDescent="0.25">
      <c r="A2590" t="str">
        <f t="shared" si="40"/>
        <v>RED-1560</v>
      </c>
      <c r="B2590" t="s">
        <v>7062</v>
      </c>
      <c r="C2590" t="s">
        <v>7063</v>
      </c>
      <c r="D2590">
        <v>6</v>
      </c>
      <c r="E2590" s="23">
        <v>45555</v>
      </c>
      <c r="F2590" s="23">
        <v>45562</v>
      </c>
      <c r="G2590" s="23">
        <v>45555</v>
      </c>
      <c r="H2590" s="23">
        <v>45562</v>
      </c>
      <c r="I2590" s="24">
        <v>0</v>
      </c>
      <c r="J2590" s="24">
        <v>0</v>
      </c>
      <c r="K2590" s="24">
        <v>81</v>
      </c>
      <c r="L2590" t="s">
        <v>10070</v>
      </c>
      <c r="M2590" t="s">
        <v>10071</v>
      </c>
    </row>
    <row r="2591" spans="1:13" x14ac:dyDescent="0.25">
      <c r="A2591" t="str">
        <f t="shared" si="40"/>
        <v>RED-1565</v>
      </c>
      <c r="B2591" t="s">
        <v>7060</v>
      </c>
      <c r="C2591" t="s">
        <v>7061</v>
      </c>
      <c r="D2591">
        <v>6</v>
      </c>
      <c r="E2591" s="23">
        <v>45562</v>
      </c>
      <c r="F2591" s="23">
        <v>45569</v>
      </c>
      <c r="G2591" s="23">
        <v>45562</v>
      </c>
      <c r="H2591" s="23">
        <v>45569</v>
      </c>
      <c r="I2591" s="24">
        <v>0</v>
      </c>
      <c r="J2591" s="24">
        <v>0</v>
      </c>
      <c r="K2591" s="24">
        <v>81</v>
      </c>
      <c r="L2591" t="s">
        <v>10070</v>
      </c>
      <c r="M2591" t="s">
        <v>10071</v>
      </c>
    </row>
    <row r="2592" spans="1:13" x14ac:dyDescent="0.25">
      <c r="A2592" t="str">
        <f t="shared" si="40"/>
        <v>MOVISTAR (Communications)</v>
      </c>
      <c r="B2592" t="s">
        <v>6319</v>
      </c>
      <c r="D2592">
        <v>58</v>
      </c>
      <c r="E2592" s="23">
        <v>45404</v>
      </c>
      <c r="F2592" s="23">
        <v>45481</v>
      </c>
      <c r="G2592" s="23">
        <v>45404</v>
      </c>
      <c r="H2592" s="23">
        <v>45481</v>
      </c>
      <c r="I2592" s="24">
        <v>0</v>
      </c>
      <c r="J2592" s="24">
        <v>0</v>
      </c>
      <c r="K2592" s="24">
        <v>151</v>
      </c>
      <c r="M2592" t="s">
        <v>10071</v>
      </c>
    </row>
    <row r="2593" spans="1:13" x14ac:dyDescent="0.25">
      <c r="A2593" t="str">
        <f t="shared" si="40"/>
        <v>RED-1455</v>
      </c>
      <c r="B2593" t="s">
        <v>7078</v>
      </c>
      <c r="C2593" t="s">
        <v>7079</v>
      </c>
      <c r="D2593">
        <v>18</v>
      </c>
      <c r="E2593" s="23">
        <v>45404</v>
      </c>
      <c r="F2593" s="23">
        <v>45428</v>
      </c>
      <c r="G2593" s="23">
        <v>45404</v>
      </c>
      <c r="H2593" s="23">
        <v>45428</v>
      </c>
      <c r="I2593" s="24">
        <v>0</v>
      </c>
      <c r="J2593" s="24">
        <v>0</v>
      </c>
      <c r="K2593" s="24">
        <v>151</v>
      </c>
      <c r="L2593" t="s">
        <v>10070</v>
      </c>
      <c r="M2593" t="s">
        <v>10071</v>
      </c>
    </row>
    <row r="2594" spans="1:13" x14ac:dyDescent="0.25">
      <c r="A2594" t="str">
        <f t="shared" si="40"/>
        <v>RED-1450</v>
      </c>
      <c r="B2594" t="s">
        <v>7080</v>
      </c>
      <c r="C2594" t="s">
        <v>7081</v>
      </c>
      <c r="D2594">
        <v>6</v>
      </c>
      <c r="E2594" s="23">
        <v>45404</v>
      </c>
      <c r="F2594" s="23">
        <v>45411</v>
      </c>
      <c r="G2594" s="23">
        <v>45404</v>
      </c>
      <c r="H2594" s="23">
        <v>45411</v>
      </c>
      <c r="I2594" s="24">
        <v>0</v>
      </c>
      <c r="J2594" s="24">
        <v>0</v>
      </c>
      <c r="K2594" s="24">
        <v>137</v>
      </c>
      <c r="L2594" t="s">
        <v>10070</v>
      </c>
      <c r="M2594" t="s">
        <v>10071</v>
      </c>
    </row>
    <row r="2595" spans="1:13" x14ac:dyDescent="0.25">
      <c r="A2595" t="str">
        <f t="shared" si="40"/>
        <v>RED-1470</v>
      </c>
      <c r="B2595" t="s">
        <v>7072</v>
      </c>
      <c r="C2595" t="s">
        <v>7073</v>
      </c>
      <c r="D2595">
        <v>6</v>
      </c>
      <c r="E2595" s="23">
        <v>45411</v>
      </c>
      <c r="F2595" s="23">
        <v>45419</v>
      </c>
      <c r="G2595" s="23">
        <v>45411</v>
      </c>
      <c r="H2595" s="23">
        <v>45419</v>
      </c>
      <c r="I2595" s="24">
        <v>0</v>
      </c>
      <c r="J2595" s="24">
        <v>0</v>
      </c>
      <c r="K2595" s="24">
        <v>137</v>
      </c>
      <c r="L2595" t="s">
        <v>10070</v>
      </c>
      <c r="M2595" t="s">
        <v>10071</v>
      </c>
    </row>
    <row r="2596" spans="1:13" x14ac:dyDescent="0.25">
      <c r="A2596" t="str">
        <f t="shared" si="40"/>
        <v>RED-1480</v>
      </c>
      <c r="B2596" t="s">
        <v>7068</v>
      </c>
      <c r="C2596" t="s">
        <v>7069</v>
      </c>
      <c r="D2596">
        <v>6</v>
      </c>
      <c r="E2596" s="23">
        <v>45419</v>
      </c>
      <c r="F2596" s="23">
        <v>45428</v>
      </c>
      <c r="G2596" s="23">
        <v>45419</v>
      </c>
      <c r="H2596" s="23">
        <v>45428</v>
      </c>
      <c r="I2596" s="24">
        <v>0</v>
      </c>
      <c r="J2596" s="24">
        <v>0</v>
      </c>
      <c r="K2596" s="24">
        <v>137</v>
      </c>
      <c r="L2596" t="s">
        <v>10070</v>
      </c>
      <c r="M2596" t="s">
        <v>10071</v>
      </c>
    </row>
    <row r="2597" spans="1:13" x14ac:dyDescent="0.25">
      <c r="A2597" t="str">
        <f t="shared" si="40"/>
        <v>RED-1485</v>
      </c>
      <c r="B2597" t="s">
        <v>7066</v>
      </c>
      <c r="C2597" t="s">
        <v>7067</v>
      </c>
      <c r="D2597">
        <v>18</v>
      </c>
      <c r="E2597" s="23">
        <v>45428</v>
      </c>
      <c r="F2597" s="23">
        <v>45451</v>
      </c>
      <c r="G2597" s="23">
        <v>45428</v>
      </c>
      <c r="H2597" s="23">
        <v>45451</v>
      </c>
      <c r="I2597" s="24">
        <v>0</v>
      </c>
      <c r="J2597" s="24">
        <v>0</v>
      </c>
      <c r="K2597" s="24">
        <v>137</v>
      </c>
      <c r="L2597" t="s">
        <v>10070</v>
      </c>
      <c r="M2597" t="s">
        <v>10071</v>
      </c>
    </row>
    <row r="2598" spans="1:13" x14ac:dyDescent="0.25">
      <c r="A2598" t="str">
        <f t="shared" si="40"/>
        <v>RED-1460</v>
      </c>
      <c r="B2598" t="s">
        <v>7076</v>
      </c>
      <c r="C2598" t="s">
        <v>7077</v>
      </c>
      <c r="D2598">
        <v>6</v>
      </c>
      <c r="E2598" s="23">
        <v>45428</v>
      </c>
      <c r="F2598" s="23">
        <v>45435</v>
      </c>
      <c r="G2598" s="23">
        <v>45428</v>
      </c>
      <c r="H2598" s="23">
        <v>45435</v>
      </c>
      <c r="I2598" s="24">
        <v>0</v>
      </c>
      <c r="J2598" s="24">
        <v>0</v>
      </c>
      <c r="K2598" s="24">
        <v>151</v>
      </c>
      <c r="L2598" t="s">
        <v>10070</v>
      </c>
      <c r="M2598" t="s">
        <v>10071</v>
      </c>
    </row>
    <row r="2599" spans="1:13" x14ac:dyDescent="0.25">
      <c r="A2599" t="str">
        <f t="shared" si="40"/>
        <v>RED-1465</v>
      </c>
      <c r="B2599" t="s">
        <v>7074</v>
      </c>
      <c r="C2599" t="s">
        <v>7075</v>
      </c>
      <c r="D2599">
        <v>10</v>
      </c>
      <c r="E2599" s="23">
        <v>45435</v>
      </c>
      <c r="F2599" s="23">
        <v>45449</v>
      </c>
      <c r="G2599" s="23">
        <v>45435</v>
      </c>
      <c r="H2599" s="23">
        <v>45449</v>
      </c>
      <c r="I2599" s="24">
        <v>0</v>
      </c>
      <c r="J2599" s="24">
        <v>0</v>
      </c>
      <c r="K2599" s="24">
        <v>151</v>
      </c>
      <c r="L2599" t="s">
        <v>10070</v>
      </c>
      <c r="M2599" t="s">
        <v>10071</v>
      </c>
    </row>
    <row r="2600" spans="1:13" x14ac:dyDescent="0.25">
      <c r="A2600" t="str">
        <f t="shared" si="40"/>
        <v>RED-1475</v>
      </c>
      <c r="B2600" t="s">
        <v>7070</v>
      </c>
      <c r="C2600" t="s">
        <v>7071</v>
      </c>
      <c r="D2600">
        <v>24</v>
      </c>
      <c r="E2600" s="23">
        <v>45449</v>
      </c>
      <c r="F2600" s="23">
        <v>45481</v>
      </c>
      <c r="G2600" s="23">
        <v>45449</v>
      </c>
      <c r="H2600" s="23">
        <v>45481</v>
      </c>
      <c r="I2600" s="24">
        <v>0</v>
      </c>
      <c r="J2600" s="24">
        <v>0</v>
      </c>
      <c r="K2600" s="24">
        <v>151</v>
      </c>
      <c r="L2600" t="s">
        <v>10070</v>
      </c>
      <c r="M2600" t="s">
        <v>10071</v>
      </c>
    </row>
    <row r="2601" spans="1:13" x14ac:dyDescent="0.25">
      <c r="A2601" t="str">
        <f t="shared" si="40"/>
        <v>UFINET (Communications)</v>
      </c>
      <c r="B2601" t="s">
        <v>6418</v>
      </c>
      <c r="D2601">
        <v>16</v>
      </c>
      <c r="E2601" s="23">
        <v>45451</v>
      </c>
      <c r="F2601" s="23">
        <v>45472</v>
      </c>
      <c r="G2601" s="23">
        <v>45451</v>
      </c>
      <c r="H2601" s="23">
        <v>45472</v>
      </c>
      <c r="I2601" s="24">
        <v>0</v>
      </c>
      <c r="J2601" s="24">
        <v>0</v>
      </c>
      <c r="K2601" s="24">
        <v>137</v>
      </c>
      <c r="M2601" t="s">
        <v>10071</v>
      </c>
    </row>
    <row r="2602" spans="1:13" x14ac:dyDescent="0.25">
      <c r="A2602" t="str">
        <f t="shared" si="40"/>
        <v>RED-1545</v>
      </c>
      <c r="B2602" t="s">
        <v>7084</v>
      </c>
      <c r="C2602" t="s">
        <v>7085</v>
      </c>
      <c r="D2602">
        <v>8</v>
      </c>
      <c r="E2602" s="23">
        <v>45451</v>
      </c>
      <c r="F2602" s="23">
        <v>45462</v>
      </c>
      <c r="G2602" s="23">
        <v>45451</v>
      </c>
      <c r="H2602" s="23">
        <v>45462</v>
      </c>
      <c r="I2602" s="24">
        <v>0</v>
      </c>
      <c r="J2602" s="24">
        <v>0</v>
      </c>
      <c r="K2602" s="24">
        <v>137</v>
      </c>
      <c r="L2602" t="s">
        <v>10070</v>
      </c>
      <c r="M2602" t="s">
        <v>10071</v>
      </c>
    </row>
    <row r="2603" spans="1:13" x14ac:dyDescent="0.25">
      <c r="A2603" t="str">
        <f t="shared" si="40"/>
        <v>RED-1550</v>
      </c>
      <c r="B2603" t="s">
        <v>7082</v>
      </c>
      <c r="C2603" t="s">
        <v>7083</v>
      </c>
      <c r="D2603">
        <v>8</v>
      </c>
      <c r="E2603" s="23">
        <v>45462</v>
      </c>
      <c r="F2603" s="23">
        <v>45472</v>
      </c>
      <c r="G2603" s="23">
        <v>45462</v>
      </c>
      <c r="H2603" s="23">
        <v>45472</v>
      </c>
      <c r="I2603" s="24">
        <v>0</v>
      </c>
      <c r="J2603" s="24">
        <v>0</v>
      </c>
      <c r="K2603" s="24">
        <v>137</v>
      </c>
      <c r="L2603" t="s">
        <v>10070</v>
      </c>
      <c r="M2603" t="s">
        <v>10071</v>
      </c>
    </row>
    <row r="2604" spans="1:13" x14ac:dyDescent="0.25">
      <c r="A2604" t="str">
        <f t="shared" si="40"/>
        <v>MEDIACOMMERCE (Communications)</v>
      </c>
      <c r="B2604" t="s">
        <v>6585</v>
      </c>
      <c r="D2604">
        <v>14</v>
      </c>
      <c r="E2604" s="23">
        <v>45472</v>
      </c>
      <c r="F2604" s="23">
        <v>45491</v>
      </c>
      <c r="G2604" s="23">
        <v>45472</v>
      </c>
      <c r="H2604" s="23">
        <v>45491</v>
      </c>
      <c r="I2604" s="24">
        <v>0</v>
      </c>
      <c r="J2604" s="24">
        <v>0</v>
      </c>
      <c r="K2604" s="24">
        <v>137</v>
      </c>
      <c r="M2604" t="s">
        <v>10071</v>
      </c>
    </row>
    <row r="2605" spans="1:13" x14ac:dyDescent="0.25">
      <c r="A2605" t="str">
        <f t="shared" si="40"/>
        <v>RED-1530</v>
      </c>
      <c r="B2605" t="s">
        <v>7088</v>
      </c>
      <c r="C2605" t="s">
        <v>7089</v>
      </c>
      <c r="D2605">
        <v>6</v>
      </c>
      <c r="E2605" s="23">
        <v>45472</v>
      </c>
      <c r="F2605" s="23">
        <v>45481</v>
      </c>
      <c r="G2605" s="23">
        <v>45472</v>
      </c>
      <c r="H2605" s="23">
        <v>45481</v>
      </c>
      <c r="I2605" s="24">
        <v>0</v>
      </c>
      <c r="J2605" s="24">
        <v>0</v>
      </c>
      <c r="K2605" s="24">
        <v>137</v>
      </c>
      <c r="L2605" t="s">
        <v>10070</v>
      </c>
      <c r="M2605" t="s">
        <v>10071</v>
      </c>
    </row>
    <row r="2606" spans="1:13" x14ac:dyDescent="0.25">
      <c r="A2606" t="str">
        <f t="shared" si="40"/>
        <v>RED-1535</v>
      </c>
      <c r="B2606" t="s">
        <v>7086</v>
      </c>
      <c r="C2606" t="s">
        <v>7087</v>
      </c>
      <c r="D2606">
        <v>8</v>
      </c>
      <c r="E2606" s="23">
        <v>45481</v>
      </c>
      <c r="F2606" s="23">
        <v>45491</v>
      </c>
      <c r="G2606" s="23">
        <v>45481</v>
      </c>
      <c r="H2606" s="23">
        <v>45491</v>
      </c>
      <c r="I2606" s="24">
        <v>0</v>
      </c>
      <c r="J2606" s="24">
        <v>0</v>
      </c>
      <c r="K2606" s="24">
        <v>137</v>
      </c>
      <c r="L2606" t="s">
        <v>10070</v>
      </c>
      <c r="M2606" t="s">
        <v>10071</v>
      </c>
    </row>
    <row r="2607" spans="1:13" x14ac:dyDescent="0.25">
      <c r="A2607" t="str">
        <f t="shared" si="40"/>
        <v>AZTECA (Communications)</v>
      </c>
      <c r="B2607" t="s">
        <v>6592</v>
      </c>
      <c r="D2607">
        <v>6</v>
      </c>
      <c r="E2607" s="23">
        <v>45491</v>
      </c>
      <c r="F2607" s="23">
        <v>45498</v>
      </c>
      <c r="G2607" s="23">
        <v>45491</v>
      </c>
      <c r="H2607" s="23">
        <v>45498</v>
      </c>
      <c r="I2607" s="24">
        <v>0</v>
      </c>
      <c r="J2607" s="24">
        <v>0</v>
      </c>
      <c r="K2607" s="24">
        <v>137</v>
      </c>
      <c r="M2607" t="s">
        <v>10071</v>
      </c>
    </row>
    <row r="2608" spans="1:13" x14ac:dyDescent="0.25">
      <c r="A2608" t="str">
        <f t="shared" si="40"/>
        <v>RED-1570</v>
      </c>
      <c r="B2608" t="s">
        <v>7090</v>
      </c>
      <c r="C2608" t="s">
        <v>7091</v>
      </c>
      <c r="D2608">
        <v>6</v>
      </c>
      <c r="E2608" s="23">
        <v>45491</v>
      </c>
      <c r="F2608" s="23">
        <v>45498</v>
      </c>
      <c r="G2608" s="23">
        <v>45491</v>
      </c>
      <c r="H2608" s="23">
        <v>45498</v>
      </c>
      <c r="I2608" s="24">
        <v>0</v>
      </c>
      <c r="J2608" s="24">
        <v>0</v>
      </c>
      <c r="K2608" s="24">
        <v>137</v>
      </c>
      <c r="L2608" t="s">
        <v>10070</v>
      </c>
      <c r="M2608" t="s">
        <v>10071</v>
      </c>
    </row>
    <row r="2609" spans="1:13" x14ac:dyDescent="0.25">
      <c r="A2609" t="str">
        <f t="shared" si="40"/>
        <v>T8 (K11+800 K14+640)</v>
      </c>
      <c r="B2609" t="s">
        <v>7092</v>
      </c>
      <c r="D2609">
        <v>327</v>
      </c>
      <c r="E2609" s="23">
        <v>45310</v>
      </c>
      <c r="F2609" s="23">
        <v>45741</v>
      </c>
      <c r="G2609" s="23">
        <v>45310</v>
      </c>
      <c r="H2609" s="23">
        <v>45741</v>
      </c>
      <c r="I2609" s="24">
        <v>0</v>
      </c>
      <c r="J2609" s="24">
        <v>0</v>
      </c>
      <c r="K2609" s="24">
        <v>29</v>
      </c>
      <c r="M2609" t="s">
        <v>10071</v>
      </c>
    </row>
    <row r="2610" spans="1:13" x14ac:dyDescent="0.25">
      <c r="A2610" t="str">
        <f t="shared" si="40"/>
        <v>CENIT</v>
      </c>
      <c r="B2610" t="s">
        <v>6600</v>
      </c>
      <c r="D2610">
        <v>107</v>
      </c>
      <c r="E2610" s="23">
        <v>45596</v>
      </c>
      <c r="F2610" s="23">
        <v>45741</v>
      </c>
      <c r="G2610" s="23">
        <v>45596</v>
      </c>
      <c r="H2610" s="23">
        <v>45741</v>
      </c>
      <c r="I2610" s="24">
        <v>0</v>
      </c>
      <c r="J2610" s="24">
        <v>0</v>
      </c>
      <c r="K2610" s="24">
        <v>29</v>
      </c>
      <c r="M2610" t="s">
        <v>10071</v>
      </c>
    </row>
    <row r="2611" spans="1:13" x14ac:dyDescent="0.25">
      <c r="A2611" t="str">
        <f t="shared" si="40"/>
        <v>RED-1705</v>
      </c>
      <c r="B2611" t="s">
        <v>7093</v>
      </c>
      <c r="C2611" t="s">
        <v>7094</v>
      </c>
      <c r="D2611">
        <v>107</v>
      </c>
      <c r="E2611" s="23">
        <v>45596</v>
      </c>
      <c r="F2611" s="23">
        <v>45741</v>
      </c>
      <c r="G2611" s="23">
        <v>45596</v>
      </c>
      <c r="H2611" s="23">
        <v>45741</v>
      </c>
      <c r="I2611" s="24">
        <v>0</v>
      </c>
      <c r="J2611" s="24">
        <v>0</v>
      </c>
      <c r="K2611" s="24">
        <v>29</v>
      </c>
      <c r="L2611" t="s">
        <v>10070</v>
      </c>
      <c r="M2611" t="s">
        <v>10071</v>
      </c>
    </row>
    <row r="2612" spans="1:13" x14ac:dyDescent="0.25">
      <c r="A2612" t="str">
        <f t="shared" si="40"/>
        <v>VANTI (Gas Pipe)</v>
      </c>
      <c r="B2612" t="s">
        <v>6139</v>
      </c>
      <c r="D2612">
        <v>54</v>
      </c>
      <c r="E2612" s="23">
        <v>45521</v>
      </c>
      <c r="F2612" s="23">
        <v>45590</v>
      </c>
      <c r="G2612" s="23">
        <v>45521</v>
      </c>
      <c r="H2612" s="23">
        <v>45590</v>
      </c>
      <c r="I2612" s="24">
        <v>0</v>
      </c>
      <c r="J2612" s="24">
        <v>0</v>
      </c>
      <c r="K2612" s="24">
        <v>37</v>
      </c>
      <c r="M2612" t="s">
        <v>10071</v>
      </c>
    </row>
    <row r="2613" spans="1:13" x14ac:dyDescent="0.25">
      <c r="A2613" t="str">
        <f t="shared" si="40"/>
        <v>RED-1710</v>
      </c>
      <c r="B2613" t="s">
        <v>7103</v>
      </c>
      <c r="C2613" t="s">
        <v>7104</v>
      </c>
      <c r="D2613">
        <v>7</v>
      </c>
      <c r="E2613" s="23">
        <v>45521</v>
      </c>
      <c r="F2613" s="23">
        <v>45532</v>
      </c>
      <c r="G2613" s="23">
        <v>45521</v>
      </c>
      <c r="H2613" s="23">
        <v>45532</v>
      </c>
      <c r="I2613" s="24">
        <v>0</v>
      </c>
      <c r="J2613" s="24">
        <v>0</v>
      </c>
      <c r="K2613" s="24">
        <v>14</v>
      </c>
      <c r="L2613" t="s">
        <v>10070</v>
      </c>
      <c r="M2613" t="s">
        <v>10071</v>
      </c>
    </row>
    <row r="2614" spans="1:13" x14ac:dyDescent="0.25">
      <c r="A2614" t="str">
        <f t="shared" si="40"/>
        <v>RED-1715</v>
      </c>
      <c r="B2614" t="s">
        <v>7101</v>
      </c>
      <c r="C2614" t="s">
        <v>7102</v>
      </c>
      <c r="D2614">
        <v>21</v>
      </c>
      <c r="E2614" s="23">
        <v>45532</v>
      </c>
      <c r="F2614" s="23">
        <v>45558</v>
      </c>
      <c r="G2614" s="23">
        <v>45532</v>
      </c>
      <c r="H2614" s="23">
        <v>45558</v>
      </c>
      <c r="I2614" s="24">
        <v>0</v>
      </c>
      <c r="J2614" s="24">
        <v>0</v>
      </c>
      <c r="K2614" s="24">
        <v>14</v>
      </c>
      <c r="L2614" t="s">
        <v>10070</v>
      </c>
      <c r="M2614" t="s">
        <v>10071</v>
      </c>
    </row>
    <row r="2615" spans="1:13" x14ac:dyDescent="0.25">
      <c r="A2615" t="str">
        <f t="shared" si="40"/>
        <v>RED-1720</v>
      </c>
      <c r="B2615" t="s">
        <v>7099</v>
      </c>
      <c r="C2615" t="s">
        <v>7100</v>
      </c>
      <c r="D2615">
        <v>7</v>
      </c>
      <c r="E2615" s="23">
        <v>45558</v>
      </c>
      <c r="F2615" s="23">
        <v>45566</v>
      </c>
      <c r="G2615" s="23">
        <v>45558</v>
      </c>
      <c r="H2615" s="23">
        <v>45566</v>
      </c>
      <c r="I2615" s="24">
        <v>0</v>
      </c>
      <c r="J2615" s="24">
        <v>0</v>
      </c>
      <c r="K2615" s="24">
        <v>37</v>
      </c>
      <c r="L2615" t="s">
        <v>10070</v>
      </c>
      <c r="M2615" t="s">
        <v>10071</v>
      </c>
    </row>
    <row r="2616" spans="1:13" x14ac:dyDescent="0.25">
      <c r="A2616" t="str">
        <f t="shared" si="40"/>
        <v>RED-1725</v>
      </c>
      <c r="B2616" t="s">
        <v>7097</v>
      </c>
      <c r="C2616" t="s">
        <v>7098</v>
      </c>
      <c r="D2616">
        <v>7</v>
      </c>
      <c r="E2616" s="23">
        <v>45566</v>
      </c>
      <c r="F2616" s="23">
        <v>45575</v>
      </c>
      <c r="G2616" s="23">
        <v>45566</v>
      </c>
      <c r="H2616" s="23">
        <v>45575</v>
      </c>
      <c r="I2616" s="24">
        <v>0</v>
      </c>
      <c r="J2616" s="24">
        <v>0</v>
      </c>
      <c r="K2616" s="24">
        <v>37</v>
      </c>
      <c r="L2616" t="s">
        <v>10070</v>
      </c>
      <c r="M2616" t="s">
        <v>10071</v>
      </c>
    </row>
    <row r="2617" spans="1:13" x14ac:dyDescent="0.25">
      <c r="A2617" t="str">
        <f t="shared" si="40"/>
        <v>RED-1730</v>
      </c>
      <c r="B2617" t="s">
        <v>7095</v>
      </c>
      <c r="C2617" t="s">
        <v>7096</v>
      </c>
      <c r="D2617">
        <v>12</v>
      </c>
      <c r="E2617" s="23">
        <v>45575</v>
      </c>
      <c r="F2617" s="23">
        <v>45590</v>
      </c>
      <c r="G2617" s="23">
        <v>45575</v>
      </c>
      <c r="H2617" s="23">
        <v>45590</v>
      </c>
      <c r="I2617" s="24">
        <v>0</v>
      </c>
      <c r="J2617" s="24">
        <v>0</v>
      </c>
      <c r="K2617" s="24">
        <v>37</v>
      </c>
      <c r="L2617" t="s">
        <v>10070</v>
      </c>
      <c r="M2617" t="s">
        <v>10071</v>
      </c>
    </row>
    <row r="2618" spans="1:13" x14ac:dyDescent="0.25">
      <c r="A2618" t="str">
        <f t="shared" si="40"/>
        <v>EAAB Aqueduct</v>
      </c>
      <c r="B2618" t="s">
        <v>6175</v>
      </c>
      <c r="D2618">
        <v>90</v>
      </c>
      <c r="E2618" s="23">
        <v>45310</v>
      </c>
      <c r="F2618" s="23">
        <v>45428</v>
      </c>
      <c r="G2618" s="23">
        <v>45310</v>
      </c>
      <c r="H2618" s="23">
        <v>45428</v>
      </c>
      <c r="I2618" s="24">
        <v>0</v>
      </c>
      <c r="J2618" s="24">
        <v>0</v>
      </c>
      <c r="K2618" s="24">
        <v>15</v>
      </c>
      <c r="M2618" t="s">
        <v>10071</v>
      </c>
    </row>
    <row r="2619" spans="1:13" x14ac:dyDescent="0.25">
      <c r="A2619" t="str">
        <f t="shared" si="40"/>
        <v>RED-1740</v>
      </c>
      <c r="B2619" t="s">
        <v>7105</v>
      </c>
      <c r="C2619" t="s">
        <v>7106</v>
      </c>
      <c r="D2619">
        <v>10</v>
      </c>
      <c r="E2619" s="23">
        <v>45310</v>
      </c>
      <c r="F2619" s="23">
        <v>45323</v>
      </c>
      <c r="G2619" s="23">
        <v>45310</v>
      </c>
      <c r="H2619" s="23">
        <v>45323</v>
      </c>
      <c r="I2619" s="24">
        <v>0</v>
      </c>
      <c r="J2619" s="24">
        <v>0</v>
      </c>
      <c r="K2619" s="24">
        <v>5</v>
      </c>
      <c r="L2619" t="s">
        <v>10070</v>
      </c>
      <c r="M2619" t="s">
        <v>10071</v>
      </c>
    </row>
    <row r="2620" spans="1:13" x14ac:dyDescent="0.25">
      <c r="A2620" t="str">
        <f t="shared" si="40"/>
        <v>RED-1745</v>
      </c>
      <c r="B2620" t="s">
        <v>7111</v>
      </c>
      <c r="C2620" t="s">
        <v>7112</v>
      </c>
      <c r="D2620">
        <v>10</v>
      </c>
      <c r="E2620" s="23">
        <v>45323</v>
      </c>
      <c r="F2620" s="23">
        <v>45335</v>
      </c>
      <c r="G2620" s="23">
        <v>45323</v>
      </c>
      <c r="H2620" s="23">
        <v>45335</v>
      </c>
      <c r="I2620" s="24">
        <v>0</v>
      </c>
      <c r="J2620" s="24">
        <v>0</v>
      </c>
      <c r="K2620" s="24">
        <v>5</v>
      </c>
      <c r="L2620" t="s">
        <v>10070</v>
      </c>
      <c r="M2620" t="s">
        <v>10071</v>
      </c>
    </row>
    <row r="2621" spans="1:13" x14ac:dyDescent="0.25">
      <c r="A2621" t="str">
        <f t="shared" si="40"/>
        <v>RED-3745</v>
      </c>
      <c r="B2621" t="s">
        <v>7121</v>
      </c>
      <c r="C2621" t="s">
        <v>7122</v>
      </c>
      <c r="D2621">
        <v>75</v>
      </c>
      <c r="E2621" s="23">
        <v>45329</v>
      </c>
      <c r="F2621" s="23">
        <v>45428</v>
      </c>
      <c r="G2621" s="23">
        <v>45329</v>
      </c>
      <c r="H2621" s="23">
        <v>45428</v>
      </c>
      <c r="I2621" s="24">
        <v>0</v>
      </c>
      <c r="J2621" s="24">
        <v>0</v>
      </c>
      <c r="K2621" s="24">
        <v>15</v>
      </c>
      <c r="L2621" t="s">
        <v>10070</v>
      </c>
      <c r="M2621" t="s">
        <v>10071</v>
      </c>
    </row>
    <row r="2622" spans="1:13" x14ac:dyDescent="0.25">
      <c r="A2622" t="str">
        <f t="shared" si="40"/>
        <v>RED-1750</v>
      </c>
      <c r="B2622" t="s">
        <v>7107</v>
      </c>
      <c r="C2622" t="s">
        <v>7108</v>
      </c>
      <c r="D2622">
        <v>10</v>
      </c>
      <c r="E2622" s="23">
        <v>45335</v>
      </c>
      <c r="F2622" s="23">
        <v>45348</v>
      </c>
      <c r="G2622" s="23">
        <v>45335</v>
      </c>
      <c r="H2622" s="23">
        <v>45348</v>
      </c>
      <c r="I2622" s="24">
        <v>0</v>
      </c>
      <c r="J2622" s="24">
        <v>0</v>
      </c>
      <c r="K2622" s="24">
        <v>5</v>
      </c>
      <c r="L2622" t="s">
        <v>10070</v>
      </c>
      <c r="M2622" t="s">
        <v>10071</v>
      </c>
    </row>
    <row r="2623" spans="1:13" x14ac:dyDescent="0.25">
      <c r="A2623" t="str">
        <f t="shared" si="40"/>
        <v>RED-1755</v>
      </c>
      <c r="B2623" t="s">
        <v>7113</v>
      </c>
      <c r="C2623" t="s">
        <v>7114</v>
      </c>
      <c r="D2623">
        <v>10</v>
      </c>
      <c r="E2623" s="23">
        <v>45348</v>
      </c>
      <c r="F2623" s="23">
        <v>45359</v>
      </c>
      <c r="G2623" s="23">
        <v>45348</v>
      </c>
      <c r="H2623" s="23">
        <v>45359</v>
      </c>
      <c r="I2623" s="24">
        <v>0</v>
      </c>
      <c r="J2623" s="24">
        <v>0</v>
      </c>
      <c r="K2623" s="24">
        <v>5</v>
      </c>
      <c r="L2623" t="s">
        <v>10070</v>
      </c>
      <c r="M2623" t="s">
        <v>10071</v>
      </c>
    </row>
    <row r="2624" spans="1:13" x14ac:dyDescent="0.25">
      <c r="A2624" t="str">
        <f t="shared" si="40"/>
        <v>RED-1760</v>
      </c>
      <c r="B2624" t="s">
        <v>7115</v>
      </c>
      <c r="C2624" t="s">
        <v>7116</v>
      </c>
      <c r="D2624">
        <v>10</v>
      </c>
      <c r="E2624" s="23">
        <v>45359</v>
      </c>
      <c r="F2624" s="23">
        <v>45372</v>
      </c>
      <c r="G2624" s="23">
        <v>45359</v>
      </c>
      <c r="H2624" s="23">
        <v>45372</v>
      </c>
      <c r="I2624" s="24">
        <v>0</v>
      </c>
      <c r="J2624" s="24">
        <v>0</v>
      </c>
      <c r="K2624" s="24">
        <v>5</v>
      </c>
      <c r="L2624" t="s">
        <v>10070</v>
      </c>
      <c r="M2624" t="s">
        <v>10071</v>
      </c>
    </row>
    <row r="2625" spans="1:13" x14ac:dyDescent="0.25">
      <c r="A2625" t="str">
        <f t="shared" si="40"/>
        <v>RED-1765</v>
      </c>
      <c r="B2625" t="s">
        <v>7117</v>
      </c>
      <c r="C2625" t="s">
        <v>7118</v>
      </c>
      <c r="D2625">
        <v>12</v>
      </c>
      <c r="E2625" s="23">
        <v>45372</v>
      </c>
      <c r="F2625" s="23">
        <v>45391</v>
      </c>
      <c r="G2625" s="23">
        <v>45372</v>
      </c>
      <c r="H2625" s="23">
        <v>45391</v>
      </c>
      <c r="I2625" s="24">
        <v>0</v>
      </c>
      <c r="J2625" s="24">
        <v>0</v>
      </c>
      <c r="K2625" s="24">
        <v>5</v>
      </c>
      <c r="L2625" t="s">
        <v>10070</v>
      </c>
      <c r="M2625" t="s">
        <v>10071</v>
      </c>
    </row>
    <row r="2626" spans="1:13" x14ac:dyDescent="0.25">
      <c r="A2626" t="str">
        <f t="shared" si="40"/>
        <v>RED-1770</v>
      </c>
      <c r="B2626" t="s">
        <v>7109</v>
      </c>
      <c r="C2626" t="s">
        <v>7110</v>
      </c>
      <c r="D2626">
        <v>7</v>
      </c>
      <c r="E2626" s="23">
        <v>45391</v>
      </c>
      <c r="F2626" s="23">
        <v>45399</v>
      </c>
      <c r="G2626" s="23">
        <v>45391</v>
      </c>
      <c r="H2626" s="23">
        <v>45399</v>
      </c>
      <c r="I2626" s="24">
        <v>0</v>
      </c>
      <c r="J2626" s="24">
        <v>0</v>
      </c>
      <c r="K2626" s="24">
        <v>5</v>
      </c>
      <c r="L2626" t="s">
        <v>10070</v>
      </c>
      <c r="M2626" t="s">
        <v>10071</v>
      </c>
    </row>
    <row r="2627" spans="1:13" x14ac:dyDescent="0.25">
      <c r="A2627" t="str">
        <f t="shared" ref="A2627:A2690" si="41">TRIM(B2627)</f>
        <v>RED-3740</v>
      </c>
      <c r="B2627" t="s">
        <v>7119</v>
      </c>
      <c r="C2627" t="s">
        <v>7120</v>
      </c>
      <c r="D2627">
        <v>21</v>
      </c>
      <c r="E2627" s="23">
        <v>45399</v>
      </c>
      <c r="F2627" s="23">
        <v>45428</v>
      </c>
      <c r="G2627" s="23">
        <v>45399</v>
      </c>
      <c r="H2627" s="23">
        <v>45428</v>
      </c>
      <c r="I2627" s="24">
        <v>0</v>
      </c>
      <c r="J2627" s="24">
        <v>0</v>
      </c>
      <c r="K2627" s="24">
        <v>5</v>
      </c>
      <c r="L2627" t="s">
        <v>10070</v>
      </c>
      <c r="M2627" t="s">
        <v>10071</v>
      </c>
    </row>
    <row r="2628" spans="1:13" x14ac:dyDescent="0.25">
      <c r="A2628" t="str">
        <f t="shared" si="41"/>
        <v>EAAB Sewerage</v>
      </c>
      <c r="B2628" t="s">
        <v>6208</v>
      </c>
      <c r="D2628">
        <v>88</v>
      </c>
      <c r="E2628" s="23">
        <v>45428</v>
      </c>
      <c r="F2628" s="23">
        <v>45542</v>
      </c>
      <c r="G2628" s="23">
        <v>45428</v>
      </c>
      <c r="H2628" s="23">
        <v>45542</v>
      </c>
      <c r="I2628" s="24">
        <v>0</v>
      </c>
      <c r="J2628" s="24">
        <v>0</v>
      </c>
      <c r="K2628" s="24">
        <v>5</v>
      </c>
      <c r="M2628" t="s">
        <v>10071</v>
      </c>
    </row>
    <row r="2629" spans="1:13" x14ac:dyDescent="0.25">
      <c r="A2629" t="str">
        <f t="shared" si="41"/>
        <v>RED-1810</v>
      </c>
      <c r="B2629" t="s">
        <v>7137</v>
      </c>
      <c r="C2629" t="s">
        <v>7138</v>
      </c>
      <c r="D2629">
        <v>18</v>
      </c>
      <c r="E2629" s="23">
        <v>45428</v>
      </c>
      <c r="F2629" s="23">
        <v>45451</v>
      </c>
      <c r="G2629" s="23">
        <v>45428</v>
      </c>
      <c r="H2629" s="23">
        <v>45451</v>
      </c>
      <c r="I2629" s="24">
        <v>0</v>
      </c>
      <c r="J2629" s="24">
        <v>0</v>
      </c>
      <c r="K2629" s="24">
        <v>5</v>
      </c>
      <c r="L2629" t="s">
        <v>10070</v>
      </c>
      <c r="M2629" t="s">
        <v>10071</v>
      </c>
    </row>
    <row r="2630" spans="1:13" x14ac:dyDescent="0.25">
      <c r="A2630" t="str">
        <f t="shared" si="41"/>
        <v>RED-1775</v>
      </c>
      <c r="B2630" t="s">
        <v>7123</v>
      </c>
      <c r="C2630" t="s">
        <v>7124</v>
      </c>
      <c r="D2630">
        <v>12</v>
      </c>
      <c r="E2630" s="23">
        <v>45428</v>
      </c>
      <c r="F2630" s="23">
        <v>45443</v>
      </c>
      <c r="G2630" s="23">
        <v>45428</v>
      </c>
      <c r="H2630" s="23">
        <v>45443</v>
      </c>
      <c r="I2630" s="24">
        <v>0</v>
      </c>
      <c r="J2630" s="24">
        <v>0</v>
      </c>
      <c r="K2630" s="24">
        <v>15</v>
      </c>
      <c r="L2630" t="s">
        <v>10070</v>
      </c>
      <c r="M2630" t="s">
        <v>10071</v>
      </c>
    </row>
    <row r="2631" spans="1:13" x14ac:dyDescent="0.25">
      <c r="A2631" t="str">
        <f t="shared" si="41"/>
        <v>RED-1780</v>
      </c>
      <c r="B2631" t="s">
        <v>7125</v>
      </c>
      <c r="C2631" t="s">
        <v>7126</v>
      </c>
      <c r="D2631">
        <v>18</v>
      </c>
      <c r="E2631" s="23">
        <v>45443</v>
      </c>
      <c r="F2631" s="23">
        <v>45468</v>
      </c>
      <c r="G2631" s="23">
        <v>45443</v>
      </c>
      <c r="H2631" s="23">
        <v>45468</v>
      </c>
      <c r="I2631" s="24">
        <v>0</v>
      </c>
      <c r="J2631" s="24">
        <v>0</v>
      </c>
      <c r="K2631" s="24">
        <v>15</v>
      </c>
      <c r="L2631" t="s">
        <v>10070</v>
      </c>
      <c r="M2631" t="s">
        <v>10071</v>
      </c>
    </row>
    <row r="2632" spans="1:13" x14ac:dyDescent="0.25">
      <c r="A2632" t="str">
        <f t="shared" si="41"/>
        <v>RED-1815</v>
      </c>
      <c r="B2632" t="s">
        <v>7135</v>
      </c>
      <c r="C2632" t="s">
        <v>7136</v>
      </c>
      <c r="D2632">
        <v>18</v>
      </c>
      <c r="E2632" s="23">
        <v>45451</v>
      </c>
      <c r="F2632" s="23">
        <v>45476</v>
      </c>
      <c r="G2632" s="23">
        <v>45451</v>
      </c>
      <c r="H2632" s="23">
        <v>45476</v>
      </c>
      <c r="I2632" s="24">
        <v>0</v>
      </c>
      <c r="J2632" s="24">
        <v>0</v>
      </c>
      <c r="K2632" s="24">
        <v>5</v>
      </c>
      <c r="L2632" t="s">
        <v>10070</v>
      </c>
      <c r="M2632" t="s">
        <v>10071</v>
      </c>
    </row>
    <row r="2633" spans="1:13" x14ac:dyDescent="0.25">
      <c r="A2633" t="str">
        <f t="shared" si="41"/>
        <v>RED-1790</v>
      </c>
      <c r="B2633" t="s">
        <v>7127</v>
      </c>
      <c r="C2633" t="s">
        <v>7128</v>
      </c>
      <c r="D2633">
        <v>12</v>
      </c>
      <c r="E2633" s="23">
        <v>45468</v>
      </c>
      <c r="F2633" s="23">
        <v>45484</v>
      </c>
      <c r="G2633" s="23">
        <v>45468</v>
      </c>
      <c r="H2633" s="23">
        <v>45484</v>
      </c>
      <c r="I2633" s="24">
        <v>0</v>
      </c>
      <c r="J2633" s="24">
        <v>0</v>
      </c>
      <c r="K2633" s="24">
        <v>15</v>
      </c>
      <c r="L2633" t="s">
        <v>10070</v>
      </c>
      <c r="M2633" t="s">
        <v>10071</v>
      </c>
    </row>
    <row r="2634" spans="1:13" x14ac:dyDescent="0.25">
      <c r="A2634" t="str">
        <f t="shared" si="41"/>
        <v>RED-1820</v>
      </c>
      <c r="B2634" t="s">
        <v>7133</v>
      </c>
      <c r="C2634" t="s">
        <v>7134</v>
      </c>
      <c r="D2634">
        <v>16</v>
      </c>
      <c r="E2634" s="23">
        <v>45476</v>
      </c>
      <c r="F2634" s="23">
        <v>45496</v>
      </c>
      <c r="G2634" s="23">
        <v>45476</v>
      </c>
      <c r="H2634" s="23">
        <v>45496</v>
      </c>
      <c r="I2634" s="24">
        <v>0</v>
      </c>
      <c r="J2634" s="24">
        <v>0</v>
      </c>
      <c r="K2634" s="24">
        <v>5</v>
      </c>
      <c r="L2634" t="s">
        <v>10070</v>
      </c>
      <c r="M2634" t="s">
        <v>10071</v>
      </c>
    </row>
    <row r="2635" spans="1:13" x14ac:dyDescent="0.25">
      <c r="A2635" t="str">
        <f t="shared" si="41"/>
        <v>RED-1795</v>
      </c>
      <c r="B2635" t="s">
        <v>7129</v>
      </c>
      <c r="C2635" t="s">
        <v>7130</v>
      </c>
      <c r="D2635">
        <v>12</v>
      </c>
      <c r="E2635" s="23">
        <v>45484</v>
      </c>
      <c r="F2635" s="23">
        <v>45498</v>
      </c>
      <c r="G2635" s="23">
        <v>45484</v>
      </c>
      <c r="H2635" s="23">
        <v>45498</v>
      </c>
      <c r="I2635" s="24">
        <v>0</v>
      </c>
      <c r="J2635" s="24">
        <v>0</v>
      </c>
      <c r="K2635" s="24">
        <v>15</v>
      </c>
      <c r="L2635" t="s">
        <v>10070</v>
      </c>
      <c r="M2635" t="s">
        <v>10071</v>
      </c>
    </row>
    <row r="2636" spans="1:13" x14ac:dyDescent="0.25">
      <c r="A2636" t="str">
        <f t="shared" si="41"/>
        <v>RED-1825</v>
      </c>
      <c r="B2636" t="s">
        <v>7131</v>
      </c>
      <c r="C2636" t="s">
        <v>7132</v>
      </c>
      <c r="D2636">
        <v>12</v>
      </c>
      <c r="E2636" s="23">
        <v>45496</v>
      </c>
      <c r="F2636" s="23">
        <v>45512</v>
      </c>
      <c r="G2636" s="23">
        <v>45496</v>
      </c>
      <c r="H2636" s="23">
        <v>45512</v>
      </c>
      <c r="I2636" s="24">
        <v>0</v>
      </c>
      <c r="J2636" s="24">
        <v>0</v>
      </c>
      <c r="K2636" s="24">
        <v>5</v>
      </c>
      <c r="L2636" t="s">
        <v>10070</v>
      </c>
      <c r="M2636" t="s">
        <v>10071</v>
      </c>
    </row>
    <row r="2637" spans="1:13" x14ac:dyDescent="0.25">
      <c r="A2637" t="str">
        <f t="shared" si="41"/>
        <v>RED-1800</v>
      </c>
      <c r="B2637" t="s">
        <v>7141</v>
      </c>
      <c r="C2637" t="s">
        <v>7142</v>
      </c>
      <c r="D2637">
        <v>12</v>
      </c>
      <c r="E2637" s="23">
        <v>45498</v>
      </c>
      <c r="F2637" s="23">
        <v>45514</v>
      </c>
      <c r="G2637" s="23">
        <v>45498</v>
      </c>
      <c r="H2637" s="23">
        <v>45514</v>
      </c>
      <c r="I2637" s="24">
        <v>0</v>
      </c>
      <c r="J2637" s="24">
        <v>0</v>
      </c>
      <c r="K2637" s="24">
        <v>15</v>
      </c>
      <c r="L2637" t="s">
        <v>10070</v>
      </c>
      <c r="M2637" t="s">
        <v>10071</v>
      </c>
    </row>
    <row r="2638" spans="1:13" x14ac:dyDescent="0.25">
      <c r="A2638" t="str">
        <f t="shared" si="41"/>
        <v>RED-3750</v>
      </c>
      <c r="B2638" t="s">
        <v>7143</v>
      </c>
      <c r="C2638" t="s">
        <v>7144</v>
      </c>
      <c r="D2638">
        <v>24</v>
      </c>
      <c r="E2638" s="23">
        <v>45512</v>
      </c>
      <c r="F2638" s="23">
        <v>45542</v>
      </c>
      <c r="G2638" s="23">
        <v>45512</v>
      </c>
      <c r="H2638" s="23">
        <v>45542</v>
      </c>
      <c r="I2638" s="24">
        <v>0</v>
      </c>
      <c r="J2638" s="24">
        <v>0</v>
      </c>
      <c r="K2638" s="24">
        <v>5</v>
      </c>
      <c r="L2638" t="s">
        <v>10070</v>
      </c>
      <c r="M2638" t="s">
        <v>10071</v>
      </c>
    </row>
    <row r="2639" spans="1:13" x14ac:dyDescent="0.25">
      <c r="A2639" t="str">
        <f t="shared" si="41"/>
        <v>RED-1805</v>
      </c>
      <c r="B2639" t="s">
        <v>7139</v>
      </c>
      <c r="C2639" t="s">
        <v>7140</v>
      </c>
      <c r="D2639">
        <v>12</v>
      </c>
      <c r="E2639" s="23">
        <v>45514</v>
      </c>
      <c r="F2639" s="23">
        <v>45531</v>
      </c>
      <c r="G2639" s="23">
        <v>45514</v>
      </c>
      <c r="H2639" s="23">
        <v>45531</v>
      </c>
      <c r="I2639" s="24">
        <v>0</v>
      </c>
      <c r="J2639" s="24">
        <v>0</v>
      </c>
      <c r="K2639" s="24">
        <v>15</v>
      </c>
      <c r="L2639" t="s">
        <v>10070</v>
      </c>
      <c r="M2639" t="s">
        <v>10071</v>
      </c>
    </row>
    <row r="2640" spans="1:13" x14ac:dyDescent="0.25">
      <c r="A2640" t="str">
        <f t="shared" si="41"/>
        <v>ENEL (Electric power)</v>
      </c>
      <c r="B2640" t="s">
        <v>6235</v>
      </c>
      <c r="D2640">
        <v>96</v>
      </c>
      <c r="E2640" s="23">
        <v>45310</v>
      </c>
      <c r="F2640" s="23">
        <v>45435</v>
      </c>
      <c r="G2640" s="23">
        <v>45310</v>
      </c>
      <c r="H2640" s="23">
        <v>45435</v>
      </c>
      <c r="I2640" s="24">
        <v>0</v>
      </c>
      <c r="J2640" s="24">
        <v>0</v>
      </c>
      <c r="K2640" s="24">
        <v>87</v>
      </c>
      <c r="M2640" t="s">
        <v>10071</v>
      </c>
    </row>
    <row r="2641" spans="1:13" x14ac:dyDescent="0.25">
      <c r="A2641" t="str">
        <f t="shared" si="41"/>
        <v>RED-1830</v>
      </c>
      <c r="B2641" t="s">
        <v>7145</v>
      </c>
      <c r="C2641" t="s">
        <v>7146</v>
      </c>
      <c r="D2641">
        <v>18</v>
      </c>
      <c r="E2641" s="23">
        <v>45310</v>
      </c>
      <c r="F2641" s="23">
        <v>45332</v>
      </c>
      <c r="G2641" s="23">
        <v>45310</v>
      </c>
      <c r="H2641" s="23">
        <v>45332</v>
      </c>
      <c r="I2641" s="24">
        <v>0</v>
      </c>
      <c r="J2641" s="24">
        <v>0</v>
      </c>
      <c r="K2641" s="24">
        <v>7</v>
      </c>
      <c r="L2641" t="s">
        <v>10070</v>
      </c>
      <c r="M2641" t="s">
        <v>10071</v>
      </c>
    </row>
    <row r="2642" spans="1:13" x14ac:dyDescent="0.25">
      <c r="A2642" t="str">
        <f t="shared" si="41"/>
        <v>RED-1840</v>
      </c>
      <c r="B2642" t="s">
        <v>7165</v>
      </c>
      <c r="C2642" t="s">
        <v>7166</v>
      </c>
      <c r="D2642">
        <v>12</v>
      </c>
      <c r="E2642" s="23">
        <v>45332</v>
      </c>
      <c r="F2642" s="23">
        <v>45348</v>
      </c>
      <c r="G2642" s="23">
        <v>45332</v>
      </c>
      <c r="H2642" s="23">
        <v>45348</v>
      </c>
      <c r="I2642" s="24">
        <v>0</v>
      </c>
      <c r="J2642" s="24">
        <v>0</v>
      </c>
      <c r="K2642" s="24">
        <v>7</v>
      </c>
      <c r="L2642" t="s">
        <v>10070</v>
      </c>
      <c r="M2642" t="s">
        <v>10071</v>
      </c>
    </row>
    <row r="2643" spans="1:13" x14ac:dyDescent="0.25">
      <c r="A2643" t="str">
        <f t="shared" si="41"/>
        <v>RED-1865</v>
      </c>
      <c r="B2643" t="s">
        <v>7155</v>
      </c>
      <c r="C2643" t="s">
        <v>7156</v>
      </c>
      <c r="D2643">
        <v>12</v>
      </c>
      <c r="E2643" s="23">
        <v>45348</v>
      </c>
      <c r="F2643" s="23">
        <v>45363</v>
      </c>
      <c r="G2643" s="23">
        <v>45348</v>
      </c>
      <c r="H2643" s="23">
        <v>45363</v>
      </c>
      <c r="I2643" s="24">
        <v>0</v>
      </c>
      <c r="J2643" s="24">
        <v>0</v>
      </c>
      <c r="K2643" s="24">
        <v>7</v>
      </c>
      <c r="L2643" t="s">
        <v>10070</v>
      </c>
      <c r="M2643" t="s">
        <v>10071</v>
      </c>
    </row>
    <row r="2644" spans="1:13" x14ac:dyDescent="0.25">
      <c r="A2644" t="str">
        <f t="shared" si="41"/>
        <v>RED-1845</v>
      </c>
      <c r="B2644" t="s">
        <v>7163</v>
      </c>
      <c r="C2644" t="s">
        <v>7164</v>
      </c>
      <c r="D2644">
        <v>38</v>
      </c>
      <c r="E2644" s="23">
        <v>45348</v>
      </c>
      <c r="F2644" s="23">
        <v>45398</v>
      </c>
      <c r="G2644" s="23">
        <v>45348</v>
      </c>
      <c r="H2644" s="23">
        <v>45398</v>
      </c>
      <c r="I2644" s="24">
        <v>0</v>
      </c>
      <c r="J2644" s="24">
        <v>0</v>
      </c>
      <c r="K2644" s="24">
        <v>87</v>
      </c>
      <c r="L2644" t="s">
        <v>10070</v>
      </c>
      <c r="M2644" t="s">
        <v>10071</v>
      </c>
    </row>
    <row r="2645" spans="1:13" x14ac:dyDescent="0.25">
      <c r="A2645" t="str">
        <f t="shared" si="41"/>
        <v>RED-1875</v>
      </c>
      <c r="B2645" t="s">
        <v>7151</v>
      </c>
      <c r="C2645" t="s">
        <v>7152</v>
      </c>
      <c r="D2645">
        <v>18</v>
      </c>
      <c r="E2645" s="23">
        <v>45363</v>
      </c>
      <c r="F2645" s="23">
        <v>45388</v>
      </c>
      <c r="G2645" s="23">
        <v>45363</v>
      </c>
      <c r="H2645" s="23">
        <v>45388</v>
      </c>
      <c r="I2645" s="24">
        <v>0</v>
      </c>
      <c r="J2645" s="24">
        <v>0</v>
      </c>
      <c r="K2645" s="24">
        <v>7</v>
      </c>
      <c r="L2645" t="s">
        <v>10070</v>
      </c>
      <c r="M2645" t="s">
        <v>10071</v>
      </c>
    </row>
    <row r="2646" spans="1:13" x14ac:dyDescent="0.25">
      <c r="A2646" t="str">
        <f t="shared" si="41"/>
        <v>RED-1870</v>
      </c>
      <c r="B2646" t="s">
        <v>7153</v>
      </c>
      <c r="C2646" t="s">
        <v>7154</v>
      </c>
      <c r="D2646">
        <v>18</v>
      </c>
      <c r="E2646" s="23">
        <v>45363</v>
      </c>
      <c r="F2646" s="23">
        <v>45388</v>
      </c>
      <c r="G2646" s="23">
        <v>45363</v>
      </c>
      <c r="H2646" s="23">
        <v>45388</v>
      </c>
      <c r="I2646" s="24">
        <v>0</v>
      </c>
      <c r="J2646" s="24">
        <v>0</v>
      </c>
      <c r="K2646" s="24">
        <v>7</v>
      </c>
      <c r="L2646" t="s">
        <v>10070</v>
      </c>
      <c r="M2646" t="s">
        <v>10071</v>
      </c>
    </row>
    <row r="2647" spans="1:13" x14ac:dyDescent="0.25">
      <c r="A2647" t="str">
        <f t="shared" si="41"/>
        <v>RED-1880</v>
      </c>
      <c r="B2647" t="s">
        <v>7149</v>
      </c>
      <c r="C2647" t="s">
        <v>7150</v>
      </c>
      <c r="D2647">
        <v>18</v>
      </c>
      <c r="E2647" s="23">
        <v>45388</v>
      </c>
      <c r="F2647" s="23">
        <v>45411</v>
      </c>
      <c r="G2647" s="23">
        <v>45388</v>
      </c>
      <c r="H2647" s="23">
        <v>45411</v>
      </c>
      <c r="I2647" s="24">
        <v>0</v>
      </c>
      <c r="J2647" s="24">
        <v>0</v>
      </c>
      <c r="K2647" s="24">
        <v>7</v>
      </c>
      <c r="L2647" t="s">
        <v>10070</v>
      </c>
      <c r="M2647" t="s">
        <v>10071</v>
      </c>
    </row>
    <row r="2648" spans="1:13" x14ac:dyDescent="0.25">
      <c r="A2648" t="str">
        <f t="shared" si="41"/>
        <v>RED-1850</v>
      </c>
      <c r="B2648" t="s">
        <v>7161</v>
      </c>
      <c r="C2648" t="s">
        <v>7162</v>
      </c>
      <c r="D2648">
        <v>12</v>
      </c>
      <c r="E2648" s="23">
        <v>45398</v>
      </c>
      <c r="F2648" s="23">
        <v>45414</v>
      </c>
      <c r="G2648" s="23">
        <v>45398</v>
      </c>
      <c r="H2648" s="23">
        <v>45414</v>
      </c>
      <c r="I2648" s="24">
        <v>0</v>
      </c>
      <c r="J2648" s="24">
        <v>0</v>
      </c>
      <c r="K2648" s="24">
        <v>87</v>
      </c>
      <c r="L2648" t="s">
        <v>10070</v>
      </c>
      <c r="M2648" t="s">
        <v>10071</v>
      </c>
    </row>
    <row r="2649" spans="1:13" x14ac:dyDescent="0.25">
      <c r="A2649" t="str">
        <f t="shared" si="41"/>
        <v>RED-1885</v>
      </c>
      <c r="B2649" t="s">
        <v>7147</v>
      </c>
      <c r="C2649" t="s">
        <v>7148</v>
      </c>
      <c r="D2649">
        <v>12</v>
      </c>
      <c r="E2649" s="23">
        <v>45411</v>
      </c>
      <c r="F2649" s="23">
        <v>45428</v>
      </c>
      <c r="G2649" s="23">
        <v>45411</v>
      </c>
      <c r="H2649" s="23">
        <v>45428</v>
      </c>
      <c r="I2649" s="24">
        <v>0</v>
      </c>
      <c r="J2649" s="24">
        <v>0</v>
      </c>
      <c r="K2649" s="24">
        <v>7</v>
      </c>
      <c r="L2649" t="s">
        <v>10070</v>
      </c>
      <c r="M2649" t="s">
        <v>10071</v>
      </c>
    </row>
    <row r="2650" spans="1:13" x14ac:dyDescent="0.25">
      <c r="A2650" t="str">
        <f t="shared" si="41"/>
        <v>RED-1860</v>
      </c>
      <c r="B2650" t="s">
        <v>7157</v>
      </c>
      <c r="C2650" t="s">
        <v>7158</v>
      </c>
      <c r="D2650">
        <v>16</v>
      </c>
      <c r="E2650" s="23">
        <v>45414</v>
      </c>
      <c r="F2650" s="23">
        <v>45435</v>
      </c>
      <c r="G2650" s="23">
        <v>45414</v>
      </c>
      <c r="H2650" s="23">
        <v>45435</v>
      </c>
      <c r="I2650" s="24">
        <v>0</v>
      </c>
      <c r="J2650" s="24">
        <v>0</v>
      </c>
      <c r="K2650" s="24">
        <v>87</v>
      </c>
      <c r="L2650" t="s">
        <v>10070</v>
      </c>
      <c r="M2650" t="s">
        <v>10071</v>
      </c>
    </row>
    <row r="2651" spans="1:13" x14ac:dyDescent="0.25">
      <c r="A2651" t="str">
        <f t="shared" si="41"/>
        <v>RED-1855</v>
      </c>
      <c r="B2651" t="s">
        <v>7159</v>
      </c>
      <c r="C2651" t="s">
        <v>7160</v>
      </c>
      <c r="D2651">
        <v>16</v>
      </c>
      <c r="E2651" s="23">
        <v>45414</v>
      </c>
      <c r="F2651" s="23">
        <v>45435</v>
      </c>
      <c r="G2651" s="23">
        <v>45414</v>
      </c>
      <c r="H2651" s="23">
        <v>45435</v>
      </c>
      <c r="I2651" s="24">
        <v>0</v>
      </c>
      <c r="J2651" s="24">
        <v>0</v>
      </c>
      <c r="K2651" s="24">
        <v>87</v>
      </c>
      <c r="L2651" t="s">
        <v>10070</v>
      </c>
      <c r="M2651" t="s">
        <v>10071</v>
      </c>
    </row>
    <row r="2652" spans="1:13" x14ac:dyDescent="0.25">
      <c r="A2652" t="str">
        <f t="shared" si="41"/>
        <v>ETB (Communications)</v>
      </c>
      <c r="B2652" t="s">
        <v>6330</v>
      </c>
      <c r="D2652">
        <v>14</v>
      </c>
      <c r="E2652" s="23">
        <v>45428</v>
      </c>
      <c r="F2652" s="23">
        <v>45447</v>
      </c>
      <c r="G2652" s="23">
        <v>45428</v>
      </c>
      <c r="H2652" s="23">
        <v>45447</v>
      </c>
      <c r="I2652" s="24">
        <v>0</v>
      </c>
      <c r="J2652" s="24">
        <v>0</v>
      </c>
      <c r="K2652" s="24">
        <v>15</v>
      </c>
      <c r="M2652" t="s">
        <v>10071</v>
      </c>
    </row>
    <row r="2653" spans="1:13" x14ac:dyDescent="0.25">
      <c r="A2653" t="str">
        <f t="shared" si="41"/>
        <v>RED-1895</v>
      </c>
      <c r="B2653" t="s">
        <v>7167</v>
      </c>
      <c r="C2653" t="s">
        <v>7168</v>
      </c>
      <c r="D2653">
        <v>14</v>
      </c>
      <c r="E2653" s="23">
        <v>45428</v>
      </c>
      <c r="F2653" s="23">
        <v>45447</v>
      </c>
      <c r="G2653" s="23">
        <v>45428</v>
      </c>
      <c r="H2653" s="23">
        <v>45447</v>
      </c>
      <c r="I2653" s="24">
        <v>0</v>
      </c>
      <c r="J2653" s="24">
        <v>0</v>
      </c>
      <c r="K2653" s="24">
        <v>15</v>
      </c>
      <c r="L2653" t="s">
        <v>10070</v>
      </c>
      <c r="M2653" t="s">
        <v>10071</v>
      </c>
    </row>
    <row r="2654" spans="1:13" x14ac:dyDescent="0.25">
      <c r="A2654" t="str">
        <f t="shared" si="41"/>
        <v>CLARO (Communications)</v>
      </c>
      <c r="B2654" t="s">
        <v>6280</v>
      </c>
      <c r="D2654">
        <v>58</v>
      </c>
      <c r="E2654" s="23">
        <v>45428</v>
      </c>
      <c r="F2654" s="23">
        <v>45503</v>
      </c>
      <c r="G2654" s="23">
        <v>45428</v>
      </c>
      <c r="H2654" s="23">
        <v>45503</v>
      </c>
      <c r="I2654" s="24">
        <v>0</v>
      </c>
      <c r="J2654" s="24">
        <v>0</v>
      </c>
      <c r="K2654" s="24">
        <v>7</v>
      </c>
      <c r="M2654" t="s">
        <v>10071</v>
      </c>
    </row>
    <row r="2655" spans="1:13" x14ac:dyDescent="0.25">
      <c r="A2655" t="str">
        <f t="shared" si="41"/>
        <v>RED-1940</v>
      </c>
      <c r="B2655" t="s">
        <v>7177</v>
      </c>
      <c r="C2655" t="s">
        <v>7178</v>
      </c>
      <c r="D2655">
        <v>8</v>
      </c>
      <c r="E2655" s="23">
        <v>45428</v>
      </c>
      <c r="F2655" s="23">
        <v>45437</v>
      </c>
      <c r="G2655" s="23">
        <v>45428</v>
      </c>
      <c r="H2655" s="23">
        <v>45437</v>
      </c>
      <c r="I2655" s="24">
        <v>0</v>
      </c>
      <c r="J2655" s="24">
        <v>0</v>
      </c>
      <c r="K2655" s="24">
        <v>7</v>
      </c>
      <c r="L2655" t="s">
        <v>10070</v>
      </c>
      <c r="M2655" t="s">
        <v>10071</v>
      </c>
    </row>
    <row r="2656" spans="1:13" x14ac:dyDescent="0.25">
      <c r="A2656" t="str">
        <f t="shared" si="41"/>
        <v>RED-1945</v>
      </c>
      <c r="B2656" t="s">
        <v>7175</v>
      </c>
      <c r="C2656" t="s">
        <v>7176</v>
      </c>
      <c r="D2656">
        <v>18</v>
      </c>
      <c r="E2656" s="23">
        <v>45437</v>
      </c>
      <c r="F2656" s="23">
        <v>45462</v>
      </c>
      <c r="G2656" s="23">
        <v>45437</v>
      </c>
      <c r="H2656" s="23">
        <v>45462</v>
      </c>
      <c r="I2656" s="24">
        <v>0</v>
      </c>
      <c r="J2656" s="24">
        <v>0</v>
      </c>
      <c r="K2656" s="24">
        <v>7</v>
      </c>
      <c r="L2656" t="s">
        <v>10070</v>
      </c>
      <c r="M2656" t="s">
        <v>10071</v>
      </c>
    </row>
    <row r="2657" spans="1:13" x14ac:dyDescent="0.25">
      <c r="A2657" t="str">
        <f t="shared" si="41"/>
        <v>RED-1950</v>
      </c>
      <c r="B2657" t="s">
        <v>7173</v>
      </c>
      <c r="C2657" t="s">
        <v>7174</v>
      </c>
      <c r="D2657">
        <v>12</v>
      </c>
      <c r="E2657" s="23">
        <v>45462</v>
      </c>
      <c r="F2657" s="23">
        <v>45478</v>
      </c>
      <c r="G2657" s="23">
        <v>45462</v>
      </c>
      <c r="H2657" s="23">
        <v>45478</v>
      </c>
      <c r="I2657" s="24">
        <v>0</v>
      </c>
      <c r="J2657" s="24">
        <v>0</v>
      </c>
      <c r="K2657" s="24">
        <v>7</v>
      </c>
      <c r="L2657" t="s">
        <v>10070</v>
      </c>
      <c r="M2657" t="s">
        <v>10071</v>
      </c>
    </row>
    <row r="2658" spans="1:13" x14ac:dyDescent="0.25">
      <c r="A2658" t="str">
        <f t="shared" si="41"/>
        <v>RED-1955</v>
      </c>
      <c r="B2658" t="s">
        <v>7171</v>
      </c>
      <c r="C2658" t="s">
        <v>7172</v>
      </c>
      <c r="D2658">
        <v>12</v>
      </c>
      <c r="E2658" s="23">
        <v>45478</v>
      </c>
      <c r="F2658" s="23">
        <v>45493</v>
      </c>
      <c r="G2658" s="23">
        <v>45478</v>
      </c>
      <c r="H2658" s="23">
        <v>45493</v>
      </c>
      <c r="I2658" s="24">
        <v>0</v>
      </c>
      <c r="J2658" s="24">
        <v>0</v>
      </c>
      <c r="K2658" s="24">
        <v>7</v>
      </c>
      <c r="L2658" t="s">
        <v>10070</v>
      </c>
      <c r="M2658" t="s">
        <v>10071</v>
      </c>
    </row>
    <row r="2659" spans="1:13" x14ac:dyDescent="0.25">
      <c r="A2659" t="str">
        <f t="shared" si="41"/>
        <v>RED-1960</v>
      </c>
      <c r="B2659" t="s">
        <v>7169</v>
      </c>
      <c r="C2659" t="s">
        <v>7170</v>
      </c>
      <c r="D2659">
        <v>8</v>
      </c>
      <c r="E2659" s="23">
        <v>45493</v>
      </c>
      <c r="F2659" s="23">
        <v>45503</v>
      </c>
      <c r="G2659" s="23">
        <v>45493</v>
      </c>
      <c r="H2659" s="23">
        <v>45503</v>
      </c>
      <c r="I2659" s="24">
        <v>0</v>
      </c>
      <c r="J2659" s="24">
        <v>0</v>
      </c>
      <c r="K2659" s="24">
        <v>7</v>
      </c>
      <c r="L2659" t="s">
        <v>10070</v>
      </c>
      <c r="M2659" t="s">
        <v>10071</v>
      </c>
    </row>
    <row r="2660" spans="1:13" x14ac:dyDescent="0.25">
      <c r="A2660" t="str">
        <f t="shared" si="41"/>
        <v>MOVISTAR (Communications)</v>
      </c>
      <c r="B2660" t="s">
        <v>6319</v>
      </c>
      <c r="D2660">
        <v>82</v>
      </c>
      <c r="E2660" s="23">
        <v>45447</v>
      </c>
      <c r="F2660" s="23">
        <v>45553</v>
      </c>
      <c r="G2660" s="23">
        <v>45447</v>
      </c>
      <c r="H2660" s="23">
        <v>45553</v>
      </c>
      <c r="I2660" s="24">
        <v>0</v>
      </c>
      <c r="J2660" s="24">
        <v>0</v>
      </c>
      <c r="K2660" s="24">
        <v>67</v>
      </c>
      <c r="M2660" t="s">
        <v>10071</v>
      </c>
    </row>
    <row r="2661" spans="1:13" x14ac:dyDescent="0.25">
      <c r="A2661" t="str">
        <f t="shared" si="41"/>
        <v>RED-1900</v>
      </c>
      <c r="B2661" t="s">
        <v>7191</v>
      </c>
      <c r="C2661" t="s">
        <v>7192</v>
      </c>
      <c r="D2661">
        <v>8</v>
      </c>
      <c r="E2661" s="23">
        <v>45447</v>
      </c>
      <c r="F2661" s="23">
        <v>45457</v>
      </c>
      <c r="G2661" s="23">
        <v>45447</v>
      </c>
      <c r="H2661" s="23">
        <v>45457</v>
      </c>
      <c r="I2661" s="24">
        <v>0</v>
      </c>
      <c r="J2661" s="24">
        <v>0</v>
      </c>
      <c r="K2661" s="24">
        <v>15</v>
      </c>
      <c r="L2661" t="s">
        <v>10070</v>
      </c>
      <c r="M2661" t="s">
        <v>10071</v>
      </c>
    </row>
    <row r="2662" spans="1:13" x14ac:dyDescent="0.25">
      <c r="A2662" t="str">
        <f t="shared" si="41"/>
        <v>RED-1905</v>
      </c>
      <c r="B2662" t="s">
        <v>7189</v>
      </c>
      <c r="C2662" t="s">
        <v>7190</v>
      </c>
      <c r="D2662">
        <v>40</v>
      </c>
      <c r="E2662" s="23">
        <v>45457</v>
      </c>
      <c r="F2662" s="23">
        <v>45509</v>
      </c>
      <c r="G2662" s="23">
        <v>45457</v>
      </c>
      <c r="H2662" s="23">
        <v>45509</v>
      </c>
      <c r="I2662" s="24">
        <v>0</v>
      </c>
      <c r="J2662" s="24">
        <v>0</v>
      </c>
      <c r="K2662" s="24">
        <v>15</v>
      </c>
      <c r="L2662" t="s">
        <v>10070</v>
      </c>
      <c r="M2662" t="s">
        <v>10071</v>
      </c>
    </row>
    <row r="2663" spans="1:13" x14ac:dyDescent="0.25">
      <c r="A2663" t="str">
        <f t="shared" si="41"/>
        <v>RED-1920</v>
      </c>
      <c r="B2663" t="s">
        <v>7183</v>
      </c>
      <c r="C2663" t="s">
        <v>7184</v>
      </c>
      <c r="D2663">
        <v>8</v>
      </c>
      <c r="E2663" s="23">
        <v>45509</v>
      </c>
      <c r="F2663" s="23">
        <v>45519</v>
      </c>
      <c r="G2663" s="23">
        <v>45509</v>
      </c>
      <c r="H2663" s="23">
        <v>45519</v>
      </c>
      <c r="I2663" s="24">
        <v>0</v>
      </c>
      <c r="J2663" s="24">
        <v>0</v>
      </c>
      <c r="K2663" s="24">
        <v>15</v>
      </c>
      <c r="L2663" t="s">
        <v>10070</v>
      </c>
      <c r="M2663" t="s">
        <v>10071</v>
      </c>
    </row>
    <row r="2664" spans="1:13" x14ac:dyDescent="0.25">
      <c r="A2664" t="str">
        <f t="shared" si="41"/>
        <v>RED-1910</v>
      </c>
      <c r="B2664" t="s">
        <v>7187</v>
      </c>
      <c r="C2664" t="s">
        <v>7188</v>
      </c>
      <c r="D2664">
        <v>8</v>
      </c>
      <c r="E2664" s="23">
        <v>45509</v>
      </c>
      <c r="F2664" s="23">
        <v>45519</v>
      </c>
      <c r="G2664" s="23">
        <v>45509</v>
      </c>
      <c r="H2664" s="23">
        <v>45519</v>
      </c>
      <c r="I2664" s="24">
        <v>0</v>
      </c>
      <c r="J2664" s="24">
        <v>0</v>
      </c>
      <c r="K2664" s="24">
        <v>23</v>
      </c>
      <c r="L2664" t="s">
        <v>10070</v>
      </c>
      <c r="M2664" t="s">
        <v>10071</v>
      </c>
    </row>
    <row r="2665" spans="1:13" x14ac:dyDescent="0.25">
      <c r="A2665" t="str">
        <f t="shared" si="41"/>
        <v>RED-1925</v>
      </c>
      <c r="B2665" t="s">
        <v>7181</v>
      </c>
      <c r="C2665" t="s">
        <v>7182</v>
      </c>
      <c r="D2665">
        <v>8</v>
      </c>
      <c r="E2665" s="23">
        <v>45519</v>
      </c>
      <c r="F2665" s="23">
        <v>45531</v>
      </c>
      <c r="G2665" s="23">
        <v>45519</v>
      </c>
      <c r="H2665" s="23">
        <v>45531</v>
      </c>
      <c r="I2665" s="24">
        <v>0</v>
      </c>
      <c r="J2665" s="24">
        <v>0</v>
      </c>
      <c r="K2665" s="24">
        <v>15</v>
      </c>
      <c r="L2665" t="s">
        <v>10070</v>
      </c>
      <c r="M2665" t="s">
        <v>10071</v>
      </c>
    </row>
    <row r="2666" spans="1:13" x14ac:dyDescent="0.25">
      <c r="A2666" t="str">
        <f t="shared" si="41"/>
        <v>RED-1915</v>
      </c>
      <c r="B2666" t="s">
        <v>7185</v>
      </c>
      <c r="C2666" t="s">
        <v>7186</v>
      </c>
      <c r="D2666">
        <v>24</v>
      </c>
      <c r="E2666" s="23">
        <v>45519</v>
      </c>
      <c r="F2666" s="23">
        <v>45551</v>
      </c>
      <c r="G2666" s="23">
        <v>45519</v>
      </c>
      <c r="H2666" s="23">
        <v>45551</v>
      </c>
      <c r="I2666" s="24">
        <v>0</v>
      </c>
      <c r="J2666" s="24">
        <v>0</v>
      </c>
      <c r="K2666" s="24">
        <v>69</v>
      </c>
      <c r="L2666" t="s">
        <v>10070</v>
      </c>
      <c r="M2666" t="s">
        <v>10071</v>
      </c>
    </row>
    <row r="2667" spans="1:13" x14ac:dyDescent="0.25">
      <c r="A2667" t="str">
        <f t="shared" si="41"/>
        <v>RED-1930</v>
      </c>
      <c r="B2667" t="s">
        <v>7179</v>
      </c>
      <c r="C2667" t="s">
        <v>7180</v>
      </c>
      <c r="D2667">
        <v>18</v>
      </c>
      <c r="E2667" s="23">
        <v>45531</v>
      </c>
      <c r="F2667" s="23">
        <v>45553</v>
      </c>
      <c r="G2667" s="23">
        <v>45531</v>
      </c>
      <c r="H2667" s="23">
        <v>45553</v>
      </c>
      <c r="I2667" s="24">
        <v>0</v>
      </c>
      <c r="J2667" s="24">
        <v>0</v>
      </c>
      <c r="K2667" s="24">
        <v>31</v>
      </c>
      <c r="L2667" t="s">
        <v>10070</v>
      </c>
      <c r="M2667" t="s">
        <v>10071</v>
      </c>
    </row>
    <row r="2668" spans="1:13" x14ac:dyDescent="0.25">
      <c r="A2668" t="str">
        <f t="shared" si="41"/>
        <v>TIGO-UNE (Communications)</v>
      </c>
      <c r="B2668" t="s">
        <v>6365</v>
      </c>
      <c r="D2668">
        <v>22</v>
      </c>
      <c r="E2668" s="23">
        <v>45503</v>
      </c>
      <c r="F2668" s="23">
        <v>45533</v>
      </c>
      <c r="G2668" s="23">
        <v>45503</v>
      </c>
      <c r="H2668" s="23">
        <v>45533</v>
      </c>
      <c r="I2668" s="24">
        <v>0</v>
      </c>
      <c r="J2668" s="24">
        <v>0</v>
      </c>
      <c r="K2668" s="24">
        <v>7</v>
      </c>
      <c r="M2668" t="s">
        <v>10071</v>
      </c>
    </row>
    <row r="2669" spans="1:13" x14ac:dyDescent="0.25">
      <c r="A2669" t="str">
        <f t="shared" si="41"/>
        <v>RED-1980</v>
      </c>
      <c r="B2669" t="s">
        <v>7195</v>
      </c>
      <c r="C2669" t="s">
        <v>7196</v>
      </c>
      <c r="D2669">
        <v>16</v>
      </c>
      <c r="E2669" s="23">
        <v>45503</v>
      </c>
      <c r="F2669" s="23">
        <v>45525</v>
      </c>
      <c r="G2669" s="23">
        <v>45503</v>
      </c>
      <c r="H2669" s="23">
        <v>45525</v>
      </c>
      <c r="I2669" s="24">
        <v>0</v>
      </c>
      <c r="J2669" s="24">
        <v>0</v>
      </c>
      <c r="K2669" s="24">
        <v>7</v>
      </c>
      <c r="L2669" t="s">
        <v>10070</v>
      </c>
      <c r="M2669" t="s">
        <v>10071</v>
      </c>
    </row>
    <row r="2670" spans="1:13" x14ac:dyDescent="0.25">
      <c r="A2670" t="str">
        <f t="shared" si="41"/>
        <v>RED-1985</v>
      </c>
      <c r="B2670" t="s">
        <v>7193</v>
      </c>
      <c r="C2670" t="s">
        <v>7194</v>
      </c>
      <c r="D2670">
        <v>6</v>
      </c>
      <c r="E2670" s="23">
        <v>45525</v>
      </c>
      <c r="F2670" s="23">
        <v>45533</v>
      </c>
      <c r="G2670" s="23">
        <v>45525</v>
      </c>
      <c r="H2670" s="23">
        <v>45533</v>
      </c>
      <c r="I2670" s="24">
        <v>0</v>
      </c>
      <c r="J2670" s="24">
        <v>0</v>
      </c>
      <c r="K2670" s="24">
        <v>7</v>
      </c>
      <c r="L2670" t="s">
        <v>10070</v>
      </c>
      <c r="M2670" t="s">
        <v>10071</v>
      </c>
    </row>
    <row r="2671" spans="1:13" x14ac:dyDescent="0.25">
      <c r="A2671" t="str">
        <f t="shared" si="41"/>
        <v>UFINET (Communications)</v>
      </c>
      <c r="B2671" t="s">
        <v>6418</v>
      </c>
      <c r="D2671">
        <v>6</v>
      </c>
      <c r="E2671" s="23">
        <v>45533</v>
      </c>
      <c r="F2671" s="23">
        <v>45540</v>
      </c>
      <c r="G2671" s="23">
        <v>45533</v>
      </c>
      <c r="H2671" s="23">
        <v>45540</v>
      </c>
      <c r="I2671" s="24">
        <v>0</v>
      </c>
      <c r="J2671" s="24">
        <v>0</v>
      </c>
      <c r="K2671" s="24">
        <v>7</v>
      </c>
      <c r="M2671" t="s">
        <v>10071</v>
      </c>
    </row>
    <row r="2672" spans="1:13" x14ac:dyDescent="0.25">
      <c r="A2672" t="str">
        <f t="shared" si="41"/>
        <v>RED-1970</v>
      </c>
      <c r="B2672" t="s">
        <v>7197</v>
      </c>
      <c r="C2672" t="s">
        <v>7198</v>
      </c>
      <c r="D2672">
        <v>6</v>
      </c>
      <c r="E2672" s="23">
        <v>45533</v>
      </c>
      <c r="F2672" s="23">
        <v>45540</v>
      </c>
      <c r="G2672" s="23">
        <v>45533</v>
      </c>
      <c r="H2672" s="23">
        <v>45540</v>
      </c>
      <c r="I2672" s="24">
        <v>0</v>
      </c>
      <c r="J2672" s="24">
        <v>0</v>
      </c>
      <c r="K2672" s="24">
        <v>7</v>
      </c>
      <c r="L2672" t="s">
        <v>10070</v>
      </c>
      <c r="M2672" t="s">
        <v>10071</v>
      </c>
    </row>
    <row r="2673" spans="1:13" x14ac:dyDescent="0.25">
      <c r="A2673" t="str">
        <f t="shared" si="41"/>
        <v>MEDIACOMMERCE (Communications)</v>
      </c>
      <c r="B2673" t="s">
        <v>6585</v>
      </c>
      <c r="D2673">
        <v>6</v>
      </c>
      <c r="E2673" s="23">
        <v>45540</v>
      </c>
      <c r="F2673" s="23">
        <v>45547</v>
      </c>
      <c r="G2673" s="23">
        <v>45540</v>
      </c>
      <c r="H2673" s="23">
        <v>45547</v>
      </c>
      <c r="I2673" s="24">
        <v>0</v>
      </c>
      <c r="J2673" s="24">
        <v>0</v>
      </c>
      <c r="K2673" s="24">
        <v>7</v>
      </c>
      <c r="M2673" t="s">
        <v>10071</v>
      </c>
    </row>
    <row r="2674" spans="1:13" x14ac:dyDescent="0.25">
      <c r="A2674" t="str">
        <f t="shared" si="41"/>
        <v>RED-1965</v>
      </c>
      <c r="B2674" t="s">
        <v>7199</v>
      </c>
      <c r="C2674" t="s">
        <v>7200</v>
      </c>
      <c r="D2674">
        <v>6</v>
      </c>
      <c r="E2674" s="23">
        <v>45540</v>
      </c>
      <c r="F2674" s="23">
        <v>45547</v>
      </c>
      <c r="G2674" s="23">
        <v>45540</v>
      </c>
      <c r="H2674" s="23">
        <v>45547</v>
      </c>
      <c r="I2674" s="24">
        <v>0</v>
      </c>
      <c r="J2674" s="24">
        <v>0</v>
      </c>
      <c r="K2674" s="24">
        <v>7</v>
      </c>
      <c r="L2674" t="s">
        <v>10070</v>
      </c>
      <c r="M2674" t="s">
        <v>10071</v>
      </c>
    </row>
    <row r="2675" spans="1:13" x14ac:dyDescent="0.25">
      <c r="A2675" t="str">
        <f t="shared" si="41"/>
        <v>T9 (K14+640 K16+260)</v>
      </c>
      <c r="B2675" t="s">
        <v>7201</v>
      </c>
      <c r="D2675">
        <v>204</v>
      </c>
      <c r="E2675" s="23">
        <v>45418</v>
      </c>
      <c r="F2675" s="23">
        <v>45688</v>
      </c>
      <c r="G2675" s="23">
        <v>45418</v>
      </c>
      <c r="H2675" s="23">
        <v>45688</v>
      </c>
      <c r="I2675" s="24">
        <v>0</v>
      </c>
      <c r="J2675" s="24">
        <v>0</v>
      </c>
      <c r="K2675" s="24">
        <v>59</v>
      </c>
      <c r="M2675" t="s">
        <v>10071</v>
      </c>
    </row>
    <row r="2676" spans="1:13" x14ac:dyDescent="0.25">
      <c r="A2676" t="str">
        <f t="shared" si="41"/>
        <v>CENIT</v>
      </c>
      <c r="B2676" t="s">
        <v>6600</v>
      </c>
      <c r="D2676">
        <v>67</v>
      </c>
      <c r="E2676" s="23">
        <v>45596</v>
      </c>
      <c r="F2676" s="23">
        <v>45688</v>
      </c>
      <c r="G2676" s="23">
        <v>45596</v>
      </c>
      <c r="H2676" s="23">
        <v>45688</v>
      </c>
      <c r="I2676" s="24">
        <v>0</v>
      </c>
      <c r="J2676" s="24">
        <v>0</v>
      </c>
      <c r="K2676" s="24">
        <v>59</v>
      </c>
      <c r="M2676" t="s">
        <v>10071</v>
      </c>
    </row>
    <row r="2677" spans="1:13" x14ac:dyDescent="0.25">
      <c r="A2677" t="str">
        <f t="shared" si="41"/>
        <v>RED-2045</v>
      </c>
      <c r="B2677" t="s">
        <v>7202</v>
      </c>
      <c r="C2677" t="s">
        <v>7203</v>
      </c>
      <c r="D2677">
        <v>67</v>
      </c>
      <c r="E2677" s="23">
        <v>45596</v>
      </c>
      <c r="F2677" s="23">
        <v>45688</v>
      </c>
      <c r="G2677" s="23">
        <v>45596</v>
      </c>
      <c r="H2677" s="23">
        <v>45688</v>
      </c>
      <c r="I2677" s="24">
        <v>0</v>
      </c>
      <c r="J2677" s="24">
        <v>0</v>
      </c>
      <c r="K2677" s="24">
        <v>59</v>
      </c>
      <c r="L2677" t="s">
        <v>10070</v>
      </c>
      <c r="M2677" t="s">
        <v>10071</v>
      </c>
    </row>
    <row r="2678" spans="1:13" x14ac:dyDescent="0.25">
      <c r="A2678" t="str">
        <f t="shared" si="41"/>
        <v>VANTI (Gas Pipe)</v>
      </c>
      <c r="B2678" t="s">
        <v>6139</v>
      </c>
      <c r="D2678">
        <v>45</v>
      </c>
      <c r="E2678" s="23">
        <v>45463</v>
      </c>
      <c r="F2678" s="23">
        <v>45521</v>
      </c>
      <c r="G2678" s="23">
        <v>45463</v>
      </c>
      <c r="H2678" s="23">
        <v>45521</v>
      </c>
      <c r="I2678" s="24">
        <v>0</v>
      </c>
      <c r="J2678" s="24">
        <v>0</v>
      </c>
      <c r="K2678" s="24">
        <v>14</v>
      </c>
      <c r="M2678" t="s">
        <v>10071</v>
      </c>
    </row>
    <row r="2679" spans="1:13" x14ac:dyDescent="0.25">
      <c r="A2679" t="str">
        <f t="shared" si="41"/>
        <v>RED-2055</v>
      </c>
      <c r="B2679" t="s">
        <v>7204</v>
      </c>
      <c r="C2679" t="s">
        <v>7205</v>
      </c>
      <c r="D2679">
        <v>45</v>
      </c>
      <c r="E2679" s="23">
        <v>45463</v>
      </c>
      <c r="F2679" s="23">
        <v>45521</v>
      </c>
      <c r="G2679" s="23">
        <v>45463</v>
      </c>
      <c r="H2679" s="23">
        <v>45521</v>
      </c>
      <c r="I2679" s="24">
        <v>0</v>
      </c>
      <c r="J2679" s="24">
        <v>0</v>
      </c>
      <c r="K2679" s="24">
        <v>14</v>
      </c>
      <c r="L2679" t="s">
        <v>10070</v>
      </c>
      <c r="M2679" t="s">
        <v>10071</v>
      </c>
    </row>
    <row r="2680" spans="1:13" x14ac:dyDescent="0.25">
      <c r="A2680" t="str">
        <f t="shared" si="41"/>
        <v>RED-2050</v>
      </c>
      <c r="B2680" t="s">
        <v>7206</v>
      </c>
      <c r="C2680" t="s">
        <v>7207</v>
      </c>
      <c r="D2680">
        <v>45</v>
      </c>
      <c r="E2680" s="23">
        <v>45463</v>
      </c>
      <c r="F2680" s="23">
        <v>45521</v>
      </c>
      <c r="G2680" s="23">
        <v>45463</v>
      </c>
      <c r="H2680" s="23">
        <v>45521</v>
      </c>
      <c r="I2680" s="24">
        <v>0</v>
      </c>
      <c r="J2680" s="24">
        <v>0</v>
      </c>
      <c r="K2680" s="24">
        <v>14</v>
      </c>
      <c r="L2680" t="s">
        <v>10070</v>
      </c>
      <c r="M2680" t="s">
        <v>10071</v>
      </c>
    </row>
    <row r="2681" spans="1:13" x14ac:dyDescent="0.25">
      <c r="A2681" t="str">
        <f t="shared" si="41"/>
        <v>FUNZA Aqueduct</v>
      </c>
      <c r="B2681" t="s">
        <v>7208</v>
      </c>
      <c r="D2681">
        <v>14</v>
      </c>
      <c r="E2681" s="23">
        <v>45464</v>
      </c>
      <c r="F2681" s="23">
        <v>45483</v>
      </c>
      <c r="G2681" s="23">
        <v>45464</v>
      </c>
      <c r="H2681" s="23">
        <v>45483</v>
      </c>
      <c r="I2681" s="24">
        <v>0</v>
      </c>
      <c r="J2681" s="24">
        <v>0</v>
      </c>
      <c r="K2681" s="24">
        <v>77</v>
      </c>
      <c r="M2681" t="s">
        <v>10071</v>
      </c>
    </row>
    <row r="2682" spans="1:13" x14ac:dyDescent="0.25">
      <c r="A2682" t="str">
        <f t="shared" si="41"/>
        <v>RED-2060</v>
      </c>
      <c r="B2682" t="s">
        <v>7209</v>
      </c>
      <c r="C2682" t="s">
        <v>7210</v>
      </c>
      <c r="D2682">
        <v>14</v>
      </c>
      <c r="E2682" s="23">
        <v>45464</v>
      </c>
      <c r="F2682" s="23">
        <v>45483</v>
      </c>
      <c r="G2682" s="23">
        <v>45464</v>
      </c>
      <c r="H2682" s="23">
        <v>45483</v>
      </c>
      <c r="I2682" s="24">
        <v>0</v>
      </c>
      <c r="J2682" s="24">
        <v>0</v>
      </c>
      <c r="K2682" s="24">
        <v>77</v>
      </c>
      <c r="L2682" t="s">
        <v>10070</v>
      </c>
      <c r="M2682" t="s">
        <v>10071</v>
      </c>
    </row>
    <row r="2683" spans="1:13" x14ac:dyDescent="0.25">
      <c r="A2683" t="str">
        <f t="shared" si="41"/>
        <v>ENEL (Electric power)</v>
      </c>
      <c r="B2683" t="s">
        <v>6235</v>
      </c>
      <c r="D2683">
        <v>34</v>
      </c>
      <c r="E2683" s="23">
        <v>45418</v>
      </c>
      <c r="F2683" s="23">
        <v>45463</v>
      </c>
      <c r="G2683" s="23">
        <v>45418</v>
      </c>
      <c r="H2683" s="23">
        <v>45463</v>
      </c>
      <c r="I2683" s="24">
        <v>0</v>
      </c>
      <c r="J2683" s="24">
        <v>0</v>
      </c>
      <c r="K2683" s="24">
        <v>72</v>
      </c>
      <c r="M2683" t="s">
        <v>10071</v>
      </c>
    </row>
    <row r="2684" spans="1:13" x14ac:dyDescent="0.25">
      <c r="A2684" t="str">
        <f t="shared" si="41"/>
        <v>RED-2065</v>
      </c>
      <c r="B2684" t="s">
        <v>7213</v>
      </c>
      <c r="C2684" t="s">
        <v>7214</v>
      </c>
      <c r="D2684">
        <v>10</v>
      </c>
      <c r="E2684" s="23">
        <v>45418</v>
      </c>
      <c r="F2684" s="23">
        <v>45432</v>
      </c>
      <c r="G2684" s="23">
        <v>45418</v>
      </c>
      <c r="H2684" s="23">
        <v>45432</v>
      </c>
      <c r="I2684" s="24">
        <v>0</v>
      </c>
      <c r="J2684" s="24">
        <v>0</v>
      </c>
      <c r="K2684" s="24">
        <v>41</v>
      </c>
      <c r="L2684" t="s">
        <v>10070</v>
      </c>
      <c r="M2684" t="s">
        <v>10071</v>
      </c>
    </row>
    <row r="2685" spans="1:13" x14ac:dyDescent="0.25">
      <c r="A2685" t="str">
        <f t="shared" si="41"/>
        <v>RED-2070</v>
      </c>
      <c r="B2685" t="s">
        <v>7211</v>
      </c>
      <c r="C2685" t="s">
        <v>7212</v>
      </c>
      <c r="D2685">
        <v>24</v>
      </c>
      <c r="E2685" s="23">
        <v>45432</v>
      </c>
      <c r="F2685" s="23">
        <v>45463</v>
      </c>
      <c r="G2685" s="23">
        <v>45432</v>
      </c>
      <c r="H2685" s="23">
        <v>45463</v>
      </c>
      <c r="I2685" s="24">
        <v>0</v>
      </c>
      <c r="J2685" s="24">
        <v>0</v>
      </c>
      <c r="K2685" s="24">
        <v>72</v>
      </c>
      <c r="L2685" t="s">
        <v>10070</v>
      </c>
      <c r="M2685" t="s">
        <v>10071</v>
      </c>
    </row>
    <row r="2686" spans="1:13" x14ac:dyDescent="0.25">
      <c r="A2686" t="str">
        <f t="shared" si="41"/>
        <v>ETB (Communications)</v>
      </c>
      <c r="B2686" t="s">
        <v>6330</v>
      </c>
      <c r="D2686">
        <v>20</v>
      </c>
      <c r="E2686" s="23">
        <v>45463</v>
      </c>
      <c r="F2686" s="23">
        <v>45490</v>
      </c>
      <c r="G2686" s="23">
        <v>45463</v>
      </c>
      <c r="H2686" s="23">
        <v>45490</v>
      </c>
      <c r="I2686" s="24">
        <v>0</v>
      </c>
      <c r="J2686" s="24">
        <v>0</v>
      </c>
      <c r="K2686" s="24">
        <v>72</v>
      </c>
      <c r="M2686" t="s">
        <v>10071</v>
      </c>
    </row>
    <row r="2687" spans="1:13" x14ac:dyDescent="0.25">
      <c r="A2687" t="str">
        <f t="shared" si="41"/>
        <v>RED-2080</v>
      </c>
      <c r="B2687" t="s">
        <v>7217</v>
      </c>
      <c r="C2687" t="s">
        <v>7218</v>
      </c>
      <c r="D2687">
        <v>10</v>
      </c>
      <c r="E2687" s="23">
        <v>45463</v>
      </c>
      <c r="F2687" s="23">
        <v>45477</v>
      </c>
      <c r="G2687" s="23">
        <v>45463</v>
      </c>
      <c r="H2687" s="23">
        <v>45477</v>
      </c>
      <c r="I2687" s="24">
        <v>0</v>
      </c>
      <c r="J2687" s="24">
        <v>0</v>
      </c>
      <c r="K2687" s="24">
        <v>72</v>
      </c>
      <c r="L2687" t="s">
        <v>10070</v>
      </c>
      <c r="M2687" t="s">
        <v>10071</v>
      </c>
    </row>
    <row r="2688" spans="1:13" x14ac:dyDescent="0.25">
      <c r="A2688" t="str">
        <f t="shared" si="41"/>
        <v>RED-2085</v>
      </c>
      <c r="B2688" t="s">
        <v>7215</v>
      </c>
      <c r="C2688" t="s">
        <v>7216</v>
      </c>
      <c r="D2688">
        <v>10</v>
      </c>
      <c r="E2688" s="23">
        <v>45477</v>
      </c>
      <c r="F2688" s="23">
        <v>45490</v>
      </c>
      <c r="G2688" s="23">
        <v>45477</v>
      </c>
      <c r="H2688" s="23">
        <v>45490</v>
      </c>
      <c r="I2688" s="24">
        <v>0</v>
      </c>
      <c r="J2688" s="24">
        <v>0</v>
      </c>
      <c r="K2688" s="24">
        <v>72</v>
      </c>
      <c r="L2688" t="s">
        <v>10070</v>
      </c>
      <c r="M2688" t="s">
        <v>10071</v>
      </c>
    </row>
    <row r="2689" spans="1:13" x14ac:dyDescent="0.25">
      <c r="A2689" t="str">
        <f t="shared" si="41"/>
        <v>MOVISTAR (Communications)</v>
      </c>
      <c r="B2689" t="s">
        <v>6319</v>
      </c>
      <c r="D2689">
        <v>75</v>
      </c>
      <c r="E2689" s="23">
        <v>45432</v>
      </c>
      <c r="F2689" s="23">
        <v>45531</v>
      </c>
      <c r="G2689" s="23">
        <v>45432</v>
      </c>
      <c r="H2689" s="23">
        <v>45531</v>
      </c>
      <c r="I2689" s="24">
        <v>0</v>
      </c>
      <c r="J2689" s="24">
        <v>0</v>
      </c>
      <c r="K2689" s="24">
        <v>41</v>
      </c>
      <c r="M2689" t="s">
        <v>10071</v>
      </c>
    </row>
    <row r="2690" spans="1:13" x14ac:dyDescent="0.25">
      <c r="A2690" t="str">
        <f t="shared" si="41"/>
        <v>RED-2090</v>
      </c>
      <c r="B2690" t="s">
        <v>7221</v>
      </c>
      <c r="C2690" t="s">
        <v>7222</v>
      </c>
      <c r="D2690">
        <v>65</v>
      </c>
      <c r="E2690" s="23">
        <v>45432</v>
      </c>
      <c r="F2690" s="23">
        <v>45517</v>
      </c>
      <c r="G2690" s="23">
        <v>45432</v>
      </c>
      <c r="H2690" s="23">
        <v>45517</v>
      </c>
      <c r="I2690" s="24">
        <v>0</v>
      </c>
      <c r="J2690" s="24">
        <v>0</v>
      </c>
      <c r="K2690" s="24">
        <v>41</v>
      </c>
      <c r="L2690" t="s">
        <v>10070</v>
      </c>
      <c r="M2690" t="s">
        <v>10071</v>
      </c>
    </row>
    <row r="2691" spans="1:13" x14ac:dyDescent="0.25">
      <c r="A2691" t="str">
        <f t="shared" ref="A2691:A2754" si="42">TRIM(B2691)</f>
        <v>RED-2095</v>
      </c>
      <c r="B2691" t="s">
        <v>7219</v>
      </c>
      <c r="C2691" t="s">
        <v>7220</v>
      </c>
      <c r="D2691">
        <v>10</v>
      </c>
      <c r="E2691" s="23">
        <v>45517</v>
      </c>
      <c r="F2691" s="23">
        <v>45531</v>
      </c>
      <c r="G2691" s="23">
        <v>45517</v>
      </c>
      <c r="H2691" s="23">
        <v>45531</v>
      </c>
      <c r="I2691" s="24">
        <v>0</v>
      </c>
      <c r="J2691" s="24">
        <v>0</v>
      </c>
      <c r="K2691" s="24">
        <v>41</v>
      </c>
      <c r="L2691" t="s">
        <v>10070</v>
      </c>
      <c r="M2691" t="s">
        <v>10071</v>
      </c>
    </row>
    <row r="2692" spans="1:13" x14ac:dyDescent="0.25">
      <c r="A2692" t="str">
        <f t="shared" si="42"/>
        <v>T10 (K16+260 K18+180)</v>
      </c>
      <c r="B2692" t="s">
        <v>7223</v>
      </c>
      <c r="D2692">
        <v>193</v>
      </c>
      <c r="E2692" s="23">
        <v>45310</v>
      </c>
      <c r="F2692" s="23">
        <v>45561</v>
      </c>
      <c r="G2692" s="23">
        <v>45310</v>
      </c>
      <c r="H2692" s="23">
        <v>45561</v>
      </c>
      <c r="I2692" s="24">
        <v>0</v>
      </c>
      <c r="J2692" s="24">
        <v>0</v>
      </c>
      <c r="K2692" s="24">
        <v>40</v>
      </c>
      <c r="M2692" t="s">
        <v>10071</v>
      </c>
    </row>
    <row r="2693" spans="1:13" x14ac:dyDescent="0.25">
      <c r="A2693" t="str">
        <f t="shared" si="42"/>
        <v>VANTI (Gas Pipe)</v>
      </c>
      <c r="B2693" t="s">
        <v>6139</v>
      </c>
      <c r="D2693">
        <v>103</v>
      </c>
      <c r="E2693" s="23">
        <v>45328</v>
      </c>
      <c r="F2693" s="23">
        <v>45463</v>
      </c>
      <c r="G2693" s="23">
        <v>45328</v>
      </c>
      <c r="H2693" s="23">
        <v>45463</v>
      </c>
      <c r="I2693" s="24">
        <v>0</v>
      </c>
      <c r="J2693" s="24">
        <v>0</v>
      </c>
      <c r="K2693" s="24">
        <v>14</v>
      </c>
      <c r="M2693" t="s">
        <v>10071</v>
      </c>
    </row>
    <row r="2694" spans="1:13" x14ac:dyDescent="0.25">
      <c r="A2694" t="str">
        <f t="shared" si="42"/>
        <v>RED-2200</v>
      </c>
      <c r="B2694" t="s">
        <v>7224</v>
      </c>
      <c r="C2694" t="s">
        <v>7225</v>
      </c>
      <c r="D2694">
        <v>8</v>
      </c>
      <c r="E2694" s="23">
        <v>45328</v>
      </c>
      <c r="F2694" s="23">
        <v>45337</v>
      </c>
      <c r="G2694" s="23">
        <v>45328</v>
      </c>
      <c r="H2694" s="23">
        <v>45337</v>
      </c>
      <c r="I2694" s="24">
        <v>0</v>
      </c>
      <c r="J2694" s="24">
        <v>0</v>
      </c>
      <c r="K2694" s="24">
        <v>14</v>
      </c>
      <c r="L2694" t="s">
        <v>10070</v>
      </c>
      <c r="M2694" t="s">
        <v>10071</v>
      </c>
    </row>
    <row r="2695" spans="1:13" x14ac:dyDescent="0.25">
      <c r="A2695" t="str">
        <f t="shared" si="42"/>
        <v>RED-2205</v>
      </c>
      <c r="B2695" t="s">
        <v>7228</v>
      </c>
      <c r="C2695" t="s">
        <v>7229</v>
      </c>
      <c r="D2695">
        <v>10</v>
      </c>
      <c r="E2695" s="23">
        <v>45337</v>
      </c>
      <c r="F2695" s="23">
        <v>45350</v>
      </c>
      <c r="G2695" s="23">
        <v>45337</v>
      </c>
      <c r="H2695" s="23">
        <v>45350</v>
      </c>
      <c r="I2695" s="24">
        <v>0</v>
      </c>
      <c r="J2695" s="24">
        <v>0</v>
      </c>
      <c r="K2695" s="24">
        <v>14</v>
      </c>
      <c r="L2695" t="s">
        <v>10070</v>
      </c>
      <c r="M2695" t="s">
        <v>10071</v>
      </c>
    </row>
    <row r="2696" spans="1:13" x14ac:dyDescent="0.25">
      <c r="A2696" t="str">
        <f t="shared" si="42"/>
        <v>RED-2210</v>
      </c>
      <c r="B2696" t="s">
        <v>7226</v>
      </c>
      <c r="C2696" t="s">
        <v>7227</v>
      </c>
      <c r="D2696">
        <v>85</v>
      </c>
      <c r="E2696" s="23">
        <v>45350</v>
      </c>
      <c r="F2696" s="23">
        <v>45463</v>
      </c>
      <c r="G2696" s="23">
        <v>45350</v>
      </c>
      <c r="H2696" s="23">
        <v>45463</v>
      </c>
      <c r="I2696" s="24">
        <v>0</v>
      </c>
      <c r="J2696" s="24">
        <v>0</v>
      </c>
      <c r="K2696" s="24">
        <v>14</v>
      </c>
      <c r="L2696" t="s">
        <v>10070</v>
      </c>
      <c r="M2696" t="s">
        <v>10071</v>
      </c>
    </row>
    <row r="2697" spans="1:13" x14ac:dyDescent="0.25">
      <c r="A2697" t="str">
        <f t="shared" si="42"/>
        <v>MOSQUERA Aqueduct</v>
      </c>
      <c r="B2697" t="s">
        <v>7230</v>
      </c>
      <c r="D2697">
        <v>6</v>
      </c>
      <c r="E2697" s="23">
        <v>45449</v>
      </c>
      <c r="F2697" s="23">
        <v>45457</v>
      </c>
      <c r="G2697" s="23">
        <v>45449</v>
      </c>
      <c r="H2697" s="23">
        <v>45457</v>
      </c>
      <c r="I2697" s="24">
        <v>0</v>
      </c>
      <c r="J2697" s="24">
        <v>0</v>
      </c>
      <c r="K2697" s="24">
        <v>77</v>
      </c>
      <c r="M2697" t="s">
        <v>10071</v>
      </c>
    </row>
    <row r="2698" spans="1:13" x14ac:dyDescent="0.25">
      <c r="A2698" t="str">
        <f t="shared" si="42"/>
        <v>RED-2225</v>
      </c>
      <c r="B2698" t="s">
        <v>7231</v>
      </c>
      <c r="C2698" t="s">
        <v>7232</v>
      </c>
      <c r="D2698">
        <v>6</v>
      </c>
      <c r="E2698" s="23">
        <v>45449</v>
      </c>
      <c r="F2698" s="23">
        <v>45457</v>
      </c>
      <c r="G2698" s="23">
        <v>45449</v>
      </c>
      <c r="H2698" s="23">
        <v>45457</v>
      </c>
      <c r="I2698" s="24">
        <v>0</v>
      </c>
      <c r="J2698" s="24">
        <v>0</v>
      </c>
      <c r="K2698" s="24">
        <v>77</v>
      </c>
      <c r="L2698" t="s">
        <v>10070</v>
      </c>
      <c r="M2698" t="s">
        <v>10071</v>
      </c>
    </row>
    <row r="2699" spans="1:13" x14ac:dyDescent="0.25">
      <c r="A2699" t="str">
        <f t="shared" si="42"/>
        <v>FUNZA Aqueduct</v>
      </c>
      <c r="B2699" t="s">
        <v>7208</v>
      </c>
      <c r="D2699">
        <v>6</v>
      </c>
      <c r="E2699" s="23">
        <v>45457</v>
      </c>
      <c r="F2699" s="23">
        <v>45464</v>
      </c>
      <c r="G2699" s="23">
        <v>45457</v>
      </c>
      <c r="H2699" s="23">
        <v>45464</v>
      </c>
      <c r="I2699" s="24">
        <v>0</v>
      </c>
      <c r="J2699" s="24">
        <v>0</v>
      </c>
      <c r="K2699" s="24">
        <v>77</v>
      </c>
      <c r="M2699" t="s">
        <v>10071</v>
      </c>
    </row>
    <row r="2700" spans="1:13" x14ac:dyDescent="0.25">
      <c r="A2700" t="str">
        <f t="shared" si="42"/>
        <v>RED-2220</v>
      </c>
      <c r="B2700" t="s">
        <v>7233</v>
      </c>
      <c r="C2700" t="s">
        <v>7234</v>
      </c>
      <c r="D2700">
        <v>6</v>
      </c>
      <c r="E2700" s="23">
        <v>45457</v>
      </c>
      <c r="F2700" s="23">
        <v>45464</v>
      </c>
      <c r="G2700" s="23">
        <v>45457</v>
      </c>
      <c r="H2700" s="23">
        <v>45464</v>
      </c>
      <c r="I2700" s="24">
        <v>0</v>
      </c>
      <c r="J2700" s="24">
        <v>0</v>
      </c>
      <c r="K2700" s="24">
        <v>77</v>
      </c>
      <c r="L2700" t="s">
        <v>10070</v>
      </c>
      <c r="M2700" t="s">
        <v>10071</v>
      </c>
    </row>
    <row r="2701" spans="1:13" x14ac:dyDescent="0.25">
      <c r="A2701" t="str">
        <f t="shared" si="42"/>
        <v>ENEL (Electric power)</v>
      </c>
      <c r="B2701" t="s">
        <v>6235</v>
      </c>
      <c r="D2701">
        <v>84</v>
      </c>
      <c r="E2701" s="23">
        <v>45310</v>
      </c>
      <c r="F2701" s="23">
        <v>45419</v>
      </c>
      <c r="G2701" s="23">
        <v>45310</v>
      </c>
      <c r="H2701" s="23">
        <v>45419</v>
      </c>
      <c r="I2701" s="24">
        <v>0</v>
      </c>
      <c r="J2701" s="24">
        <v>0</v>
      </c>
      <c r="K2701" s="24">
        <v>40</v>
      </c>
      <c r="M2701" t="s">
        <v>10071</v>
      </c>
    </row>
    <row r="2702" spans="1:13" x14ac:dyDescent="0.25">
      <c r="A2702" t="str">
        <f t="shared" si="42"/>
        <v>RED-2230</v>
      </c>
      <c r="B2702" t="s">
        <v>7235</v>
      </c>
      <c r="C2702" t="s">
        <v>7236</v>
      </c>
      <c r="D2702">
        <v>8</v>
      </c>
      <c r="E2702" s="23">
        <v>45310</v>
      </c>
      <c r="F2702" s="23">
        <v>45321</v>
      </c>
      <c r="G2702" s="23">
        <v>45310</v>
      </c>
      <c r="H2702" s="23">
        <v>45321</v>
      </c>
      <c r="I2702" s="24">
        <v>0</v>
      </c>
      <c r="J2702" s="24">
        <v>0</v>
      </c>
      <c r="K2702" s="24">
        <v>41</v>
      </c>
      <c r="L2702" t="s">
        <v>10070</v>
      </c>
      <c r="M2702" t="s">
        <v>10071</v>
      </c>
    </row>
    <row r="2703" spans="1:13" x14ac:dyDescent="0.25">
      <c r="A2703" t="str">
        <f t="shared" si="42"/>
        <v>RED-2265</v>
      </c>
      <c r="B2703" t="s">
        <v>7247</v>
      </c>
      <c r="C2703" t="s">
        <v>7248</v>
      </c>
      <c r="D2703">
        <v>8</v>
      </c>
      <c r="E2703" s="23">
        <v>45310</v>
      </c>
      <c r="F2703" s="23">
        <v>45321</v>
      </c>
      <c r="G2703" s="23">
        <v>45310</v>
      </c>
      <c r="H2703" s="23">
        <v>45321</v>
      </c>
      <c r="I2703" s="24">
        <v>0</v>
      </c>
      <c r="J2703" s="24">
        <v>0</v>
      </c>
      <c r="K2703" s="24">
        <v>40</v>
      </c>
      <c r="L2703" t="s">
        <v>10070</v>
      </c>
      <c r="M2703" t="s">
        <v>10071</v>
      </c>
    </row>
    <row r="2704" spans="1:13" x14ac:dyDescent="0.25">
      <c r="A2704" t="str">
        <f t="shared" si="42"/>
        <v>RED-2235</v>
      </c>
      <c r="B2704" t="s">
        <v>7237</v>
      </c>
      <c r="C2704" t="s">
        <v>7238</v>
      </c>
      <c r="D2704">
        <v>24</v>
      </c>
      <c r="E2704" s="23">
        <v>45321</v>
      </c>
      <c r="F2704" s="23">
        <v>45350</v>
      </c>
      <c r="G2704" s="23">
        <v>45321</v>
      </c>
      <c r="H2704" s="23">
        <v>45350</v>
      </c>
      <c r="I2704" s="24">
        <v>0</v>
      </c>
      <c r="J2704" s="24">
        <v>0</v>
      </c>
      <c r="K2704" s="24">
        <v>41</v>
      </c>
      <c r="L2704" t="s">
        <v>10070</v>
      </c>
      <c r="M2704" t="s">
        <v>10071</v>
      </c>
    </row>
    <row r="2705" spans="1:13" x14ac:dyDescent="0.25">
      <c r="A2705" t="str">
        <f t="shared" si="42"/>
        <v>RED-2270</v>
      </c>
      <c r="B2705" t="s">
        <v>7249</v>
      </c>
      <c r="C2705" t="s">
        <v>7250</v>
      </c>
      <c r="D2705">
        <v>14</v>
      </c>
      <c r="E2705" s="23">
        <v>45321</v>
      </c>
      <c r="F2705" s="23">
        <v>45337</v>
      </c>
      <c r="G2705" s="23">
        <v>45321</v>
      </c>
      <c r="H2705" s="23">
        <v>45337</v>
      </c>
      <c r="I2705" s="24">
        <v>0</v>
      </c>
      <c r="J2705" s="24">
        <v>0</v>
      </c>
      <c r="K2705" s="24">
        <v>40</v>
      </c>
      <c r="L2705" t="s">
        <v>10070</v>
      </c>
      <c r="M2705" t="s">
        <v>10071</v>
      </c>
    </row>
    <row r="2706" spans="1:13" x14ac:dyDescent="0.25">
      <c r="A2706" t="str">
        <f t="shared" si="42"/>
        <v>RED-2275</v>
      </c>
      <c r="B2706" t="s">
        <v>7253</v>
      </c>
      <c r="C2706" t="s">
        <v>7254</v>
      </c>
      <c r="D2706">
        <v>8</v>
      </c>
      <c r="E2706" s="23">
        <v>45337</v>
      </c>
      <c r="F2706" s="23">
        <v>45348</v>
      </c>
      <c r="G2706" s="23">
        <v>45337</v>
      </c>
      <c r="H2706" s="23">
        <v>45348</v>
      </c>
      <c r="I2706" s="24">
        <v>0</v>
      </c>
      <c r="J2706" s="24">
        <v>0</v>
      </c>
      <c r="K2706" s="24">
        <v>40</v>
      </c>
      <c r="L2706" t="s">
        <v>10070</v>
      </c>
      <c r="M2706" t="s">
        <v>10071</v>
      </c>
    </row>
    <row r="2707" spans="1:13" x14ac:dyDescent="0.25">
      <c r="A2707" t="str">
        <f t="shared" si="42"/>
        <v>RED-2280</v>
      </c>
      <c r="B2707" t="s">
        <v>7255</v>
      </c>
      <c r="C2707" t="s">
        <v>7256</v>
      </c>
      <c r="D2707">
        <v>8</v>
      </c>
      <c r="E2707" s="23">
        <v>45348</v>
      </c>
      <c r="F2707" s="23">
        <v>45357</v>
      </c>
      <c r="G2707" s="23">
        <v>45348</v>
      </c>
      <c r="H2707" s="23">
        <v>45357</v>
      </c>
      <c r="I2707" s="24">
        <v>0</v>
      </c>
      <c r="J2707" s="24">
        <v>0</v>
      </c>
      <c r="K2707" s="24">
        <v>40</v>
      </c>
      <c r="L2707" t="s">
        <v>10070</v>
      </c>
      <c r="M2707" t="s">
        <v>10071</v>
      </c>
    </row>
    <row r="2708" spans="1:13" x14ac:dyDescent="0.25">
      <c r="A2708" t="str">
        <f t="shared" si="42"/>
        <v>RED-2240</v>
      </c>
      <c r="B2708" t="s">
        <v>7239</v>
      </c>
      <c r="C2708" t="s">
        <v>7240</v>
      </c>
      <c r="D2708">
        <v>8</v>
      </c>
      <c r="E2708" s="23">
        <v>45350</v>
      </c>
      <c r="F2708" s="23">
        <v>45359</v>
      </c>
      <c r="G2708" s="23">
        <v>45350</v>
      </c>
      <c r="H2708" s="23">
        <v>45359</v>
      </c>
      <c r="I2708" s="24">
        <v>0</v>
      </c>
      <c r="J2708" s="24">
        <v>0</v>
      </c>
      <c r="K2708" s="24">
        <v>41</v>
      </c>
      <c r="L2708" t="s">
        <v>10070</v>
      </c>
      <c r="M2708" t="s">
        <v>10071</v>
      </c>
    </row>
    <row r="2709" spans="1:13" x14ac:dyDescent="0.25">
      <c r="A2709" t="str">
        <f t="shared" si="42"/>
        <v>RED-2285</v>
      </c>
      <c r="B2709" t="s">
        <v>7257</v>
      </c>
      <c r="C2709" t="s">
        <v>7258</v>
      </c>
      <c r="D2709">
        <v>8</v>
      </c>
      <c r="E2709" s="23">
        <v>45357</v>
      </c>
      <c r="F2709" s="23">
        <v>45367</v>
      </c>
      <c r="G2709" s="23">
        <v>45357</v>
      </c>
      <c r="H2709" s="23">
        <v>45367</v>
      </c>
      <c r="I2709" s="24">
        <v>0</v>
      </c>
      <c r="J2709" s="24">
        <v>0</v>
      </c>
      <c r="K2709" s="24">
        <v>40</v>
      </c>
      <c r="L2709" t="s">
        <v>10070</v>
      </c>
      <c r="M2709" t="s">
        <v>10071</v>
      </c>
    </row>
    <row r="2710" spans="1:13" x14ac:dyDescent="0.25">
      <c r="A2710" t="str">
        <f t="shared" si="42"/>
        <v>RED-2245</v>
      </c>
      <c r="B2710" t="s">
        <v>7241</v>
      </c>
      <c r="C2710" t="s">
        <v>7242</v>
      </c>
      <c r="D2710">
        <v>8</v>
      </c>
      <c r="E2710" s="23">
        <v>45359</v>
      </c>
      <c r="F2710" s="23">
        <v>45370</v>
      </c>
      <c r="G2710" s="23">
        <v>45359</v>
      </c>
      <c r="H2710" s="23">
        <v>45370</v>
      </c>
      <c r="I2710" s="24">
        <v>0</v>
      </c>
      <c r="J2710" s="24">
        <v>0</v>
      </c>
      <c r="K2710" s="24">
        <v>41</v>
      </c>
      <c r="L2710" t="s">
        <v>10070</v>
      </c>
      <c r="M2710" t="s">
        <v>10071</v>
      </c>
    </row>
    <row r="2711" spans="1:13" x14ac:dyDescent="0.25">
      <c r="A2711" t="str">
        <f t="shared" si="42"/>
        <v>RED-2290</v>
      </c>
      <c r="B2711" t="s">
        <v>7261</v>
      </c>
      <c r="C2711" t="s">
        <v>7262</v>
      </c>
      <c r="D2711">
        <v>12</v>
      </c>
      <c r="E2711" s="23">
        <v>45367</v>
      </c>
      <c r="F2711" s="23">
        <v>45386</v>
      </c>
      <c r="G2711" s="23">
        <v>45367</v>
      </c>
      <c r="H2711" s="23">
        <v>45386</v>
      </c>
      <c r="I2711" s="24">
        <v>0</v>
      </c>
      <c r="J2711" s="24">
        <v>0</v>
      </c>
      <c r="K2711" s="24">
        <v>40</v>
      </c>
      <c r="L2711" t="s">
        <v>10070</v>
      </c>
      <c r="M2711" t="s">
        <v>10071</v>
      </c>
    </row>
    <row r="2712" spans="1:13" x14ac:dyDescent="0.25">
      <c r="A2712" t="str">
        <f t="shared" si="42"/>
        <v>RED-2250</v>
      </c>
      <c r="B2712" t="s">
        <v>7243</v>
      </c>
      <c r="C2712" t="s">
        <v>7244</v>
      </c>
      <c r="D2712">
        <v>14</v>
      </c>
      <c r="E2712" s="23">
        <v>45370</v>
      </c>
      <c r="F2712" s="23">
        <v>45391</v>
      </c>
      <c r="G2712" s="23">
        <v>45370</v>
      </c>
      <c r="H2712" s="23">
        <v>45391</v>
      </c>
      <c r="I2712" s="24">
        <v>0</v>
      </c>
      <c r="J2712" s="24">
        <v>0</v>
      </c>
      <c r="K2712" s="24">
        <v>41</v>
      </c>
      <c r="L2712" t="s">
        <v>10070</v>
      </c>
      <c r="M2712" t="s">
        <v>10071</v>
      </c>
    </row>
    <row r="2713" spans="1:13" x14ac:dyDescent="0.25">
      <c r="A2713" t="str">
        <f t="shared" si="42"/>
        <v>RED-2295</v>
      </c>
      <c r="B2713" t="s">
        <v>7259</v>
      </c>
      <c r="C2713" t="s">
        <v>7260</v>
      </c>
      <c r="D2713">
        <v>18</v>
      </c>
      <c r="E2713" s="23">
        <v>45386</v>
      </c>
      <c r="F2713" s="23">
        <v>45408</v>
      </c>
      <c r="G2713" s="23">
        <v>45386</v>
      </c>
      <c r="H2713" s="23">
        <v>45408</v>
      </c>
      <c r="I2713" s="24">
        <v>0</v>
      </c>
      <c r="J2713" s="24">
        <v>0</v>
      </c>
      <c r="K2713" s="24">
        <v>40</v>
      </c>
      <c r="L2713" t="s">
        <v>10070</v>
      </c>
      <c r="M2713" t="s">
        <v>10071</v>
      </c>
    </row>
    <row r="2714" spans="1:13" x14ac:dyDescent="0.25">
      <c r="A2714" t="str">
        <f t="shared" si="42"/>
        <v>RED-2260</v>
      </c>
      <c r="B2714" t="s">
        <v>7245</v>
      </c>
      <c r="C2714" t="s">
        <v>7246</v>
      </c>
      <c r="D2714">
        <v>21</v>
      </c>
      <c r="E2714" s="23">
        <v>45391</v>
      </c>
      <c r="F2714" s="23">
        <v>45418</v>
      </c>
      <c r="G2714" s="23">
        <v>45391</v>
      </c>
      <c r="H2714" s="23">
        <v>45418</v>
      </c>
      <c r="I2714" s="24">
        <v>0</v>
      </c>
      <c r="J2714" s="24">
        <v>0</v>
      </c>
      <c r="K2714" s="24">
        <v>41</v>
      </c>
      <c r="L2714" t="s">
        <v>10070</v>
      </c>
      <c r="M2714" t="s">
        <v>10071</v>
      </c>
    </row>
    <row r="2715" spans="1:13" x14ac:dyDescent="0.25">
      <c r="A2715" t="str">
        <f t="shared" si="42"/>
        <v>RED-2300</v>
      </c>
      <c r="B2715" t="s">
        <v>7251</v>
      </c>
      <c r="C2715" t="s">
        <v>7252</v>
      </c>
      <c r="D2715">
        <v>8</v>
      </c>
      <c r="E2715" s="23">
        <v>45408</v>
      </c>
      <c r="F2715" s="23">
        <v>45419</v>
      </c>
      <c r="G2715" s="23">
        <v>45408</v>
      </c>
      <c r="H2715" s="23">
        <v>45419</v>
      </c>
      <c r="I2715" s="24">
        <v>0</v>
      </c>
      <c r="J2715" s="24">
        <v>0</v>
      </c>
      <c r="K2715" s="24">
        <v>40</v>
      </c>
      <c r="L2715" t="s">
        <v>10070</v>
      </c>
      <c r="M2715" t="s">
        <v>10071</v>
      </c>
    </row>
    <row r="2716" spans="1:13" x14ac:dyDescent="0.25">
      <c r="A2716" t="str">
        <f t="shared" si="42"/>
        <v>ETB (Communications)</v>
      </c>
      <c r="B2716" t="s">
        <v>6330</v>
      </c>
      <c r="D2716">
        <v>109</v>
      </c>
      <c r="E2716" s="23">
        <v>45419</v>
      </c>
      <c r="F2716" s="23">
        <v>45561</v>
      </c>
      <c r="G2716" s="23">
        <v>45419</v>
      </c>
      <c r="H2716" s="23">
        <v>45561</v>
      </c>
      <c r="I2716" s="24">
        <v>0</v>
      </c>
      <c r="J2716" s="24">
        <v>0</v>
      </c>
      <c r="K2716" s="24">
        <v>40</v>
      </c>
      <c r="M2716" t="s">
        <v>10071</v>
      </c>
    </row>
    <row r="2717" spans="1:13" x14ac:dyDescent="0.25">
      <c r="A2717" t="str">
        <f t="shared" si="42"/>
        <v>RED-2310</v>
      </c>
      <c r="B2717" t="s">
        <v>7263</v>
      </c>
      <c r="C2717" t="s">
        <v>7264</v>
      </c>
      <c r="D2717">
        <v>28</v>
      </c>
      <c r="E2717" s="23">
        <v>45419</v>
      </c>
      <c r="F2717" s="23">
        <v>45457</v>
      </c>
      <c r="G2717" s="23">
        <v>45419</v>
      </c>
      <c r="H2717" s="23">
        <v>45457</v>
      </c>
      <c r="I2717" s="24">
        <v>0</v>
      </c>
      <c r="J2717" s="24">
        <v>0</v>
      </c>
      <c r="K2717" s="24">
        <v>40</v>
      </c>
      <c r="L2717" t="s">
        <v>10070</v>
      </c>
      <c r="M2717" t="s">
        <v>10071</v>
      </c>
    </row>
    <row r="2718" spans="1:13" x14ac:dyDescent="0.25">
      <c r="A2718" t="str">
        <f t="shared" si="42"/>
        <v>RED-2315</v>
      </c>
      <c r="B2718" t="s">
        <v>7265</v>
      </c>
      <c r="C2718" t="s">
        <v>7266</v>
      </c>
      <c r="D2718">
        <v>8</v>
      </c>
      <c r="E2718" s="23">
        <v>45457</v>
      </c>
      <c r="F2718" s="23">
        <v>45468</v>
      </c>
      <c r="G2718" s="23">
        <v>45457</v>
      </c>
      <c r="H2718" s="23">
        <v>45468</v>
      </c>
      <c r="I2718" s="24">
        <v>0</v>
      </c>
      <c r="J2718" s="24">
        <v>0</v>
      </c>
      <c r="K2718" s="24">
        <v>40</v>
      </c>
      <c r="L2718" t="s">
        <v>10070</v>
      </c>
      <c r="M2718" t="s">
        <v>10071</v>
      </c>
    </row>
    <row r="2719" spans="1:13" x14ac:dyDescent="0.25">
      <c r="A2719" t="str">
        <f t="shared" si="42"/>
        <v>RED-2320</v>
      </c>
      <c r="B2719" t="s">
        <v>7275</v>
      </c>
      <c r="C2719" t="s">
        <v>7276</v>
      </c>
      <c r="D2719">
        <v>14</v>
      </c>
      <c r="E2719" s="23">
        <v>45468</v>
      </c>
      <c r="F2719" s="23">
        <v>45485</v>
      </c>
      <c r="G2719" s="23">
        <v>45468</v>
      </c>
      <c r="H2719" s="23">
        <v>45485</v>
      </c>
      <c r="I2719" s="24">
        <v>0</v>
      </c>
      <c r="J2719" s="24">
        <v>0</v>
      </c>
      <c r="K2719" s="24">
        <v>40</v>
      </c>
      <c r="L2719" t="s">
        <v>10070</v>
      </c>
      <c r="M2719" t="s">
        <v>10071</v>
      </c>
    </row>
    <row r="2720" spans="1:13" x14ac:dyDescent="0.25">
      <c r="A2720" t="str">
        <f t="shared" si="42"/>
        <v>RED-2325</v>
      </c>
      <c r="B2720" t="s">
        <v>7273</v>
      </c>
      <c r="C2720" t="s">
        <v>7274</v>
      </c>
      <c r="D2720">
        <v>8</v>
      </c>
      <c r="E2720" s="23">
        <v>45485</v>
      </c>
      <c r="F2720" s="23">
        <v>45496</v>
      </c>
      <c r="G2720" s="23">
        <v>45485</v>
      </c>
      <c r="H2720" s="23">
        <v>45496</v>
      </c>
      <c r="I2720" s="24">
        <v>0</v>
      </c>
      <c r="J2720" s="24">
        <v>0</v>
      </c>
      <c r="K2720" s="24">
        <v>40</v>
      </c>
      <c r="L2720" t="s">
        <v>10070</v>
      </c>
      <c r="M2720" t="s">
        <v>10071</v>
      </c>
    </row>
    <row r="2721" spans="1:13" x14ac:dyDescent="0.25">
      <c r="A2721" t="str">
        <f t="shared" si="42"/>
        <v>RED-2330</v>
      </c>
      <c r="B2721" t="s">
        <v>7271</v>
      </c>
      <c r="C2721" t="s">
        <v>7272</v>
      </c>
      <c r="D2721">
        <v>19</v>
      </c>
      <c r="E2721" s="23">
        <v>45496</v>
      </c>
      <c r="F2721" s="23">
        <v>45520</v>
      </c>
      <c r="G2721" s="23">
        <v>45496</v>
      </c>
      <c r="H2721" s="23">
        <v>45520</v>
      </c>
      <c r="I2721" s="24">
        <v>0</v>
      </c>
      <c r="J2721" s="24">
        <v>0</v>
      </c>
      <c r="K2721" s="24">
        <v>40</v>
      </c>
      <c r="L2721" t="s">
        <v>10070</v>
      </c>
      <c r="M2721" t="s">
        <v>10071</v>
      </c>
    </row>
    <row r="2722" spans="1:13" x14ac:dyDescent="0.25">
      <c r="A2722" t="str">
        <f t="shared" si="42"/>
        <v>RED-2335</v>
      </c>
      <c r="B2722" t="s">
        <v>7269</v>
      </c>
      <c r="C2722" t="s">
        <v>7270</v>
      </c>
      <c r="D2722">
        <v>8</v>
      </c>
      <c r="E2722" s="23">
        <v>45520</v>
      </c>
      <c r="F2722" s="23">
        <v>45531</v>
      </c>
      <c r="G2722" s="23">
        <v>45520</v>
      </c>
      <c r="H2722" s="23">
        <v>45531</v>
      </c>
      <c r="I2722" s="24">
        <v>0</v>
      </c>
      <c r="J2722" s="24">
        <v>0</v>
      </c>
      <c r="K2722" s="24">
        <v>40</v>
      </c>
      <c r="L2722" t="s">
        <v>10070</v>
      </c>
      <c r="M2722" t="s">
        <v>10071</v>
      </c>
    </row>
    <row r="2723" spans="1:13" x14ac:dyDescent="0.25">
      <c r="A2723" t="str">
        <f t="shared" si="42"/>
        <v>RED-2340</v>
      </c>
      <c r="B2723" t="s">
        <v>7267</v>
      </c>
      <c r="C2723" t="s">
        <v>7268</v>
      </c>
      <c r="D2723">
        <v>24</v>
      </c>
      <c r="E2723" s="23">
        <v>45531</v>
      </c>
      <c r="F2723" s="23">
        <v>45561</v>
      </c>
      <c r="G2723" s="23">
        <v>45531</v>
      </c>
      <c r="H2723" s="23">
        <v>45561</v>
      </c>
      <c r="I2723" s="24">
        <v>0</v>
      </c>
      <c r="J2723" s="24">
        <v>0</v>
      </c>
      <c r="K2723" s="24">
        <v>40</v>
      </c>
      <c r="L2723" t="s">
        <v>10070</v>
      </c>
      <c r="M2723" t="s">
        <v>10071</v>
      </c>
    </row>
    <row r="2724" spans="1:13" x14ac:dyDescent="0.25">
      <c r="A2724" t="str">
        <f t="shared" si="42"/>
        <v>MOVISTAR (Communications)</v>
      </c>
      <c r="B2724" t="s">
        <v>6319</v>
      </c>
      <c r="D2724">
        <v>95</v>
      </c>
      <c r="E2724" s="23">
        <v>45418</v>
      </c>
      <c r="F2724" s="23">
        <v>45542</v>
      </c>
      <c r="G2724" s="23">
        <v>45418</v>
      </c>
      <c r="H2724" s="23">
        <v>45542</v>
      </c>
      <c r="I2724" s="24">
        <v>0</v>
      </c>
      <c r="J2724" s="24">
        <v>0</v>
      </c>
      <c r="K2724" s="24">
        <v>54</v>
      </c>
      <c r="M2724" t="s">
        <v>10071</v>
      </c>
    </row>
    <row r="2725" spans="1:13" x14ac:dyDescent="0.25">
      <c r="A2725" t="str">
        <f t="shared" si="42"/>
        <v>RED-2345</v>
      </c>
      <c r="B2725" t="s">
        <v>7297</v>
      </c>
      <c r="C2725" t="s">
        <v>7298</v>
      </c>
      <c r="D2725">
        <v>21</v>
      </c>
      <c r="E2725" s="23">
        <v>45418</v>
      </c>
      <c r="F2725" s="23">
        <v>45447</v>
      </c>
      <c r="G2725" s="23">
        <v>45418</v>
      </c>
      <c r="H2725" s="23">
        <v>45447</v>
      </c>
      <c r="I2725" s="24">
        <v>0</v>
      </c>
      <c r="J2725" s="24">
        <v>0</v>
      </c>
      <c r="K2725" s="24">
        <v>54</v>
      </c>
      <c r="L2725" t="s">
        <v>10070</v>
      </c>
      <c r="M2725" t="s">
        <v>10071</v>
      </c>
    </row>
    <row r="2726" spans="1:13" x14ac:dyDescent="0.25">
      <c r="A2726" t="str">
        <f t="shared" si="42"/>
        <v>RED-2380</v>
      </c>
      <c r="B2726" t="s">
        <v>7285</v>
      </c>
      <c r="C2726" t="s">
        <v>7286</v>
      </c>
      <c r="D2726">
        <v>8</v>
      </c>
      <c r="E2726" s="23">
        <v>45419</v>
      </c>
      <c r="F2726" s="23">
        <v>45430</v>
      </c>
      <c r="G2726" s="23">
        <v>45419</v>
      </c>
      <c r="H2726" s="23">
        <v>45430</v>
      </c>
      <c r="I2726" s="24">
        <v>0</v>
      </c>
      <c r="J2726" s="24">
        <v>0</v>
      </c>
      <c r="K2726" s="24">
        <v>74</v>
      </c>
      <c r="L2726" t="s">
        <v>10070</v>
      </c>
      <c r="M2726" t="s">
        <v>10071</v>
      </c>
    </row>
    <row r="2727" spans="1:13" x14ac:dyDescent="0.25">
      <c r="A2727" t="str">
        <f t="shared" si="42"/>
        <v>RED-2385</v>
      </c>
      <c r="B2727" t="s">
        <v>7283</v>
      </c>
      <c r="C2727" t="s">
        <v>7284</v>
      </c>
      <c r="D2727">
        <v>18</v>
      </c>
      <c r="E2727" s="23">
        <v>45430</v>
      </c>
      <c r="F2727" s="23">
        <v>45455</v>
      </c>
      <c r="G2727" s="23">
        <v>45430</v>
      </c>
      <c r="H2727" s="23">
        <v>45455</v>
      </c>
      <c r="I2727" s="24">
        <v>0</v>
      </c>
      <c r="J2727" s="24">
        <v>0</v>
      </c>
      <c r="K2727" s="24">
        <v>74</v>
      </c>
      <c r="L2727" t="s">
        <v>10070</v>
      </c>
      <c r="M2727" t="s">
        <v>10071</v>
      </c>
    </row>
    <row r="2728" spans="1:13" x14ac:dyDescent="0.25">
      <c r="A2728" t="str">
        <f t="shared" si="42"/>
        <v>RED-2350</v>
      </c>
      <c r="B2728" t="s">
        <v>7295</v>
      </c>
      <c r="C2728" t="s">
        <v>7296</v>
      </c>
      <c r="D2728">
        <v>8</v>
      </c>
      <c r="E2728" s="23">
        <v>45447</v>
      </c>
      <c r="F2728" s="23">
        <v>45457</v>
      </c>
      <c r="G2728" s="23">
        <v>45447</v>
      </c>
      <c r="H2728" s="23">
        <v>45457</v>
      </c>
      <c r="I2728" s="24">
        <v>0</v>
      </c>
      <c r="J2728" s="24">
        <v>0</v>
      </c>
      <c r="K2728" s="24">
        <v>54</v>
      </c>
      <c r="L2728" t="s">
        <v>10070</v>
      </c>
      <c r="M2728" t="s">
        <v>10071</v>
      </c>
    </row>
    <row r="2729" spans="1:13" x14ac:dyDescent="0.25">
      <c r="A2729" t="str">
        <f t="shared" si="42"/>
        <v>RED-2395</v>
      </c>
      <c r="B2729" t="s">
        <v>7279</v>
      </c>
      <c r="C2729" t="s">
        <v>7280</v>
      </c>
      <c r="D2729">
        <v>20</v>
      </c>
      <c r="E2729" s="23">
        <v>45455</v>
      </c>
      <c r="F2729" s="23">
        <v>45481</v>
      </c>
      <c r="G2729" s="23">
        <v>45455</v>
      </c>
      <c r="H2729" s="23">
        <v>45481</v>
      </c>
      <c r="I2729" s="24">
        <v>0</v>
      </c>
      <c r="J2729" s="24">
        <v>0</v>
      </c>
      <c r="K2729" s="24">
        <v>74</v>
      </c>
      <c r="L2729" t="s">
        <v>10070</v>
      </c>
      <c r="M2729" t="s">
        <v>10071</v>
      </c>
    </row>
    <row r="2730" spans="1:13" x14ac:dyDescent="0.25">
      <c r="A2730" t="str">
        <f t="shared" si="42"/>
        <v>RED-2390</v>
      </c>
      <c r="B2730" t="s">
        <v>7281</v>
      </c>
      <c r="C2730" t="s">
        <v>7282</v>
      </c>
      <c r="D2730">
        <v>8</v>
      </c>
      <c r="E2730" s="23">
        <v>45455</v>
      </c>
      <c r="F2730" s="23">
        <v>45464</v>
      </c>
      <c r="G2730" s="23">
        <v>45455</v>
      </c>
      <c r="H2730" s="23">
        <v>45464</v>
      </c>
      <c r="I2730" s="24">
        <v>0</v>
      </c>
      <c r="J2730" s="24">
        <v>0</v>
      </c>
      <c r="K2730" s="24">
        <v>86</v>
      </c>
      <c r="L2730" t="s">
        <v>10070</v>
      </c>
      <c r="M2730" t="s">
        <v>10071</v>
      </c>
    </row>
    <row r="2731" spans="1:13" x14ac:dyDescent="0.25">
      <c r="A2731" t="str">
        <f t="shared" si="42"/>
        <v>RED-2360</v>
      </c>
      <c r="B2731" t="s">
        <v>7293</v>
      </c>
      <c r="C2731" t="s">
        <v>7294</v>
      </c>
      <c r="D2731">
        <v>28</v>
      </c>
      <c r="E2731" s="23">
        <v>45457</v>
      </c>
      <c r="F2731" s="23">
        <v>45493</v>
      </c>
      <c r="G2731" s="23">
        <v>45457</v>
      </c>
      <c r="H2731" s="23">
        <v>45493</v>
      </c>
      <c r="I2731" s="24">
        <v>0</v>
      </c>
      <c r="J2731" s="24">
        <v>0</v>
      </c>
      <c r="K2731" s="24">
        <v>54</v>
      </c>
      <c r="L2731" t="s">
        <v>10070</v>
      </c>
      <c r="M2731" t="s">
        <v>10071</v>
      </c>
    </row>
    <row r="2732" spans="1:13" x14ac:dyDescent="0.25">
      <c r="A2732" t="str">
        <f t="shared" si="42"/>
        <v>RED-2400</v>
      </c>
      <c r="B2732" t="s">
        <v>7277</v>
      </c>
      <c r="C2732" t="s">
        <v>7278</v>
      </c>
      <c r="D2732">
        <v>28</v>
      </c>
      <c r="E2732" s="23">
        <v>45481</v>
      </c>
      <c r="F2732" s="23">
        <v>45517</v>
      </c>
      <c r="G2732" s="23">
        <v>45481</v>
      </c>
      <c r="H2732" s="23">
        <v>45517</v>
      </c>
      <c r="I2732" s="24">
        <v>0</v>
      </c>
      <c r="J2732" s="24">
        <v>0</v>
      </c>
      <c r="K2732" s="24">
        <v>74</v>
      </c>
      <c r="L2732" t="s">
        <v>10070</v>
      </c>
      <c r="M2732" t="s">
        <v>10071</v>
      </c>
    </row>
    <row r="2733" spans="1:13" x14ac:dyDescent="0.25">
      <c r="A2733" t="str">
        <f t="shared" si="42"/>
        <v>RED-2365</v>
      </c>
      <c r="B2733" t="s">
        <v>7291</v>
      </c>
      <c r="C2733" t="s">
        <v>7292</v>
      </c>
      <c r="D2733">
        <v>8</v>
      </c>
      <c r="E2733" s="23">
        <v>45493</v>
      </c>
      <c r="F2733" s="23">
        <v>45503</v>
      </c>
      <c r="G2733" s="23">
        <v>45493</v>
      </c>
      <c r="H2733" s="23">
        <v>45503</v>
      </c>
      <c r="I2733" s="24">
        <v>0</v>
      </c>
      <c r="J2733" s="24">
        <v>0</v>
      </c>
      <c r="K2733" s="24">
        <v>54</v>
      </c>
      <c r="L2733" t="s">
        <v>10070</v>
      </c>
      <c r="M2733" t="s">
        <v>10071</v>
      </c>
    </row>
    <row r="2734" spans="1:13" x14ac:dyDescent="0.25">
      <c r="A2734" t="str">
        <f t="shared" si="42"/>
        <v>RED-2370</v>
      </c>
      <c r="B2734" t="s">
        <v>7289</v>
      </c>
      <c r="C2734" t="s">
        <v>7290</v>
      </c>
      <c r="D2734">
        <v>18</v>
      </c>
      <c r="E2734" s="23">
        <v>45503</v>
      </c>
      <c r="F2734" s="23">
        <v>45527</v>
      </c>
      <c r="G2734" s="23">
        <v>45503</v>
      </c>
      <c r="H2734" s="23">
        <v>45527</v>
      </c>
      <c r="I2734" s="24">
        <v>0</v>
      </c>
      <c r="J2734" s="24">
        <v>0</v>
      </c>
      <c r="K2734" s="24">
        <v>54</v>
      </c>
      <c r="L2734" t="s">
        <v>10070</v>
      </c>
      <c r="M2734" t="s">
        <v>10071</v>
      </c>
    </row>
    <row r="2735" spans="1:13" x14ac:dyDescent="0.25">
      <c r="A2735" t="str">
        <f t="shared" si="42"/>
        <v>RED-2375</v>
      </c>
      <c r="B2735" t="s">
        <v>7287</v>
      </c>
      <c r="C2735" t="s">
        <v>7288</v>
      </c>
      <c r="D2735">
        <v>12</v>
      </c>
      <c r="E2735" s="23">
        <v>45527</v>
      </c>
      <c r="F2735" s="23">
        <v>45542</v>
      </c>
      <c r="G2735" s="23">
        <v>45527</v>
      </c>
      <c r="H2735" s="23">
        <v>45542</v>
      </c>
      <c r="I2735" s="24">
        <v>0</v>
      </c>
      <c r="J2735" s="24">
        <v>0</v>
      </c>
      <c r="K2735" s="24">
        <v>54</v>
      </c>
      <c r="L2735" t="s">
        <v>10070</v>
      </c>
      <c r="M2735" t="s">
        <v>10071</v>
      </c>
    </row>
    <row r="2736" spans="1:13" x14ac:dyDescent="0.25">
      <c r="A2736" t="str">
        <f t="shared" si="42"/>
        <v>T11 (K18+180 K20+980)</v>
      </c>
      <c r="B2736" t="s">
        <v>7299</v>
      </c>
      <c r="D2736">
        <v>309</v>
      </c>
      <c r="E2736" s="23">
        <v>45310</v>
      </c>
      <c r="F2736" s="23">
        <v>45717</v>
      </c>
      <c r="G2736" s="23">
        <v>45310</v>
      </c>
      <c r="H2736" s="23">
        <v>45717</v>
      </c>
      <c r="I2736" s="24">
        <v>0</v>
      </c>
      <c r="J2736" s="24">
        <v>0</v>
      </c>
      <c r="K2736" s="24">
        <v>30</v>
      </c>
      <c r="M2736" t="s">
        <v>10071</v>
      </c>
    </row>
    <row r="2737" spans="1:13" x14ac:dyDescent="0.25">
      <c r="A2737" t="str">
        <f t="shared" si="42"/>
        <v>CENIT</v>
      </c>
      <c r="B2737" t="s">
        <v>6600</v>
      </c>
      <c r="D2737">
        <v>89</v>
      </c>
      <c r="E2737" s="23">
        <v>45596</v>
      </c>
      <c r="F2737" s="23">
        <v>45717</v>
      </c>
      <c r="G2737" s="23">
        <v>45596</v>
      </c>
      <c r="H2737" s="23">
        <v>45717</v>
      </c>
      <c r="I2737" s="24">
        <v>0</v>
      </c>
      <c r="J2737" s="24">
        <v>0</v>
      </c>
      <c r="K2737" s="24">
        <v>30</v>
      </c>
      <c r="M2737" t="s">
        <v>10071</v>
      </c>
    </row>
    <row r="2738" spans="1:13" x14ac:dyDescent="0.25">
      <c r="A2738" t="str">
        <f t="shared" si="42"/>
        <v>RED-2445</v>
      </c>
      <c r="B2738" t="s">
        <v>7300</v>
      </c>
      <c r="C2738" t="s">
        <v>7301</v>
      </c>
      <c r="D2738">
        <v>89</v>
      </c>
      <c r="E2738" s="23">
        <v>45596</v>
      </c>
      <c r="F2738" s="23">
        <v>45717</v>
      </c>
      <c r="G2738" s="23">
        <v>45596</v>
      </c>
      <c r="H2738" s="23">
        <v>45717</v>
      </c>
      <c r="I2738" s="24">
        <v>0</v>
      </c>
      <c r="J2738" s="24">
        <v>0</v>
      </c>
      <c r="K2738" s="24">
        <v>30</v>
      </c>
      <c r="L2738" t="s">
        <v>10070</v>
      </c>
      <c r="M2738" t="s">
        <v>10071</v>
      </c>
    </row>
    <row r="2739" spans="1:13" x14ac:dyDescent="0.25">
      <c r="A2739" t="str">
        <f t="shared" si="42"/>
        <v>VANTI (Gas Pipe)</v>
      </c>
      <c r="B2739" t="s">
        <v>6139</v>
      </c>
      <c r="D2739">
        <v>14</v>
      </c>
      <c r="E2739" s="23">
        <v>45310</v>
      </c>
      <c r="F2739" s="23">
        <v>45328</v>
      </c>
      <c r="G2739" s="23">
        <v>45310</v>
      </c>
      <c r="H2739" s="23">
        <v>45328</v>
      </c>
      <c r="I2739" s="24">
        <v>0</v>
      </c>
      <c r="J2739" s="24">
        <v>0</v>
      </c>
      <c r="K2739" s="24">
        <v>14</v>
      </c>
      <c r="M2739" t="s">
        <v>10071</v>
      </c>
    </row>
    <row r="2740" spans="1:13" x14ac:dyDescent="0.25">
      <c r="A2740" t="str">
        <f t="shared" si="42"/>
        <v>RED-2450</v>
      </c>
      <c r="B2740" t="s">
        <v>7302</v>
      </c>
      <c r="C2740" t="s">
        <v>7303</v>
      </c>
      <c r="D2740">
        <v>14</v>
      </c>
      <c r="E2740" s="23">
        <v>45310</v>
      </c>
      <c r="F2740" s="23">
        <v>45328</v>
      </c>
      <c r="G2740" s="23">
        <v>45310</v>
      </c>
      <c r="H2740" s="23">
        <v>45328</v>
      </c>
      <c r="I2740" s="24">
        <v>0</v>
      </c>
      <c r="J2740" s="24">
        <v>0</v>
      </c>
      <c r="K2740" s="24">
        <v>14</v>
      </c>
      <c r="L2740" t="s">
        <v>10070</v>
      </c>
      <c r="M2740" t="s">
        <v>10071</v>
      </c>
    </row>
    <row r="2741" spans="1:13" x14ac:dyDescent="0.25">
      <c r="A2741" t="str">
        <f t="shared" si="42"/>
        <v>MOSQUERA Aqueduct</v>
      </c>
      <c r="B2741" t="s">
        <v>7230</v>
      </c>
      <c r="D2741">
        <v>87</v>
      </c>
      <c r="E2741" s="23">
        <v>45310</v>
      </c>
      <c r="F2741" s="23">
        <v>45422</v>
      </c>
      <c r="G2741" s="23">
        <v>45310</v>
      </c>
      <c r="H2741" s="23">
        <v>45422</v>
      </c>
      <c r="I2741" s="24">
        <v>0</v>
      </c>
      <c r="J2741" s="24">
        <v>0</v>
      </c>
      <c r="K2741" s="24">
        <v>27</v>
      </c>
      <c r="M2741" t="s">
        <v>10071</v>
      </c>
    </row>
    <row r="2742" spans="1:13" x14ac:dyDescent="0.25">
      <c r="A2742" t="str">
        <f t="shared" si="42"/>
        <v>RED-2455</v>
      </c>
      <c r="B2742" t="s">
        <v>7304</v>
      </c>
      <c r="C2742" t="s">
        <v>7232</v>
      </c>
      <c r="D2742">
        <v>5</v>
      </c>
      <c r="E2742" s="23">
        <v>45310</v>
      </c>
      <c r="F2742" s="23">
        <v>45316</v>
      </c>
      <c r="G2742" s="23">
        <v>45310</v>
      </c>
      <c r="H2742" s="23">
        <v>45316</v>
      </c>
      <c r="I2742" s="24">
        <v>0</v>
      </c>
      <c r="J2742" s="24">
        <v>0</v>
      </c>
      <c r="K2742" s="24">
        <v>13</v>
      </c>
      <c r="L2742" t="s">
        <v>10070</v>
      </c>
      <c r="M2742" t="s">
        <v>10071</v>
      </c>
    </row>
    <row r="2743" spans="1:13" x14ac:dyDescent="0.25">
      <c r="A2743" t="str">
        <f t="shared" si="42"/>
        <v>RED-2460</v>
      </c>
      <c r="B2743" t="s">
        <v>7307</v>
      </c>
      <c r="C2743" t="s">
        <v>7308</v>
      </c>
      <c r="D2743">
        <v>5</v>
      </c>
      <c r="E2743" s="23">
        <v>45316</v>
      </c>
      <c r="F2743" s="23">
        <v>45323</v>
      </c>
      <c r="G2743" s="23">
        <v>45316</v>
      </c>
      <c r="H2743" s="23">
        <v>45323</v>
      </c>
      <c r="I2743" s="24">
        <v>0</v>
      </c>
      <c r="J2743" s="24">
        <v>0</v>
      </c>
      <c r="K2743" s="24">
        <v>13</v>
      </c>
      <c r="L2743" t="s">
        <v>10070</v>
      </c>
      <c r="M2743" t="s">
        <v>10071</v>
      </c>
    </row>
    <row r="2744" spans="1:13" x14ac:dyDescent="0.25">
      <c r="A2744" t="str">
        <f t="shared" si="42"/>
        <v>RED-2465</v>
      </c>
      <c r="B2744" t="s">
        <v>7305</v>
      </c>
      <c r="C2744" t="s">
        <v>7306</v>
      </c>
      <c r="D2744">
        <v>35</v>
      </c>
      <c r="E2744" s="23">
        <v>45323</v>
      </c>
      <c r="F2744" s="23">
        <v>45366</v>
      </c>
      <c r="G2744" s="23">
        <v>45323</v>
      </c>
      <c r="H2744" s="23">
        <v>45366</v>
      </c>
      <c r="I2744" s="24">
        <v>0</v>
      </c>
      <c r="J2744" s="24">
        <v>0</v>
      </c>
      <c r="K2744" s="24">
        <v>27</v>
      </c>
      <c r="L2744" t="s">
        <v>10070</v>
      </c>
      <c r="M2744" t="s">
        <v>10071</v>
      </c>
    </row>
    <row r="2745" spans="1:13" x14ac:dyDescent="0.25">
      <c r="A2745" t="str">
        <f t="shared" si="42"/>
        <v>RED-2470</v>
      </c>
      <c r="B2745" t="s">
        <v>7309</v>
      </c>
      <c r="C2745" t="s">
        <v>7310</v>
      </c>
      <c r="D2745">
        <v>5</v>
      </c>
      <c r="E2745" s="23">
        <v>45366</v>
      </c>
      <c r="F2745" s="23">
        <v>45372</v>
      </c>
      <c r="G2745" s="23">
        <v>45366</v>
      </c>
      <c r="H2745" s="23">
        <v>45372</v>
      </c>
      <c r="I2745" s="24">
        <v>0</v>
      </c>
      <c r="J2745" s="24">
        <v>0</v>
      </c>
      <c r="K2745" s="24">
        <v>27</v>
      </c>
      <c r="L2745" t="s">
        <v>10070</v>
      </c>
      <c r="M2745" t="s">
        <v>10071</v>
      </c>
    </row>
    <row r="2746" spans="1:13" x14ac:dyDescent="0.25">
      <c r="A2746" t="str">
        <f t="shared" si="42"/>
        <v>RED-2475</v>
      </c>
      <c r="B2746" t="s">
        <v>7311</v>
      </c>
      <c r="C2746" t="s">
        <v>7312</v>
      </c>
      <c r="D2746">
        <v>35</v>
      </c>
      <c r="E2746" s="23">
        <v>45372</v>
      </c>
      <c r="F2746" s="23">
        <v>45420</v>
      </c>
      <c r="G2746" s="23">
        <v>45372</v>
      </c>
      <c r="H2746" s="23">
        <v>45420</v>
      </c>
      <c r="I2746" s="24">
        <v>0</v>
      </c>
      <c r="J2746" s="24">
        <v>0</v>
      </c>
      <c r="K2746" s="24">
        <v>27</v>
      </c>
      <c r="L2746" t="s">
        <v>10070</v>
      </c>
      <c r="M2746" t="s">
        <v>10071</v>
      </c>
    </row>
    <row r="2747" spans="1:13" x14ac:dyDescent="0.25">
      <c r="A2747" t="str">
        <f t="shared" si="42"/>
        <v>RED-2480</v>
      </c>
      <c r="B2747" t="s">
        <v>7313</v>
      </c>
      <c r="C2747" t="s">
        <v>7314</v>
      </c>
      <c r="D2747">
        <v>2</v>
      </c>
      <c r="E2747" s="23">
        <v>45420</v>
      </c>
      <c r="F2747" s="23">
        <v>45422</v>
      </c>
      <c r="G2747" s="23">
        <v>45420</v>
      </c>
      <c r="H2747" s="23">
        <v>45422</v>
      </c>
      <c r="I2747" s="24">
        <v>0</v>
      </c>
      <c r="J2747" s="24">
        <v>0</v>
      </c>
      <c r="K2747" s="24">
        <v>27</v>
      </c>
      <c r="L2747" t="s">
        <v>10070</v>
      </c>
      <c r="M2747" t="s">
        <v>10071</v>
      </c>
    </row>
    <row r="2748" spans="1:13" x14ac:dyDescent="0.25">
      <c r="A2748" t="str">
        <f t="shared" si="42"/>
        <v>MOSQUERA Sewerage</v>
      </c>
      <c r="B2748" t="s">
        <v>7315</v>
      </c>
      <c r="D2748">
        <v>19</v>
      </c>
      <c r="E2748" s="23">
        <v>45422</v>
      </c>
      <c r="F2748" s="23">
        <v>45449</v>
      </c>
      <c r="G2748" s="23">
        <v>45422</v>
      </c>
      <c r="H2748" s="23">
        <v>45449</v>
      </c>
      <c r="I2748" s="24">
        <v>0</v>
      </c>
      <c r="J2748" s="24">
        <v>0</v>
      </c>
      <c r="K2748" s="24">
        <v>77</v>
      </c>
      <c r="M2748" t="s">
        <v>10071</v>
      </c>
    </row>
    <row r="2749" spans="1:13" x14ac:dyDescent="0.25">
      <c r="A2749" t="str">
        <f t="shared" si="42"/>
        <v>RED-2485</v>
      </c>
      <c r="B2749" t="s">
        <v>7316</v>
      </c>
      <c r="C2749" t="s">
        <v>7317</v>
      </c>
      <c r="D2749">
        <v>2</v>
      </c>
      <c r="E2749" s="23">
        <v>45422</v>
      </c>
      <c r="F2749" s="23">
        <v>45427</v>
      </c>
      <c r="G2749" s="23">
        <v>45422</v>
      </c>
      <c r="H2749" s="23">
        <v>45427</v>
      </c>
      <c r="I2749" s="24">
        <v>0</v>
      </c>
      <c r="J2749" s="24">
        <v>0</v>
      </c>
      <c r="K2749" s="24">
        <v>27</v>
      </c>
      <c r="L2749" t="s">
        <v>10070</v>
      </c>
      <c r="M2749" t="s">
        <v>10071</v>
      </c>
    </row>
    <row r="2750" spans="1:13" x14ac:dyDescent="0.25">
      <c r="A2750" t="str">
        <f t="shared" si="42"/>
        <v>RED-2490</v>
      </c>
      <c r="B2750" t="s">
        <v>7318</v>
      </c>
      <c r="C2750" t="s">
        <v>7319</v>
      </c>
      <c r="D2750">
        <v>15</v>
      </c>
      <c r="E2750" s="23">
        <v>45427</v>
      </c>
      <c r="F2750" s="23">
        <v>45447</v>
      </c>
      <c r="G2750" s="23">
        <v>45427</v>
      </c>
      <c r="H2750" s="23">
        <v>45447</v>
      </c>
      <c r="I2750" s="24">
        <v>0</v>
      </c>
      <c r="J2750" s="24">
        <v>0</v>
      </c>
      <c r="K2750" s="24">
        <v>27</v>
      </c>
      <c r="L2750" t="s">
        <v>10070</v>
      </c>
      <c r="M2750" t="s">
        <v>10071</v>
      </c>
    </row>
    <row r="2751" spans="1:13" x14ac:dyDescent="0.25">
      <c r="A2751" t="str">
        <f t="shared" si="42"/>
        <v>RED-3735</v>
      </c>
      <c r="B2751" t="s">
        <v>7320</v>
      </c>
      <c r="C2751" t="s">
        <v>7321</v>
      </c>
      <c r="D2751">
        <v>2</v>
      </c>
      <c r="E2751" s="23">
        <v>45447</v>
      </c>
      <c r="F2751" s="23">
        <v>45449</v>
      </c>
      <c r="G2751" s="23">
        <v>45447</v>
      </c>
      <c r="H2751" s="23">
        <v>45449</v>
      </c>
      <c r="I2751" s="24">
        <v>0</v>
      </c>
      <c r="J2751" s="24">
        <v>0</v>
      </c>
      <c r="K2751" s="24">
        <v>77</v>
      </c>
      <c r="L2751" t="s">
        <v>10070</v>
      </c>
      <c r="M2751" t="s">
        <v>10071</v>
      </c>
    </row>
    <row r="2752" spans="1:13" x14ac:dyDescent="0.25">
      <c r="A2752" t="str">
        <f t="shared" si="42"/>
        <v>ENEL (Electric power)</v>
      </c>
      <c r="B2752" t="s">
        <v>6235</v>
      </c>
      <c r="D2752">
        <v>104</v>
      </c>
      <c r="E2752" s="23">
        <v>45310</v>
      </c>
      <c r="F2752" s="23">
        <v>45447</v>
      </c>
      <c r="G2752" s="23">
        <v>45310</v>
      </c>
      <c r="H2752" s="23">
        <v>45447</v>
      </c>
      <c r="I2752" s="24">
        <v>0</v>
      </c>
      <c r="J2752" s="24">
        <v>0</v>
      </c>
      <c r="K2752" s="24">
        <v>27</v>
      </c>
      <c r="M2752" t="s">
        <v>10071</v>
      </c>
    </row>
    <row r="2753" spans="1:13" x14ac:dyDescent="0.25">
      <c r="A2753" t="str">
        <f t="shared" si="42"/>
        <v>RED-2495</v>
      </c>
      <c r="B2753" t="s">
        <v>7322</v>
      </c>
      <c r="C2753" t="s">
        <v>7323</v>
      </c>
      <c r="D2753">
        <v>24</v>
      </c>
      <c r="E2753" s="23">
        <v>45310</v>
      </c>
      <c r="F2753" s="23">
        <v>45341</v>
      </c>
      <c r="G2753" s="23">
        <v>45310</v>
      </c>
      <c r="H2753" s="23">
        <v>45341</v>
      </c>
      <c r="I2753" s="24">
        <v>0</v>
      </c>
      <c r="J2753" s="24">
        <v>0</v>
      </c>
      <c r="K2753" s="24">
        <v>27</v>
      </c>
      <c r="L2753" t="s">
        <v>10070</v>
      </c>
      <c r="M2753" t="s">
        <v>10071</v>
      </c>
    </row>
    <row r="2754" spans="1:13" x14ac:dyDescent="0.25">
      <c r="A2754" t="str">
        <f t="shared" si="42"/>
        <v>RED-2500</v>
      </c>
      <c r="B2754" t="s">
        <v>7324</v>
      </c>
      <c r="C2754" t="s">
        <v>7325</v>
      </c>
      <c r="D2754">
        <v>8</v>
      </c>
      <c r="E2754" s="23">
        <v>45341</v>
      </c>
      <c r="F2754" s="23">
        <v>45350</v>
      </c>
      <c r="G2754" s="23">
        <v>45341</v>
      </c>
      <c r="H2754" s="23">
        <v>45350</v>
      </c>
      <c r="I2754" s="24">
        <v>0</v>
      </c>
      <c r="J2754" s="24">
        <v>0</v>
      </c>
      <c r="K2754" s="24">
        <v>27</v>
      </c>
      <c r="L2754" t="s">
        <v>10070</v>
      </c>
      <c r="M2754" t="s">
        <v>10071</v>
      </c>
    </row>
    <row r="2755" spans="1:13" x14ac:dyDescent="0.25">
      <c r="A2755" t="str">
        <f t="shared" ref="A2755:A2818" si="43">TRIM(B2755)</f>
        <v>RED-2505</v>
      </c>
      <c r="B2755" t="s">
        <v>7326</v>
      </c>
      <c r="C2755" t="s">
        <v>7327</v>
      </c>
      <c r="D2755">
        <v>8</v>
      </c>
      <c r="E2755" s="23">
        <v>45350</v>
      </c>
      <c r="F2755" s="23">
        <v>45359</v>
      </c>
      <c r="G2755" s="23">
        <v>45350</v>
      </c>
      <c r="H2755" s="23">
        <v>45359</v>
      </c>
      <c r="I2755" s="24">
        <v>0</v>
      </c>
      <c r="J2755" s="24">
        <v>0</v>
      </c>
      <c r="K2755" s="24">
        <v>27</v>
      </c>
      <c r="L2755" t="s">
        <v>10070</v>
      </c>
      <c r="M2755" t="s">
        <v>10071</v>
      </c>
    </row>
    <row r="2756" spans="1:13" x14ac:dyDescent="0.25">
      <c r="A2756" t="str">
        <f t="shared" si="43"/>
        <v>RED-2510</v>
      </c>
      <c r="B2756" t="s">
        <v>7328</v>
      </c>
      <c r="C2756" t="s">
        <v>7329</v>
      </c>
      <c r="D2756">
        <v>8</v>
      </c>
      <c r="E2756" s="23">
        <v>45359</v>
      </c>
      <c r="F2756" s="23">
        <v>45370</v>
      </c>
      <c r="G2756" s="23">
        <v>45359</v>
      </c>
      <c r="H2756" s="23">
        <v>45370</v>
      </c>
      <c r="I2756" s="24">
        <v>0</v>
      </c>
      <c r="J2756" s="24">
        <v>0</v>
      </c>
      <c r="K2756" s="24">
        <v>27</v>
      </c>
      <c r="L2756" t="s">
        <v>10070</v>
      </c>
      <c r="M2756" t="s">
        <v>10071</v>
      </c>
    </row>
    <row r="2757" spans="1:13" x14ac:dyDescent="0.25">
      <c r="A2757" t="str">
        <f t="shared" si="43"/>
        <v>RED-2515</v>
      </c>
      <c r="B2757" t="s">
        <v>7330</v>
      </c>
      <c r="C2757" t="s">
        <v>7331</v>
      </c>
      <c r="D2757">
        <v>8</v>
      </c>
      <c r="E2757" s="23">
        <v>45370</v>
      </c>
      <c r="F2757" s="23">
        <v>45384</v>
      </c>
      <c r="G2757" s="23">
        <v>45370</v>
      </c>
      <c r="H2757" s="23">
        <v>45384</v>
      </c>
      <c r="I2757" s="24">
        <v>0</v>
      </c>
      <c r="J2757" s="24">
        <v>0</v>
      </c>
      <c r="K2757" s="24">
        <v>27</v>
      </c>
      <c r="L2757" t="s">
        <v>10070</v>
      </c>
      <c r="M2757" t="s">
        <v>10071</v>
      </c>
    </row>
    <row r="2758" spans="1:13" x14ac:dyDescent="0.25">
      <c r="A2758" t="str">
        <f t="shared" si="43"/>
        <v>RED-2520</v>
      </c>
      <c r="B2758" t="s">
        <v>7332</v>
      </c>
      <c r="C2758" t="s">
        <v>7333</v>
      </c>
      <c r="D2758">
        <v>8</v>
      </c>
      <c r="E2758" s="23">
        <v>45384</v>
      </c>
      <c r="F2758" s="23">
        <v>45393</v>
      </c>
      <c r="G2758" s="23">
        <v>45384</v>
      </c>
      <c r="H2758" s="23">
        <v>45393</v>
      </c>
      <c r="I2758" s="24">
        <v>0</v>
      </c>
      <c r="J2758" s="24">
        <v>0</v>
      </c>
      <c r="K2758" s="24">
        <v>27</v>
      </c>
      <c r="L2758" t="s">
        <v>10070</v>
      </c>
      <c r="M2758" t="s">
        <v>10071</v>
      </c>
    </row>
    <row r="2759" spans="1:13" x14ac:dyDescent="0.25">
      <c r="A2759" t="str">
        <f t="shared" si="43"/>
        <v>RED-2525</v>
      </c>
      <c r="B2759" t="s">
        <v>7334</v>
      </c>
      <c r="C2759" t="s">
        <v>7335</v>
      </c>
      <c r="D2759">
        <v>8</v>
      </c>
      <c r="E2759" s="23">
        <v>45393</v>
      </c>
      <c r="F2759" s="23">
        <v>45404</v>
      </c>
      <c r="G2759" s="23">
        <v>45393</v>
      </c>
      <c r="H2759" s="23">
        <v>45404</v>
      </c>
      <c r="I2759" s="24">
        <v>0</v>
      </c>
      <c r="J2759" s="24">
        <v>0</v>
      </c>
      <c r="K2759" s="24">
        <v>27</v>
      </c>
      <c r="L2759" t="s">
        <v>10070</v>
      </c>
      <c r="M2759" t="s">
        <v>10071</v>
      </c>
    </row>
    <row r="2760" spans="1:13" x14ac:dyDescent="0.25">
      <c r="A2760" t="str">
        <f t="shared" si="43"/>
        <v>RED-2530</v>
      </c>
      <c r="B2760" t="s">
        <v>7336</v>
      </c>
      <c r="C2760" t="s">
        <v>7337</v>
      </c>
      <c r="D2760">
        <v>8</v>
      </c>
      <c r="E2760" s="23">
        <v>45404</v>
      </c>
      <c r="F2760" s="23">
        <v>45414</v>
      </c>
      <c r="G2760" s="23">
        <v>45404</v>
      </c>
      <c r="H2760" s="23">
        <v>45414</v>
      </c>
      <c r="I2760" s="24">
        <v>0</v>
      </c>
      <c r="J2760" s="24">
        <v>0</v>
      </c>
      <c r="K2760" s="24">
        <v>27</v>
      </c>
      <c r="L2760" t="s">
        <v>10070</v>
      </c>
      <c r="M2760" t="s">
        <v>10071</v>
      </c>
    </row>
    <row r="2761" spans="1:13" x14ac:dyDescent="0.25">
      <c r="A2761" t="str">
        <f t="shared" si="43"/>
        <v>RED-2535</v>
      </c>
      <c r="B2761" t="s">
        <v>7338</v>
      </c>
      <c r="C2761" t="s">
        <v>7339</v>
      </c>
      <c r="D2761">
        <v>8</v>
      </c>
      <c r="E2761" s="23">
        <v>45414</v>
      </c>
      <c r="F2761" s="23">
        <v>45426</v>
      </c>
      <c r="G2761" s="23">
        <v>45414</v>
      </c>
      <c r="H2761" s="23">
        <v>45426</v>
      </c>
      <c r="I2761" s="24">
        <v>0</v>
      </c>
      <c r="J2761" s="24">
        <v>0</v>
      </c>
      <c r="K2761" s="24">
        <v>27</v>
      </c>
      <c r="L2761" t="s">
        <v>10070</v>
      </c>
      <c r="M2761" t="s">
        <v>10071</v>
      </c>
    </row>
    <row r="2762" spans="1:13" x14ac:dyDescent="0.25">
      <c r="A2762" t="str">
        <f t="shared" si="43"/>
        <v>RED-2540</v>
      </c>
      <c r="B2762" t="s">
        <v>7340</v>
      </c>
      <c r="C2762" t="s">
        <v>7341</v>
      </c>
      <c r="D2762">
        <v>8</v>
      </c>
      <c r="E2762" s="23">
        <v>45426</v>
      </c>
      <c r="F2762" s="23">
        <v>45435</v>
      </c>
      <c r="G2762" s="23">
        <v>45426</v>
      </c>
      <c r="H2762" s="23">
        <v>45435</v>
      </c>
      <c r="I2762" s="24">
        <v>0</v>
      </c>
      <c r="J2762" s="24">
        <v>0</v>
      </c>
      <c r="K2762" s="24">
        <v>27</v>
      </c>
      <c r="L2762" t="s">
        <v>10070</v>
      </c>
      <c r="M2762" t="s">
        <v>10071</v>
      </c>
    </row>
    <row r="2763" spans="1:13" x14ac:dyDescent="0.25">
      <c r="A2763" t="str">
        <f t="shared" si="43"/>
        <v>RED-2545</v>
      </c>
      <c r="B2763" t="s">
        <v>7342</v>
      </c>
      <c r="C2763" t="s">
        <v>7343</v>
      </c>
      <c r="D2763">
        <v>8</v>
      </c>
      <c r="E2763" s="23">
        <v>45435</v>
      </c>
      <c r="F2763" s="23">
        <v>45447</v>
      </c>
      <c r="G2763" s="23">
        <v>45435</v>
      </c>
      <c r="H2763" s="23">
        <v>45447</v>
      </c>
      <c r="I2763" s="24">
        <v>0</v>
      </c>
      <c r="J2763" s="24">
        <v>0</v>
      </c>
      <c r="K2763" s="24">
        <v>27</v>
      </c>
      <c r="L2763" t="s">
        <v>10070</v>
      </c>
      <c r="M2763" t="s">
        <v>10071</v>
      </c>
    </row>
    <row r="2764" spans="1:13" x14ac:dyDescent="0.25">
      <c r="A2764" t="str">
        <f t="shared" si="43"/>
        <v>ETB (Communications)</v>
      </c>
      <c r="B2764" t="s">
        <v>6330</v>
      </c>
      <c r="D2764">
        <v>32</v>
      </c>
      <c r="E2764" s="23">
        <v>45447</v>
      </c>
      <c r="F2764" s="23">
        <v>45489</v>
      </c>
      <c r="G2764" s="23">
        <v>45447</v>
      </c>
      <c r="H2764" s="23">
        <v>45489</v>
      </c>
      <c r="I2764" s="24">
        <v>0</v>
      </c>
      <c r="J2764" s="24">
        <v>0</v>
      </c>
      <c r="K2764" s="24">
        <v>82</v>
      </c>
      <c r="M2764" t="s">
        <v>10071</v>
      </c>
    </row>
    <row r="2765" spans="1:13" x14ac:dyDescent="0.25">
      <c r="A2765" t="str">
        <f t="shared" si="43"/>
        <v>RED-2550</v>
      </c>
      <c r="B2765" t="s">
        <v>7344</v>
      </c>
      <c r="C2765" t="s">
        <v>7345</v>
      </c>
      <c r="D2765">
        <v>8</v>
      </c>
      <c r="E2765" s="23">
        <v>45447</v>
      </c>
      <c r="F2765" s="23">
        <v>45457</v>
      </c>
      <c r="G2765" s="23">
        <v>45447</v>
      </c>
      <c r="H2765" s="23">
        <v>45457</v>
      </c>
      <c r="I2765" s="24">
        <v>0</v>
      </c>
      <c r="J2765" s="24">
        <v>0</v>
      </c>
      <c r="K2765" s="24">
        <v>65</v>
      </c>
      <c r="L2765" t="s">
        <v>10070</v>
      </c>
      <c r="M2765" t="s">
        <v>10071</v>
      </c>
    </row>
    <row r="2766" spans="1:13" x14ac:dyDescent="0.25">
      <c r="A2766" t="str">
        <f t="shared" si="43"/>
        <v>RED-2555</v>
      </c>
      <c r="B2766" t="s">
        <v>7346</v>
      </c>
      <c r="C2766" t="s">
        <v>7347</v>
      </c>
      <c r="D2766">
        <v>8</v>
      </c>
      <c r="E2766" s="23">
        <v>45457</v>
      </c>
      <c r="F2766" s="23">
        <v>45468</v>
      </c>
      <c r="G2766" s="23">
        <v>45457</v>
      </c>
      <c r="H2766" s="23">
        <v>45468</v>
      </c>
      <c r="I2766" s="24">
        <v>0</v>
      </c>
      <c r="J2766" s="24">
        <v>0</v>
      </c>
      <c r="K2766" s="24">
        <v>65</v>
      </c>
      <c r="L2766" t="s">
        <v>10070</v>
      </c>
      <c r="M2766" t="s">
        <v>10071</v>
      </c>
    </row>
    <row r="2767" spans="1:13" x14ac:dyDescent="0.25">
      <c r="A2767" t="str">
        <f t="shared" si="43"/>
        <v>RED-2560</v>
      </c>
      <c r="B2767" t="s">
        <v>7348</v>
      </c>
      <c r="C2767" t="s">
        <v>7349</v>
      </c>
      <c r="D2767">
        <v>8</v>
      </c>
      <c r="E2767" s="23">
        <v>45468</v>
      </c>
      <c r="F2767" s="23">
        <v>45478</v>
      </c>
      <c r="G2767" s="23">
        <v>45468</v>
      </c>
      <c r="H2767" s="23">
        <v>45478</v>
      </c>
      <c r="I2767" s="24">
        <v>0</v>
      </c>
      <c r="J2767" s="24">
        <v>0</v>
      </c>
      <c r="K2767" s="24">
        <v>65</v>
      </c>
      <c r="L2767" t="s">
        <v>10070</v>
      </c>
      <c r="M2767" t="s">
        <v>10071</v>
      </c>
    </row>
    <row r="2768" spans="1:13" x14ac:dyDescent="0.25">
      <c r="A2768" t="str">
        <f t="shared" si="43"/>
        <v>RED-2565</v>
      </c>
      <c r="B2768" t="s">
        <v>7350</v>
      </c>
      <c r="C2768" t="s">
        <v>7351</v>
      </c>
      <c r="D2768">
        <v>8</v>
      </c>
      <c r="E2768" s="23">
        <v>45478</v>
      </c>
      <c r="F2768" s="23">
        <v>45489</v>
      </c>
      <c r="G2768" s="23">
        <v>45478</v>
      </c>
      <c r="H2768" s="23">
        <v>45489</v>
      </c>
      <c r="I2768" s="24">
        <v>0</v>
      </c>
      <c r="J2768" s="24">
        <v>0</v>
      </c>
      <c r="K2768" s="24">
        <v>82</v>
      </c>
      <c r="L2768" t="s">
        <v>10070</v>
      </c>
      <c r="M2768" t="s">
        <v>10071</v>
      </c>
    </row>
    <row r="2769" spans="1:13" x14ac:dyDescent="0.25">
      <c r="A2769" t="str">
        <f t="shared" si="43"/>
        <v>MOVISTAR (Communications)</v>
      </c>
      <c r="B2769" t="s">
        <v>6319</v>
      </c>
      <c r="D2769">
        <v>76</v>
      </c>
      <c r="E2769" s="23">
        <v>45426</v>
      </c>
      <c r="F2769" s="23">
        <v>45525</v>
      </c>
      <c r="G2769" s="23">
        <v>45426</v>
      </c>
      <c r="H2769" s="23">
        <v>45525</v>
      </c>
      <c r="I2769" s="24">
        <v>0</v>
      </c>
      <c r="J2769" s="24">
        <v>0</v>
      </c>
      <c r="K2769" s="24">
        <v>115</v>
      </c>
      <c r="M2769" t="s">
        <v>10071</v>
      </c>
    </row>
    <row r="2770" spans="1:13" x14ac:dyDescent="0.25">
      <c r="A2770" t="str">
        <f t="shared" si="43"/>
        <v>RED-2585</v>
      </c>
      <c r="B2770" t="s">
        <v>7358</v>
      </c>
      <c r="C2770" t="s">
        <v>7359</v>
      </c>
      <c r="D2770">
        <v>70</v>
      </c>
      <c r="E2770" s="23">
        <v>45426</v>
      </c>
      <c r="F2770" s="23">
        <v>45517</v>
      </c>
      <c r="G2770" s="23">
        <v>45426</v>
      </c>
      <c r="H2770" s="23">
        <v>45517</v>
      </c>
      <c r="I2770" s="24">
        <v>0</v>
      </c>
      <c r="J2770" s="24">
        <v>0</v>
      </c>
      <c r="K2770" s="24">
        <v>60</v>
      </c>
      <c r="L2770" t="s">
        <v>10070</v>
      </c>
      <c r="M2770" t="s">
        <v>10071</v>
      </c>
    </row>
    <row r="2771" spans="1:13" x14ac:dyDescent="0.25">
      <c r="A2771" t="str">
        <f t="shared" si="43"/>
        <v>RED-2570</v>
      </c>
      <c r="B2771" t="s">
        <v>7352</v>
      </c>
      <c r="C2771" t="s">
        <v>7353</v>
      </c>
      <c r="D2771">
        <v>8</v>
      </c>
      <c r="E2771" s="23">
        <v>45447</v>
      </c>
      <c r="F2771" s="23">
        <v>45457</v>
      </c>
      <c r="G2771" s="23">
        <v>45447</v>
      </c>
      <c r="H2771" s="23">
        <v>45457</v>
      </c>
      <c r="I2771" s="24">
        <v>0</v>
      </c>
      <c r="J2771" s="24">
        <v>0</v>
      </c>
      <c r="K2771" s="24">
        <v>70</v>
      </c>
      <c r="L2771" t="s">
        <v>10070</v>
      </c>
      <c r="M2771" t="s">
        <v>10071</v>
      </c>
    </row>
    <row r="2772" spans="1:13" x14ac:dyDescent="0.25">
      <c r="A2772" t="str">
        <f t="shared" si="43"/>
        <v>RED-2575</v>
      </c>
      <c r="B2772" t="s">
        <v>7354</v>
      </c>
      <c r="C2772" t="s">
        <v>7355</v>
      </c>
      <c r="D2772">
        <v>28</v>
      </c>
      <c r="E2772" s="23">
        <v>45457</v>
      </c>
      <c r="F2772" s="23">
        <v>45492</v>
      </c>
      <c r="G2772" s="23">
        <v>45457</v>
      </c>
      <c r="H2772" s="23">
        <v>45492</v>
      </c>
      <c r="I2772" s="24">
        <v>0</v>
      </c>
      <c r="J2772" s="24">
        <v>0</v>
      </c>
      <c r="K2772" s="24">
        <v>70</v>
      </c>
      <c r="L2772" t="s">
        <v>10070</v>
      </c>
      <c r="M2772" t="s">
        <v>10071</v>
      </c>
    </row>
    <row r="2773" spans="1:13" x14ac:dyDescent="0.25">
      <c r="A2773" t="str">
        <f t="shared" si="43"/>
        <v>RED-2580</v>
      </c>
      <c r="B2773" t="s">
        <v>7356</v>
      </c>
      <c r="C2773" t="s">
        <v>7357</v>
      </c>
      <c r="D2773">
        <v>8</v>
      </c>
      <c r="E2773" s="23">
        <v>45492</v>
      </c>
      <c r="F2773" s="23">
        <v>45503</v>
      </c>
      <c r="G2773" s="23">
        <v>45492</v>
      </c>
      <c r="H2773" s="23">
        <v>45503</v>
      </c>
      <c r="I2773" s="24">
        <v>0</v>
      </c>
      <c r="J2773" s="24">
        <v>0</v>
      </c>
      <c r="K2773" s="24">
        <v>70</v>
      </c>
      <c r="L2773" t="s">
        <v>10070</v>
      </c>
      <c r="M2773" t="s">
        <v>10071</v>
      </c>
    </row>
    <row r="2774" spans="1:13" x14ac:dyDescent="0.25">
      <c r="A2774" t="str">
        <f t="shared" si="43"/>
        <v>RED-2590</v>
      </c>
      <c r="B2774" t="s">
        <v>7360</v>
      </c>
      <c r="C2774" t="s">
        <v>7361</v>
      </c>
      <c r="D2774">
        <v>6</v>
      </c>
      <c r="E2774" s="23">
        <v>45517</v>
      </c>
      <c r="F2774" s="23">
        <v>45525</v>
      </c>
      <c r="G2774" s="23">
        <v>45517</v>
      </c>
      <c r="H2774" s="23">
        <v>45525</v>
      </c>
      <c r="I2774" s="24">
        <v>0</v>
      </c>
      <c r="J2774" s="24">
        <v>0</v>
      </c>
      <c r="K2774" s="24">
        <v>115</v>
      </c>
      <c r="L2774" t="s">
        <v>10070</v>
      </c>
      <c r="M2774" t="s">
        <v>10071</v>
      </c>
    </row>
    <row r="2775" spans="1:13" x14ac:dyDescent="0.25">
      <c r="A2775" t="str">
        <f t="shared" si="43"/>
        <v>T12 (K20+980 K23+000)</v>
      </c>
      <c r="B2775" t="s">
        <v>7362</v>
      </c>
      <c r="D2775">
        <v>301</v>
      </c>
      <c r="E2775" s="23">
        <v>45310</v>
      </c>
      <c r="F2775" s="23">
        <v>45707</v>
      </c>
      <c r="G2775" s="23">
        <v>45310</v>
      </c>
      <c r="H2775" s="23">
        <v>45707</v>
      </c>
      <c r="I2775" s="24">
        <v>0</v>
      </c>
      <c r="J2775" s="24">
        <v>0</v>
      </c>
      <c r="K2775" s="24">
        <v>34</v>
      </c>
      <c r="M2775" t="s">
        <v>10071</v>
      </c>
    </row>
    <row r="2776" spans="1:13" x14ac:dyDescent="0.25">
      <c r="A2776" t="str">
        <f t="shared" si="43"/>
        <v>CENIT</v>
      </c>
      <c r="B2776" t="s">
        <v>6600</v>
      </c>
      <c r="D2776">
        <v>80</v>
      </c>
      <c r="E2776" s="23">
        <v>45596</v>
      </c>
      <c r="F2776" s="23">
        <v>45706</v>
      </c>
      <c r="G2776" s="23">
        <v>45596</v>
      </c>
      <c r="H2776" s="23">
        <v>45706</v>
      </c>
      <c r="I2776" s="24">
        <v>0</v>
      </c>
      <c r="J2776" s="24">
        <v>0</v>
      </c>
      <c r="K2776" s="24">
        <v>25</v>
      </c>
      <c r="M2776" t="s">
        <v>10071</v>
      </c>
    </row>
    <row r="2777" spans="1:13" x14ac:dyDescent="0.25">
      <c r="A2777" t="str">
        <f t="shared" si="43"/>
        <v>RED-2595</v>
      </c>
      <c r="B2777" t="s">
        <v>7363</v>
      </c>
      <c r="C2777" t="s">
        <v>7364</v>
      </c>
      <c r="D2777">
        <v>80</v>
      </c>
      <c r="E2777" s="23">
        <v>45596</v>
      </c>
      <c r="F2777" s="23">
        <v>45706</v>
      </c>
      <c r="G2777" s="23">
        <v>45596</v>
      </c>
      <c r="H2777" s="23">
        <v>45706</v>
      </c>
      <c r="I2777" s="24">
        <v>0</v>
      </c>
      <c r="J2777" s="24">
        <v>0</v>
      </c>
      <c r="K2777" s="24">
        <v>25</v>
      </c>
      <c r="L2777" t="s">
        <v>10070</v>
      </c>
      <c r="M2777" t="s">
        <v>10071</v>
      </c>
    </row>
    <row r="2778" spans="1:13" x14ac:dyDescent="0.25">
      <c r="A2778" t="str">
        <f t="shared" si="43"/>
        <v>VANTI (Gas Pipe)</v>
      </c>
      <c r="B2778" t="s">
        <v>6139</v>
      </c>
      <c r="D2778">
        <v>39</v>
      </c>
      <c r="E2778" s="23">
        <v>45310</v>
      </c>
      <c r="F2778" s="23">
        <v>45359</v>
      </c>
      <c r="G2778" s="23">
        <v>45310</v>
      </c>
      <c r="H2778" s="23">
        <v>45359</v>
      </c>
      <c r="I2778" s="24">
        <v>0</v>
      </c>
      <c r="J2778" s="24">
        <v>0</v>
      </c>
      <c r="K2778" s="24">
        <v>177</v>
      </c>
      <c r="M2778" t="s">
        <v>10071</v>
      </c>
    </row>
    <row r="2779" spans="1:13" x14ac:dyDescent="0.25">
      <c r="A2779" t="str">
        <f t="shared" si="43"/>
        <v>RED-2600</v>
      </c>
      <c r="B2779" t="s">
        <v>7365</v>
      </c>
      <c r="C2779" t="s">
        <v>7366</v>
      </c>
      <c r="D2779">
        <v>5</v>
      </c>
      <c r="E2779" s="23">
        <v>45310</v>
      </c>
      <c r="F2779" s="23">
        <v>45316</v>
      </c>
      <c r="G2779" s="23">
        <v>45310</v>
      </c>
      <c r="H2779" s="23">
        <v>45316</v>
      </c>
      <c r="I2779" s="24">
        <v>0</v>
      </c>
      <c r="J2779" s="24">
        <v>0</v>
      </c>
      <c r="K2779" s="24">
        <v>177</v>
      </c>
      <c r="L2779" t="s">
        <v>10070</v>
      </c>
      <c r="M2779" t="s">
        <v>10071</v>
      </c>
    </row>
    <row r="2780" spans="1:13" x14ac:dyDescent="0.25">
      <c r="A2780" t="str">
        <f t="shared" si="43"/>
        <v>RED-2605</v>
      </c>
      <c r="B2780" t="s">
        <v>7367</v>
      </c>
      <c r="C2780" t="s">
        <v>7366</v>
      </c>
      <c r="D2780">
        <v>6</v>
      </c>
      <c r="E2780" s="23">
        <v>45310</v>
      </c>
      <c r="F2780" s="23">
        <v>45317</v>
      </c>
      <c r="G2780" s="23">
        <v>45310</v>
      </c>
      <c r="H2780" s="23">
        <v>45317</v>
      </c>
      <c r="I2780" s="24">
        <v>0</v>
      </c>
      <c r="J2780" s="24">
        <v>0</v>
      </c>
      <c r="K2780" s="24">
        <v>177</v>
      </c>
      <c r="L2780" t="s">
        <v>10070</v>
      </c>
      <c r="M2780" t="s">
        <v>10071</v>
      </c>
    </row>
    <row r="2781" spans="1:13" x14ac:dyDescent="0.25">
      <c r="A2781" t="str">
        <f t="shared" si="43"/>
        <v>RED-2610</v>
      </c>
      <c r="B2781" t="s">
        <v>7368</v>
      </c>
      <c r="C2781" t="s">
        <v>7369</v>
      </c>
      <c r="D2781">
        <v>21</v>
      </c>
      <c r="E2781" s="23">
        <v>45317</v>
      </c>
      <c r="F2781" s="23">
        <v>45344</v>
      </c>
      <c r="G2781" s="23">
        <v>45317</v>
      </c>
      <c r="H2781" s="23">
        <v>45344</v>
      </c>
      <c r="I2781" s="24">
        <v>0</v>
      </c>
      <c r="J2781" s="24">
        <v>0</v>
      </c>
      <c r="K2781" s="24">
        <v>177</v>
      </c>
      <c r="L2781" t="s">
        <v>10070</v>
      </c>
      <c r="M2781" t="s">
        <v>10071</v>
      </c>
    </row>
    <row r="2782" spans="1:13" x14ac:dyDescent="0.25">
      <c r="A2782" t="str">
        <f t="shared" si="43"/>
        <v>RED-2615</v>
      </c>
      <c r="B2782" t="s">
        <v>7370</v>
      </c>
      <c r="C2782" t="s">
        <v>7371</v>
      </c>
      <c r="D2782">
        <v>6</v>
      </c>
      <c r="E2782" s="23">
        <v>45344</v>
      </c>
      <c r="F2782" s="23">
        <v>45351</v>
      </c>
      <c r="G2782" s="23">
        <v>45344</v>
      </c>
      <c r="H2782" s="23">
        <v>45351</v>
      </c>
      <c r="I2782" s="24">
        <v>0</v>
      </c>
      <c r="J2782" s="24">
        <v>0</v>
      </c>
      <c r="K2782" s="24">
        <v>177</v>
      </c>
      <c r="L2782" t="s">
        <v>10070</v>
      </c>
      <c r="M2782" t="s">
        <v>10071</v>
      </c>
    </row>
    <row r="2783" spans="1:13" x14ac:dyDescent="0.25">
      <c r="A2783" t="str">
        <f t="shared" si="43"/>
        <v>RED-2620</v>
      </c>
      <c r="B2783" t="s">
        <v>7372</v>
      </c>
      <c r="C2783" t="s">
        <v>7373</v>
      </c>
      <c r="D2783">
        <v>6</v>
      </c>
      <c r="E2783" s="23">
        <v>45351</v>
      </c>
      <c r="F2783" s="23">
        <v>45359</v>
      </c>
      <c r="G2783" s="23">
        <v>45351</v>
      </c>
      <c r="H2783" s="23">
        <v>45359</v>
      </c>
      <c r="I2783" s="24">
        <v>0</v>
      </c>
      <c r="J2783" s="24">
        <v>0</v>
      </c>
      <c r="K2783" s="24">
        <v>177</v>
      </c>
      <c r="L2783" t="s">
        <v>10070</v>
      </c>
      <c r="M2783" t="s">
        <v>10071</v>
      </c>
    </row>
    <row r="2784" spans="1:13" x14ac:dyDescent="0.25">
      <c r="A2784" t="str">
        <f t="shared" si="43"/>
        <v>TGI (GAS)</v>
      </c>
      <c r="B2784" t="s">
        <v>7374</v>
      </c>
      <c r="D2784">
        <v>14</v>
      </c>
      <c r="E2784" s="23">
        <v>45359</v>
      </c>
      <c r="F2784" s="23">
        <v>45378</v>
      </c>
      <c r="G2784" s="23">
        <v>45359</v>
      </c>
      <c r="H2784" s="23">
        <v>45378</v>
      </c>
      <c r="I2784" s="24">
        <v>0</v>
      </c>
      <c r="J2784" s="24">
        <v>0</v>
      </c>
      <c r="K2784" s="24">
        <v>177</v>
      </c>
      <c r="M2784" t="s">
        <v>10071</v>
      </c>
    </row>
    <row r="2785" spans="1:13" x14ac:dyDescent="0.25">
      <c r="A2785" t="str">
        <f t="shared" si="43"/>
        <v>RED-2625</v>
      </c>
      <c r="B2785" t="s">
        <v>7375</v>
      </c>
      <c r="C2785" t="s">
        <v>7376</v>
      </c>
      <c r="D2785">
        <v>14</v>
      </c>
      <c r="E2785" s="23">
        <v>45359</v>
      </c>
      <c r="F2785" s="23">
        <v>45378</v>
      </c>
      <c r="G2785" s="23">
        <v>45359</v>
      </c>
      <c r="H2785" s="23">
        <v>45378</v>
      </c>
      <c r="I2785" s="24">
        <v>0</v>
      </c>
      <c r="J2785" s="24">
        <v>0</v>
      </c>
      <c r="K2785" s="24">
        <v>177</v>
      </c>
      <c r="L2785" t="s">
        <v>10070</v>
      </c>
      <c r="M2785" t="s">
        <v>10071</v>
      </c>
    </row>
    <row r="2786" spans="1:13" x14ac:dyDescent="0.25">
      <c r="A2786" t="str">
        <f t="shared" si="43"/>
        <v>MOSQUERA Aqueduct</v>
      </c>
      <c r="B2786" t="s">
        <v>7230</v>
      </c>
      <c r="D2786">
        <v>91</v>
      </c>
      <c r="E2786" s="23">
        <v>45357</v>
      </c>
      <c r="F2786" s="23">
        <v>45479</v>
      </c>
      <c r="G2786" s="23">
        <v>45357</v>
      </c>
      <c r="H2786" s="23">
        <v>45479</v>
      </c>
      <c r="I2786" s="24">
        <v>0</v>
      </c>
      <c r="J2786" s="24">
        <v>0</v>
      </c>
      <c r="K2786" s="24">
        <v>101</v>
      </c>
      <c r="M2786" t="s">
        <v>10071</v>
      </c>
    </row>
    <row r="2787" spans="1:13" x14ac:dyDescent="0.25">
      <c r="A2787" t="str">
        <f t="shared" si="43"/>
        <v>RED-2630</v>
      </c>
      <c r="B2787" t="s">
        <v>7377</v>
      </c>
      <c r="C2787" t="s">
        <v>7378</v>
      </c>
      <c r="D2787">
        <v>8</v>
      </c>
      <c r="E2787" s="23">
        <v>45357</v>
      </c>
      <c r="F2787" s="23">
        <v>45367</v>
      </c>
      <c r="G2787" s="23">
        <v>45357</v>
      </c>
      <c r="H2787" s="23">
        <v>45367</v>
      </c>
      <c r="I2787" s="24">
        <v>0</v>
      </c>
      <c r="J2787" s="24">
        <v>0</v>
      </c>
      <c r="K2787" s="24">
        <v>101</v>
      </c>
      <c r="L2787" t="s">
        <v>10070</v>
      </c>
      <c r="M2787" t="s">
        <v>10071</v>
      </c>
    </row>
    <row r="2788" spans="1:13" x14ac:dyDescent="0.25">
      <c r="A2788" t="str">
        <f t="shared" si="43"/>
        <v>RED-2635</v>
      </c>
      <c r="B2788" t="s">
        <v>7379</v>
      </c>
      <c r="C2788" t="s">
        <v>7380</v>
      </c>
      <c r="D2788">
        <v>14</v>
      </c>
      <c r="E2788" s="23">
        <v>45367</v>
      </c>
      <c r="F2788" s="23">
        <v>45388</v>
      </c>
      <c r="G2788" s="23">
        <v>45367</v>
      </c>
      <c r="H2788" s="23">
        <v>45388</v>
      </c>
      <c r="I2788" s="24">
        <v>0</v>
      </c>
      <c r="J2788" s="24">
        <v>0</v>
      </c>
      <c r="K2788" s="24">
        <v>101</v>
      </c>
      <c r="L2788" t="s">
        <v>10070</v>
      </c>
      <c r="M2788" t="s">
        <v>10071</v>
      </c>
    </row>
    <row r="2789" spans="1:13" x14ac:dyDescent="0.25">
      <c r="A2789" t="str">
        <f t="shared" si="43"/>
        <v>RED-2640</v>
      </c>
      <c r="B2789" t="s">
        <v>7381</v>
      </c>
      <c r="C2789" t="s">
        <v>7382</v>
      </c>
      <c r="D2789">
        <v>14</v>
      </c>
      <c r="E2789" s="23">
        <v>45388</v>
      </c>
      <c r="F2789" s="23">
        <v>45406</v>
      </c>
      <c r="G2789" s="23">
        <v>45388</v>
      </c>
      <c r="H2789" s="23">
        <v>45406</v>
      </c>
      <c r="I2789" s="24">
        <v>0</v>
      </c>
      <c r="J2789" s="24">
        <v>0</v>
      </c>
      <c r="K2789" s="24">
        <v>101</v>
      </c>
      <c r="L2789" t="s">
        <v>10070</v>
      </c>
      <c r="M2789" t="s">
        <v>10071</v>
      </c>
    </row>
    <row r="2790" spans="1:13" x14ac:dyDescent="0.25">
      <c r="A2790" t="str">
        <f t="shared" si="43"/>
        <v>RED-2645</v>
      </c>
      <c r="B2790" t="s">
        <v>7383</v>
      </c>
      <c r="C2790" t="s">
        <v>7384</v>
      </c>
      <c r="D2790">
        <v>45</v>
      </c>
      <c r="E2790" s="23">
        <v>45406</v>
      </c>
      <c r="F2790" s="23">
        <v>45467</v>
      </c>
      <c r="G2790" s="23">
        <v>45406</v>
      </c>
      <c r="H2790" s="23">
        <v>45467</v>
      </c>
      <c r="I2790" s="24">
        <v>0</v>
      </c>
      <c r="J2790" s="24">
        <v>0</v>
      </c>
      <c r="K2790" s="24">
        <v>101</v>
      </c>
      <c r="L2790" t="s">
        <v>10070</v>
      </c>
      <c r="M2790" t="s">
        <v>10071</v>
      </c>
    </row>
    <row r="2791" spans="1:13" x14ac:dyDescent="0.25">
      <c r="A2791" t="str">
        <f t="shared" si="43"/>
        <v>RED-2650</v>
      </c>
      <c r="B2791" t="s">
        <v>7385</v>
      </c>
      <c r="C2791" t="s">
        <v>7386</v>
      </c>
      <c r="D2791">
        <v>10</v>
      </c>
      <c r="E2791" s="23">
        <v>45467</v>
      </c>
      <c r="F2791" s="23">
        <v>45479</v>
      </c>
      <c r="G2791" s="23">
        <v>45467</v>
      </c>
      <c r="H2791" s="23">
        <v>45479</v>
      </c>
      <c r="I2791" s="24">
        <v>0</v>
      </c>
      <c r="J2791" s="24">
        <v>0</v>
      </c>
      <c r="K2791" s="24">
        <v>101</v>
      </c>
      <c r="L2791" t="s">
        <v>10070</v>
      </c>
      <c r="M2791" t="s">
        <v>10071</v>
      </c>
    </row>
    <row r="2792" spans="1:13" x14ac:dyDescent="0.25">
      <c r="A2792" t="str">
        <f t="shared" si="43"/>
        <v>MOSQUERA Sewerage</v>
      </c>
      <c r="B2792" t="s">
        <v>7315</v>
      </c>
      <c r="D2792">
        <v>123</v>
      </c>
      <c r="E2792" s="23">
        <v>45357</v>
      </c>
      <c r="F2792" s="23">
        <v>45520</v>
      </c>
      <c r="G2792" s="23">
        <v>45357</v>
      </c>
      <c r="H2792" s="23">
        <v>45520</v>
      </c>
      <c r="I2792" s="24">
        <v>0</v>
      </c>
      <c r="J2792" s="24">
        <v>0</v>
      </c>
      <c r="K2792" s="24">
        <v>69</v>
      </c>
      <c r="M2792" t="s">
        <v>10071</v>
      </c>
    </row>
    <row r="2793" spans="1:13" x14ac:dyDescent="0.25">
      <c r="A2793" t="str">
        <f t="shared" si="43"/>
        <v>RED-2655</v>
      </c>
      <c r="B2793" t="s">
        <v>7387</v>
      </c>
      <c r="C2793" t="s">
        <v>7388</v>
      </c>
      <c r="D2793">
        <v>14</v>
      </c>
      <c r="E2793" s="23">
        <v>45357</v>
      </c>
      <c r="F2793" s="23">
        <v>45374</v>
      </c>
      <c r="G2793" s="23">
        <v>45357</v>
      </c>
      <c r="H2793" s="23">
        <v>45374</v>
      </c>
      <c r="I2793" s="24">
        <v>0</v>
      </c>
      <c r="J2793" s="24">
        <v>0</v>
      </c>
      <c r="K2793" s="24">
        <v>69</v>
      </c>
      <c r="L2793" t="s">
        <v>10070</v>
      </c>
      <c r="M2793" t="s">
        <v>10071</v>
      </c>
    </row>
    <row r="2794" spans="1:13" x14ac:dyDescent="0.25">
      <c r="A2794" t="str">
        <f t="shared" si="43"/>
        <v>RED-2660</v>
      </c>
      <c r="B2794" t="s">
        <v>7389</v>
      </c>
      <c r="C2794" t="s">
        <v>7390</v>
      </c>
      <c r="D2794">
        <v>8</v>
      </c>
      <c r="E2794" s="23">
        <v>45374</v>
      </c>
      <c r="F2794" s="23">
        <v>45388</v>
      </c>
      <c r="G2794" s="23">
        <v>45374</v>
      </c>
      <c r="H2794" s="23">
        <v>45388</v>
      </c>
      <c r="I2794" s="24">
        <v>0</v>
      </c>
      <c r="J2794" s="24">
        <v>0</v>
      </c>
      <c r="K2794" s="24">
        <v>69</v>
      </c>
      <c r="L2794" t="s">
        <v>10070</v>
      </c>
      <c r="M2794" t="s">
        <v>10071</v>
      </c>
    </row>
    <row r="2795" spans="1:13" x14ac:dyDescent="0.25">
      <c r="A2795" t="str">
        <f t="shared" si="43"/>
        <v>RED-2665</v>
      </c>
      <c r="B2795" t="s">
        <v>7391</v>
      </c>
      <c r="C2795" t="s">
        <v>7392</v>
      </c>
      <c r="D2795">
        <v>24</v>
      </c>
      <c r="E2795" s="23">
        <v>45388</v>
      </c>
      <c r="F2795" s="23">
        <v>45419</v>
      </c>
      <c r="G2795" s="23">
        <v>45388</v>
      </c>
      <c r="H2795" s="23">
        <v>45419</v>
      </c>
      <c r="I2795" s="24">
        <v>0</v>
      </c>
      <c r="J2795" s="24">
        <v>0</v>
      </c>
      <c r="K2795" s="24">
        <v>69</v>
      </c>
      <c r="L2795" t="s">
        <v>10070</v>
      </c>
      <c r="M2795" t="s">
        <v>10071</v>
      </c>
    </row>
    <row r="2796" spans="1:13" x14ac:dyDescent="0.25">
      <c r="A2796" t="str">
        <f t="shared" si="43"/>
        <v>RED-2670</v>
      </c>
      <c r="B2796" t="s">
        <v>7393</v>
      </c>
      <c r="C2796" t="s">
        <v>7394</v>
      </c>
      <c r="D2796">
        <v>21</v>
      </c>
      <c r="E2796" s="23">
        <v>45419</v>
      </c>
      <c r="F2796" s="23">
        <v>45448</v>
      </c>
      <c r="G2796" s="23">
        <v>45419</v>
      </c>
      <c r="H2796" s="23">
        <v>45448</v>
      </c>
      <c r="I2796" s="24">
        <v>0</v>
      </c>
      <c r="J2796" s="24">
        <v>0</v>
      </c>
      <c r="K2796" s="24">
        <v>69</v>
      </c>
      <c r="L2796" t="s">
        <v>10070</v>
      </c>
      <c r="M2796" t="s">
        <v>10071</v>
      </c>
    </row>
    <row r="2797" spans="1:13" x14ac:dyDescent="0.25">
      <c r="A2797" t="str">
        <f t="shared" si="43"/>
        <v>RED-2675</v>
      </c>
      <c r="B2797" t="s">
        <v>7395</v>
      </c>
      <c r="C2797" t="s">
        <v>7396</v>
      </c>
      <c r="D2797">
        <v>12</v>
      </c>
      <c r="E2797" s="23">
        <v>45448</v>
      </c>
      <c r="F2797" s="23">
        <v>45463</v>
      </c>
      <c r="G2797" s="23">
        <v>45448</v>
      </c>
      <c r="H2797" s="23">
        <v>45463</v>
      </c>
      <c r="I2797" s="24">
        <v>0</v>
      </c>
      <c r="J2797" s="24">
        <v>0</v>
      </c>
      <c r="K2797" s="24">
        <v>69</v>
      </c>
      <c r="L2797" t="s">
        <v>10070</v>
      </c>
      <c r="M2797" t="s">
        <v>10071</v>
      </c>
    </row>
    <row r="2798" spans="1:13" x14ac:dyDescent="0.25">
      <c r="A2798" t="str">
        <f t="shared" si="43"/>
        <v>RED-2680</v>
      </c>
      <c r="B2798" t="s">
        <v>7397</v>
      </c>
      <c r="C2798" t="s">
        <v>7398</v>
      </c>
      <c r="D2798">
        <v>14</v>
      </c>
      <c r="E2798" s="23">
        <v>45463</v>
      </c>
      <c r="F2798" s="23">
        <v>45482</v>
      </c>
      <c r="G2798" s="23">
        <v>45463</v>
      </c>
      <c r="H2798" s="23">
        <v>45482</v>
      </c>
      <c r="I2798" s="24">
        <v>0</v>
      </c>
      <c r="J2798" s="24">
        <v>0</v>
      </c>
      <c r="K2798" s="24">
        <v>69</v>
      </c>
      <c r="L2798" t="s">
        <v>10070</v>
      </c>
      <c r="M2798" t="s">
        <v>10071</v>
      </c>
    </row>
    <row r="2799" spans="1:13" x14ac:dyDescent="0.25">
      <c r="A2799" t="str">
        <f t="shared" si="43"/>
        <v>RED-2685</v>
      </c>
      <c r="B2799" t="s">
        <v>7399</v>
      </c>
      <c r="C2799" t="s">
        <v>7400</v>
      </c>
      <c r="D2799">
        <v>14</v>
      </c>
      <c r="E2799" s="23">
        <v>45482</v>
      </c>
      <c r="F2799" s="23">
        <v>45499</v>
      </c>
      <c r="G2799" s="23">
        <v>45482</v>
      </c>
      <c r="H2799" s="23">
        <v>45499</v>
      </c>
      <c r="I2799" s="24">
        <v>0</v>
      </c>
      <c r="J2799" s="24">
        <v>0</v>
      </c>
      <c r="K2799" s="24">
        <v>69</v>
      </c>
      <c r="L2799" t="s">
        <v>10070</v>
      </c>
      <c r="M2799" t="s">
        <v>10071</v>
      </c>
    </row>
    <row r="2800" spans="1:13" x14ac:dyDescent="0.25">
      <c r="A2800" t="str">
        <f t="shared" si="43"/>
        <v>RED-2690</v>
      </c>
      <c r="B2800" t="s">
        <v>7401</v>
      </c>
      <c r="C2800" t="s">
        <v>7402</v>
      </c>
      <c r="D2800">
        <v>2</v>
      </c>
      <c r="E2800" s="23">
        <v>45499</v>
      </c>
      <c r="F2800" s="23">
        <v>45502</v>
      </c>
      <c r="G2800" s="23">
        <v>45499</v>
      </c>
      <c r="H2800" s="23">
        <v>45502</v>
      </c>
      <c r="I2800" s="24">
        <v>0</v>
      </c>
      <c r="J2800" s="24">
        <v>0</v>
      </c>
      <c r="K2800" s="24">
        <v>69</v>
      </c>
      <c r="L2800" t="s">
        <v>10070</v>
      </c>
      <c r="M2800" t="s">
        <v>10071</v>
      </c>
    </row>
    <row r="2801" spans="1:13" x14ac:dyDescent="0.25">
      <c r="A2801" t="str">
        <f t="shared" si="43"/>
        <v>RED-2695</v>
      </c>
      <c r="B2801" t="s">
        <v>7403</v>
      </c>
      <c r="C2801" t="s">
        <v>7404</v>
      </c>
      <c r="D2801">
        <v>14</v>
      </c>
      <c r="E2801" s="23">
        <v>45502</v>
      </c>
      <c r="F2801" s="23">
        <v>45520</v>
      </c>
      <c r="G2801" s="23">
        <v>45502</v>
      </c>
      <c r="H2801" s="23">
        <v>45520</v>
      </c>
      <c r="I2801" s="24">
        <v>0</v>
      </c>
      <c r="J2801" s="24">
        <v>0</v>
      </c>
      <c r="K2801" s="24">
        <v>69</v>
      </c>
      <c r="L2801" t="s">
        <v>10070</v>
      </c>
      <c r="M2801" t="s">
        <v>10071</v>
      </c>
    </row>
    <row r="2802" spans="1:13" x14ac:dyDescent="0.25">
      <c r="A2802" t="str">
        <f t="shared" si="43"/>
        <v>ENEL (Electric power)</v>
      </c>
      <c r="B2802" t="s">
        <v>6235</v>
      </c>
      <c r="D2802">
        <v>301</v>
      </c>
      <c r="E2802" s="23">
        <v>45310</v>
      </c>
      <c r="F2802" s="23">
        <v>45707</v>
      </c>
      <c r="G2802" s="23">
        <v>45310</v>
      </c>
      <c r="H2802" s="23">
        <v>45707</v>
      </c>
      <c r="I2802" s="24">
        <v>0</v>
      </c>
      <c r="J2802" s="24">
        <v>0</v>
      </c>
      <c r="K2802" s="24">
        <v>34</v>
      </c>
      <c r="M2802" t="s">
        <v>10071</v>
      </c>
    </row>
    <row r="2803" spans="1:13" x14ac:dyDescent="0.25">
      <c r="A2803" t="str">
        <f t="shared" si="43"/>
        <v>RED-2700</v>
      </c>
      <c r="B2803" t="s">
        <v>7407</v>
      </c>
      <c r="C2803" t="s">
        <v>7408</v>
      </c>
      <c r="D2803">
        <v>280</v>
      </c>
      <c r="E2803" s="23">
        <v>45310</v>
      </c>
      <c r="F2803" s="23">
        <v>45680</v>
      </c>
      <c r="G2803" s="23">
        <v>45310</v>
      </c>
      <c r="H2803" s="23">
        <v>45680</v>
      </c>
      <c r="I2803" s="24">
        <v>0</v>
      </c>
      <c r="J2803" s="24">
        <v>0</v>
      </c>
      <c r="K2803" s="24">
        <v>34</v>
      </c>
      <c r="L2803" t="s">
        <v>10070</v>
      </c>
      <c r="M2803" t="s">
        <v>10071</v>
      </c>
    </row>
    <row r="2804" spans="1:13" x14ac:dyDescent="0.25">
      <c r="A2804" t="str">
        <f t="shared" si="43"/>
        <v>RED-2715</v>
      </c>
      <c r="B2804" t="s">
        <v>7411</v>
      </c>
      <c r="C2804" t="s">
        <v>7412</v>
      </c>
      <c r="D2804">
        <v>14</v>
      </c>
      <c r="E2804" s="23">
        <v>45310</v>
      </c>
      <c r="F2804" s="23">
        <v>45328</v>
      </c>
      <c r="G2804" s="23">
        <v>45310</v>
      </c>
      <c r="H2804" s="23">
        <v>45328</v>
      </c>
      <c r="I2804" s="24">
        <v>0</v>
      </c>
      <c r="J2804" s="24">
        <v>0</v>
      </c>
      <c r="K2804" s="24">
        <v>159</v>
      </c>
      <c r="L2804" t="s">
        <v>10070</v>
      </c>
      <c r="M2804" t="s">
        <v>10071</v>
      </c>
    </row>
    <row r="2805" spans="1:13" x14ac:dyDescent="0.25">
      <c r="A2805" t="str">
        <f t="shared" si="43"/>
        <v>RED-2720</v>
      </c>
      <c r="B2805" t="s">
        <v>7413</v>
      </c>
      <c r="C2805" t="s">
        <v>7414</v>
      </c>
      <c r="D2805">
        <v>18</v>
      </c>
      <c r="E2805" s="23">
        <v>45328</v>
      </c>
      <c r="F2805" s="23">
        <v>45350</v>
      </c>
      <c r="G2805" s="23">
        <v>45328</v>
      </c>
      <c r="H2805" s="23">
        <v>45350</v>
      </c>
      <c r="I2805" s="24">
        <v>0</v>
      </c>
      <c r="J2805" s="24">
        <v>0</v>
      </c>
      <c r="K2805" s="24">
        <v>159</v>
      </c>
      <c r="L2805" t="s">
        <v>10070</v>
      </c>
      <c r="M2805" t="s">
        <v>10071</v>
      </c>
    </row>
    <row r="2806" spans="1:13" x14ac:dyDescent="0.25">
      <c r="A2806" t="str">
        <f t="shared" si="43"/>
        <v>RED-2725</v>
      </c>
      <c r="B2806" t="s">
        <v>7415</v>
      </c>
      <c r="C2806" t="s">
        <v>7416</v>
      </c>
      <c r="D2806">
        <v>7</v>
      </c>
      <c r="E2806" s="23">
        <v>45350</v>
      </c>
      <c r="F2806" s="23">
        <v>45358</v>
      </c>
      <c r="G2806" s="23">
        <v>45350</v>
      </c>
      <c r="H2806" s="23">
        <v>45358</v>
      </c>
      <c r="I2806" s="24">
        <v>0</v>
      </c>
      <c r="J2806" s="24">
        <v>0</v>
      </c>
      <c r="K2806" s="24">
        <v>159</v>
      </c>
      <c r="L2806" t="s">
        <v>10070</v>
      </c>
      <c r="M2806" t="s">
        <v>10071</v>
      </c>
    </row>
    <row r="2807" spans="1:13" x14ac:dyDescent="0.25">
      <c r="A2807" t="str">
        <f t="shared" si="43"/>
        <v>RED-2730</v>
      </c>
      <c r="B2807" t="s">
        <v>7417</v>
      </c>
      <c r="C2807" t="s">
        <v>7418</v>
      </c>
      <c r="D2807">
        <v>32</v>
      </c>
      <c r="E2807" s="23">
        <v>45358</v>
      </c>
      <c r="F2807" s="23">
        <v>45401</v>
      </c>
      <c r="G2807" s="23">
        <v>45358</v>
      </c>
      <c r="H2807" s="23">
        <v>45401</v>
      </c>
      <c r="I2807" s="24">
        <v>0</v>
      </c>
      <c r="J2807" s="24">
        <v>0</v>
      </c>
      <c r="K2807" s="24">
        <v>159</v>
      </c>
      <c r="L2807" t="s">
        <v>10070</v>
      </c>
      <c r="M2807" t="s">
        <v>10071</v>
      </c>
    </row>
    <row r="2808" spans="1:13" x14ac:dyDescent="0.25">
      <c r="A2808" t="str">
        <f t="shared" si="43"/>
        <v>RED-2710</v>
      </c>
      <c r="B2808" t="s">
        <v>7409</v>
      </c>
      <c r="C2808" t="s">
        <v>7410</v>
      </c>
      <c r="D2808">
        <v>7</v>
      </c>
      <c r="E2808" s="23">
        <v>45463</v>
      </c>
      <c r="F2808" s="23">
        <v>45472</v>
      </c>
      <c r="G2808" s="23">
        <v>45463</v>
      </c>
      <c r="H2808" s="23">
        <v>45472</v>
      </c>
      <c r="I2808" s="24">
        <v>0</v>
      </c>
      <c r="J2808" s="24">
        <v>0</v>
      </c>
      <c r="K2808" s="24">
        <v>106</v>
      </c>
      <c r="L2808" t="s">
        <v>10070</v>
      </c>
      <c r="M2808" t="s">
        <v>10071</v>
      </c>
    </row>
    <row r="2809" spans="1:13" x14ac:dyDescent="0.25">
      <c r="A2809" t="str">
        <f t="shared" si="43"/>
        <v>RED-2735</v>
      </c>
      <c r="B2809" t="s">
        <v>7427</v>
      </c>
      <c r="C2809" t="s">
        <v>7428</v>
      </c>
      <c r="D2809">
        <v>7</v>
      </c>
      <c r="E2809" s="23">
        <v>45463</v>
      </c>
      <c r="F2809" s="23">
        <v>45472</v>
      </c>
      <c r="G2809" s="23">
        <v>45463</v>
      </c>
      <c r="H2809" s="23">
        <v>45472</v>
      </c>
      <c r="I2809" s="24">
        <v>0</v>
      </c>
      <c r="J2809" s="24">
        <v>0</v>
      </c>
      <c r="K2809" s="24">
        <v>39</v>
      </c>
      <c r="L2809" t="s">
        <v>10070</v>
      </c>
      <c r="M2809" t="s">
        <v>10071</v>
      </c>
    </row>
    <row r="2810" spans="1:13" x14ac:dyDescent="0.25">
      <c r="A2810" t="str">
        <f t="shared" si="43"/>
        <v>RED-2740</v>
      </c>
      <c r="B2810" t="s">
        <v>7425</v>
      </c>
      <c r="C2810" t="s">
        <v>7426</v>
      </c>
      <c r="D2810">
        <v>21</v>
      </c>
      <c r="E2810" s="23">
        <v>45472</v>
      </c>
      <c r="F2810" s="23">
        <v>45499</v>
      </c>
      <c r="G2810" s="23">
        <v>45472</v>
      </c>
      <c r="H2810" s="23">
        <v>45499</v>
      </c>
      <c r="I2810" s="24">
        <v>0</v>
      </c>
      <c r="J2810" s="24">
        <v>0</v>
      </c>
      <c r="K2810" s="24">
        <v>39</v>
      </c>
      <c r="L2810" t="s">
        <v>10070</v>
      </c>
      <c r="M2810" t="s">
        <v>10071</v>
      </c>
    </row>
    <row r="2811" spans="1:13" x14ac:dyDescent="0.25">
      <c r="A2811" t="str">
        <f t="shared" si="43"/>
        <v>RED-2745</v>
      </c>
      <c r="B2811" t="s">
        <v>7423</v>
      </c>
      <c r="C2811" t="s">
        <v>7424</v>
      </c>
      <c r="D2811">
        <v>7</v>
      </c>
      <c r="E2811" s="23">
        <v>45499</v>
      </c>
      <c r="F2811" s="23">
        <v>45509</v>
      </c>
      <c r="G2811" s="23">
        <v>45499</v>
      </c>
      <c r="H2811" s="23">
        <v>45509</v>
      </c>
      <c r="I2811" s="24">
        <v>0</v>
      </c>
      <c r="J2811" s="24">
        <v>0</v>
      </c>
      <c r="K2811" s="24">
        <v>39</v>
      </c>
      <c r="L2811" t="s">
        <v>10070</v>
      </c>
      <c r="M2811" t="s">
        <v>10071</v>
      </c>
    </row>
    <row r="2812" spans="1:13" x14ac:dyDescent="0.25">
      <c r="A2812" t="str">
        <f t="shared" si="43"/>
        <v>RED-2750</v>
      </c>
      <c r="B2812" t="s">
        <v>7421</v>
      </c>
      <c r="C2812" t="s">
        <v>7422</v>
      </c>
      <c r="D2812">
        <v>12</v>
      </c>
      <c r="E2812" s="23">
        <v>45509</v>
      </c>
      <c r="F2812" s="23">
        <v>45525</v>
      </c>
      <c r="G2812" s="23">
        <v>45509</v>
      </c>
      <c r="H2812" s="23">
        <v>45525</v>
      </c>
      <c r="I2812" s="24">
        <v>0</v>
      </c>
      <c r="J2812" s="24">
        <v>0</v>
      </c>
      <c r="K2812" s="24">
        <v>39</v>
      </c>
      <c r="L2812" t="s">
        <v>10070</v>
      </c>
      <c r="M2812" t="s">
        <v>10071</v>
      </c>
    </row>
    <row r="2813" spans="1:13" x14ac:dyDescent="0.25">
      <c r="A2813" t="str">
        <f t="shared" si="43"/>
        <v>RED-2755</v>
      </c>
      <c r="B2813" t="s">
        <v>7429</v>
      </c>
      <c r="C2813" t="s">
        <v>7430</v>
      </c>
      <c r="D2813">
        <v>7</v>
      </c>
      <c r="E2813" s="23">
        <v>45525</v>
      </c>
      <c r="F2813" s="23">
        <v>45534</v>
      </c>
      <c r="G2813" s="23">
        <v>45525</v>
      </c>
      <c r="H2813" s="23">
        <v>45534</v>
      </c>
      <c r="I2813" s="24">
        <v>0</v>
      </c>
      <c r="J2813" s="24">
        <v>0</v>
      </c>
      <c r="K2813" s="24">
        <v>39</v>
      </c>
      <c r="L2813" t="s">
        <v>10070</v>
      </c>
      <c r="M2813" t="s">
        <v>10071</v>
      </c>
    </row>
    <row r="2814" spans="1:13" x14ac:dyDescent="0.25">
      <c r="A2814" t="str">
        <f t="shared" si="43"/>
        <v>RED-2760</v>
      </c>
      <c r="B2814" t="s">
        <v>7419</v>
      </c>
      <c r="C2814" t="s">
        <v>7420</v>
      </c>
      <c r="D2814">
        <v>20</v>
      </c>
      <c r="E2814" s="23">
        <v>45534</v>
      </c>
      <c r="F2814" s="23">
        <v>45559</v>
      </c>
      <c r="G2814" s="23">
        <v>45534</v>
      </c>
      <c r="H2814" s="23">
        <v>45559</v>
      </c>
      <c r="I2814" s="24">
        <v>0</v>
      </c>
      <c r="J2814" s="24">
        <v>0</v>
      </c>
      <c r="K2814" s="24">
        <v>39</v>
      </c>
      <c r="L2814" t="s">
        <v>10070</v>
      </c>
      <c r="M2814" t="s">
        <v>10071</v>
      </c>
    </row>
    <row r="2815" spans="1:13" x14ac:dyDescent="0.25">
      <c r="A2815" t="str">
        <f t="shared" si="43"/>
        <v>RED-2705</v>
      </c>
      <c r="B2815" t="s">
        <v>7405</v>
      </c>
      <c r="C2815" t="s">
        <v>7406</v>
      </c>
      <c r="D2815">
        <v>21</v>
      </c>
      <c r="E2815" s="23">
        <v>45680</v>
      </c>
      <c r="F2815" s="23">
        <v>45707</v>
      </c>
      <c r="G2815" s="23">
        <v>45680</v>
      </c>
      <c r="H2815" s="23">
        <v>45707</v>
      </c>
      <c r="I2815" s="24">
        <v>0</v>
      </c>
      <c r="J2815" s="24">
        <v>0</v>
      </c>
      <c r="K2815" s="24">
        <v>34</v>
      </c>
      <c r="L2815" t="s">
        <v>10070</v>
      </c>
      <c r="M2815" t="s">
        <v>10071</v>
      </c>
    </row>
    <row r="2816" spans="1:13" x14ac:dyDescent="0.25">
      <c r="A2816" t="str">
        <f t="shared" si="43"/>
        <v>ETB (Communications)</v>
      </c>
      <c r="B2816" t="s">
        <v>6330</v>
      </c>
      <c r="D2816">
        <v>98</v>
      </c>
      <c r="E2816" s="23">
        <v>45477</v>
      </c>
      <c r="F2816" s="23">
        <v>45603</v>
      </c>
      <c r="G2816" s="23">
        <v>45477</v>
      </c>
      <c r="H2816" s="23">
        <v>45603</v>
      </c>
      <c r="I2816" s="24">
        <v>0</v>
      </c>
      <c r="J2816" s="24">
        <v>0</v>
      </c>
      <c r="K2816" s="24">
        <v>65</v>
      </c>
      <c r="M2816" t="s">
        <v>10071</v>
      </c>
    </row>
    <row r="2817" spans="1:13" x14ac:dyDescent="0.25">
      <c r="A2817" t="str">
        <f t="shared" si="43"/>
        <v>RED-2765</v>
      </c>
      <c r="B2817" t="s">
        <v>7431</v>
      </c>
      <c r="C2817" t="s">
        <v>7432</v>
      </c>
      <c r="D2817">
        <v>9</v>
      </c>
      <c r="E2817" s="23">
        <v>45477</v>
      </c>
      <c r="F2817" s="23">
        <v>45489</v>
      </c>
      <c r="G2817" s="23">
        <v>45477</v>
      </c>
      <c r="H2817" s="23">
        <v>45489</v>
      </c>
      <c r="I2817" s="24">
        <v>0</v>
      </c>
      <c r="J2817" s="24">
        <v>0</v>
      </c>
      <c r="K2817" s="24">
        <v>25</v>
      </c>
      <c r="L2817" t="s">
        <v>10070</v>
      </c>
      <c r="M2817" t="s">
        <v>10071</v>
      </c>
    </row>
    <row r="2818" spans="1:13" x14ac:dyDescent="0.25">
      <c r="A2818" t="str">
        <f t="shared" si="43"/>
        <v>RED-2770</v>
      </c>
      <c r="B2818" t="s">
        <v>7437</v>
      </c>
      <c r="C2818" t="s">
        <v>7438</v>
      </c>
      <c r="D2818">
        <v>9</v>
      </c>
      <c r="E2818" s="23">
        <v>45489</v>
      </c>
      <c r="F2818" s="23">
        <v>45499</v>
      </c>
      <c r="G2818" s="23">
        <v>45489</v>
      </c>
      <c r="H2818" s="23">
        <v>45499</v>
      </c>
      <c r="I2818" s="24">
        <v>0</v>
      </c>
      <c r="J2818" s="24">
        <v>0</v>
      </c>
      <c r="K2818" s="24">
        <v>25</v>
      </c>
      <c r="L2818" t="s">
        <v>10070</v>
      </c>
      <c r="M2818" t="s">
        <v>10071</v>
      </c>
    </row>
    <row r="2819" spans="1:13" x14ac:dyDescent="0.25">
      <c r="A2819" t="str">
        <f t="shared" ref="A2819:A2882" si="44">TRIM(B2819)</f>
        <v>RED-2775</v>
      </c>
      <c r="B2819" t="s">
        <v>7439</v>
      </c>
      <c r="C2819" t="s">
        <v>7440</v>
      </c>
      <c r="D2819">
        <v>35</v>
      </c>
      <c r="E2819" s="23">
        <v>45499</v>
      </c>
      <c r="F2819" s="23">
        <v>45545</v>
      </c>
      <c r="G2819" s="23">
        <v>45499</v>
      </c>
      <c r="H2819" s="23">
        <v>45545</v>
      </c>
      <c r="I2819" s="24">
        <v>0</v>
      </c>
      <c r="J2819" s="24">
        <v>0</v>
      </c>
      <c r="K2819" s="24">
        <v>25</v>
      </c>
      <c r="L2819" t="s">
        <v>10070</v>
      </c>
      <c r="M2819" t="s">
        <v>10071</v>
      </c>
    </row>
    <row r="2820" spans="1:13" x14ac:dyDescent="0.25">
      <c r="A2820" t="str">
        <f t="shared" si="44"/>
        <v>RED-2780</v>
      </c>
      <c r="B2820" t="s">
        <v>7435</v>
      </c>
      <c r="C2820" t="s">
        <v>7436</v>
      </c>
      <c r="D2820">
        <v>16</v>
      </c>
      <c r="E2820" s="23">
        <v>45545</v>
      </c>
      <c r="F2820" s="23">
        <v>45565</v>
      </c>
      <c r="G2820" s="23">
        <v>45545</v>
      </c>
      <c r="H2820" s="23">
        <v>45565</v>
      </c>
      <c r="I2820" s="24">
        <v>0</v>
      </c>
      <c r="J2820" s="24">
        <v>0</v>
      </c>
      <c r="K2820" s="24">
        <v>25</v>
      </c>
      <c r="L2820" t="s">
        <v>10070</v>
      </c>
      <c r="M2820" t="s">
        <v>10071</v>
      </c>
    </row>
    <row r="2821" spans="1:13" x14ac:dyDescent="0.25">
      <c r="A2821" t="str">
        <f t="shared" si="44"/>
        <v>RED-2785</v>
      </c>
      <c r="B2821" t="s">
        <v>7433</v>
      </c>
      <c r="C2821" t="s">
        <v>7434</v>
      </c>
      <c r="D2821">
        <v>9</v>
      </c>
      <c r="E2821" s="23">
        <v>45565</v>
      </c>
      <c r="F2821" s="23">
        <v>45576</v>
      </c>
      <c r="G2821" s="23">
        <v>45565</v>
      </c>
      <c r="H2821" s="23">
        <v>45576</v>
      </c>
      <c r="I2821" s="24">
        <v>0</v>
      </c>
      <c r="J2821" s="24">
        <v>0</v>
      </c>
      <c r="K2821" s="24">
        <v>25</v>
      </c>
      <c r="L2821" t="s">
        <v>10070</v>
      </c>
      <c r="M2821" t="s">
        <v>10071</v>
      </c>
    </row>
    <row r="2822" spans="1:13" x14ac:dyDescent="0.25">
      <c r="A2822" t="str">
        <f t="shared" si="44"/>
        <v>RED-2790</v>
      </c>
      <c r="B2822" t="s">
        <v>7441</v>
      </c>
      <c r="C2822" t="s">
        <v>7442</v>
      </c>
      <c r="D2822">
        <v>20</v>
      </c>
      <c r="E2822" s="23">
        <v>45576</v>
      </c>
      <c r="F2822" s="23">
        <v>45603</v>
      </c>
      <c r="G2822" s="23">
        <v>45576</v>
      </c>
      <c r="H2822" s="23">
        <v>45603</v>
      </c>
      <c r="I2822" s="24">
        <v>0</v>
      </c>
      <c r="J2822" s="24">
        <v>0</v>
      </c>
      <c r="K2822" s="24">
        <v>65</v>
      </c>
      <c r="L2822" t="s">
        <v>10070</v>
      </c>
      <c r="M2822" t="s">
        <v>10071</v>
      </c>
    </row>
    <row r="2823" spans="1:13" x14ac:dyDescent="0.25">
      <c r="A2823" t="str">
        <f t="shared" si="44"/>
        <v>MOVISTAR (Communications)</v>
      </c>
      <c r="B2823" t="s">
        <v>6319</v>
      </c>
      <c r="D2823">
        <v>86</v>
      </c>
      <c r="E2823" s="23">
        <v>45506</v>
      </c>
      <c r="F2823" s="23">
        <v>45618</v>
      </c>
      <c r="G2823" s="23">
        <v>45506</v>
      </c>
      <c r="H2823" s="23">
        <v>45618</v>
      </c>
      <c r="I2823" s="24">
        <v>0</v>
      </c>
      <c r="J2823" s="24">
        <v>0</v>
      </c>
      <c r="K2823" s="24">
        <v>54</v>
      </c>
      <c r="M2823" t="s">
        <v>10071</v>
      </c>
    </row>
    <row r="2824" spans="1:13" x14ac:dyDescent="0.25">
      <c r="A2824" t="str">
        <f t="shared" si="44"/>
        <v>RED-2795</v>
      </c>
      <c r="B2824" t="s">
        <v>7443</v>
      </c>
      <c r="C2824" t="s">
        <v>7444</v>
      </c>
      <c r="D2824">
        <v>28</v>
      </c>
      <c r="E2824" s="23">
        <v>45506</v>
      </c>
      <c r="F2824" s="23">
        <v>45544</v>
      </c>
      <c r="G2824" s="23">
        <v>45506</v>
      </c>
      <c r="H2824" s="23">
        <v>45544</v>
      </c>
      <c r="I2824" s="24">
        <v>0</v>
      </c>
      <c r="J2824" s="24">
        <v>0</v>
      </c>
      <c r="K2824" s="24">
        <v>51</v>
      </c>
      <c r="L2824" t="s">
        <v>10070</v>
      </c>
      <c r="M2824" t="s">
        <v>10071</v>
      </c>
    </row>
    <row r="2825" spans="1:13" x14ac:dyDescent="0.25">
      <c r="A2825" t="str">
        <f t="shared" si="44"/>
        <v>RED-2800</v>
      </c>
      <c r="B2825" t="s">
        <v>7445</v>
      </c>
      <c r="C2825" t="s">
        <v>7446</v>
      </c>
      <c r="D2825">
        <v>6</v>
      </c>
      <c r="E2825" s="23">
        <v>45506</v>
      </c>
      <c r="F2825" s="23">
        <v>45516</v>
      </c>
      <c r="G2825" s="23">
        <v>45506</v>
      </c>
      <c r="H2825" s="23">
        <v>45516</v>
      </c>
      <c r="I2825" s="24">
        <v>0</v>
      </c>
      <c r="J2825" s="24">
        <v>0</v>
      </c>
      <c r="K2825" s="24">
        <v>73</v>
      </c>
      <c r="L2825" t="s">
        <v>10070</v>
      </c>
      <c r="M2825" t="s">
        <v>10071</v>
      </c>
    </row>
    <row r="2826" spans="1:13" x14ac:dyDescent="0.25">
      <c r="A2826" t="str">
        <f t="shared" si="44"/>
        <v>RED-2825</v>
      </c>
      <c r="B2826" t="s">
        <v>7455</v>
      </c>
      <c r="C2826" t="s">
        <v>7456</v>
      </c>
      <c r="D2826">
        <v>65</v>
      </c>
      <c r="E2826" s="23">
        <v>45506</v>
      </c>
      <c r="F2826" s="23">
        <v>45590</v>
      </c>
      <c r="G2826" s="23">
        <v>45506</v>
      </c>
      <c r="H2826" s="23">
        <v>45590</v>
      </c>
      <c r="I2826" s="24">
        <v>0</v>
      </c>
      <c r="J2826" s="24">
        <v>0</v>
      </c>
      <c r="K2826" s="24">
        <v>54</v>
      </c>
      <c r="L2826" t="s">
        <v>10070</v>
      </c>
      <c r="M2826" t="s">
        <v>10071</v>
      </c>
    </row>
    <row r="2827" spans="1:13" x14ac:dyDescent="0.25">
      <c r="A2827" t="str">
        <f t="shared" si="44"/>
        <v>RED-2805</v>
      </c>
      <c r="B2827" t="s">
        <v>7447</v>
      </c>
      <c r="C2827" t="s">
        <v>7448</v>
      </c>
      <c r="D2827">
        <v>41</v>
      </c>
      <c r="E2827" s="23">
        <v>45544</v>
      </c>
      <c r="F2827" s="23">
        <v>45596</v>
      </c>
      <c r="G2827" s="23">
        <v>45544</v>
      </c>
      <c r="H2827" s="23">
        <v>45596</v>
      </c>
      <c r="I2827" s="24">
        <v>0</v>
      </c>
      <c r="J2827" s="24">
        <v>0</v>
      </c>
      <c r="K2827" s="24">
        <v>64</v>
      </c>
      <c r="L2827" t="s">
        <v>10070</v>
      </c>
      <c r="M2827" t="s">
        <v>10071</v>
      </c>
    </row>
    <row r="2828" spans="1:13" x14ac:dyDescent="0.25">
      <c r="A2828" t="str">
        <f t="shared" si="44"/>
        <v>RED-2815</v>
      </c>
      <c r="B2828" t="s">
        <v>7451</v>
      </c>
      <c r="C2828" t="s">
        <v>7452</v>
      </c>
      <c r="D2828">
        <v>12</v>
      </c>
      <c r="E2828" s="23">
        <v>45590</v>
      </c>
      <c r="F2828" s="23">
        <v>45608</v>
      </c>
      <c r="G2828" s="23">
        <v>45590</v>
      </c>
      <c r="H2828" s="23">
        <v>45608</v>
      </c>
      <c r="I2828" s="24">
        <v>0</v>
      </c>
      <c r="J2828" s="24">
        <v>0</v>
      </c>
      <c r="K2828" s="24">
        <v>54</v>
      </c>
      <c r="L2828" t="s">
        <v>10070</v>
      </c>
      <c r="M2828" t="s">
        <v>10071</v>
      </c>
    </row>
    <row r="2829" spans="1:13" x14ac:dyDescent="0.25">
      <c r="A2829" t="str">
        <f t="shared" si="44"/>
        <v>RED-2810</v>
      </c>
      <c r="B2829" t="s">
        <v>7449</v>
      </c>
      <c r="C2829" t="s">
        <v>7450</v>
      </c>
      <c r="D2829">
        <v>6</v>
      </c>
      <c r="E2829" s="23">
        <v>45596</v>
      </c>
      <c r="F2829" s="23">
        <v>45604</v>
      </c>
      <c r="G2829" s="23">
        <v>45596</v>
      </c>
      <c r="H2829" s="23">
        <v>45604</v>
      </c>
      <c r="I2829" s="24">
        <v>0</v>
      </c>
      <c r="J2829" s="24">
        <v>0</v>
      </c>
      <c r="K2829" s="24">
        <v>64</v>
      </c>
      <c r="L2829" t="s">
        <v>10070</v>
      </c>
      <c r="M2829" t="s">
        <v>10071</v>
      </c>
    </row>
    <row r="2830" spans="1:13" x14ac:dyDescent="0.25">
      <c r="A2830" t="str">
        <f t="shared" si="44"/>
        <v>RED-2820</v>
      </c>
      <c r="B2830" t="s">
        <v>7453</v>
      </c>
      <c r="C2830" t="s">
        <v>7454</v>
      </c>
      <c r="D2830">
        <v>9</v>
      </c>
      <c r="E2830" s="23">
        <v>45608</v>
      </c>
      <c r="F2830" s="23">
        <v>45618</v>
      </c>
      <c r="G2830" s="23">
        <v>45608</v>
      </c>
      <c r="H2830" s="23">
        <v>45618</v>
      </c>
      <c r="I2830" s="24">
        <v>0</v>
      </c>
      <c r="J2830" s="24">
        <v>0</v>
      </c>
      <c r="K2830" s="24">
        <v>54</v>
      </c>
      <c r="L2830" t="s">
        <v>10070</v>
      </c>
      <c r="M2830" t="s">
        <v>10071</v>
      </c>
    </row>
    <row r="2831" spans="1:13" x14ac:dyDescent="0.25">
      <c r="A2831" t="str">
        <f t="shared" si="44"/>
        <v>T13 (K23+000 K24+920)</v>
      </c>
      <c r="B2831" t="s">
        <v>7457</v>
      </c>
      <c r="D2831">
        <v>151</v>
      </c>
      <c r="E2831" s="23">
        <v>45310</v>
      </c>
      <c r="F2831" s="23">
        <v>45506</v>
      </c>
      <c r="G2831" s="23">
        <v>45310</v>
      </c>
      <c r="H2831" s="23">
        <v>45506</v>
      </c>
      <c r="I2831" s="24">
        <v>0</v>
      </c>
      <c r="J2831" s="24">
        <v>0</v>
      </c>
      <c r="K2831" s="24">
        <v>13</v>
      </c>
      <c r="M2831" t="s">
        <v>10071</v>
      </c>
    </row>
    <row r="2832" spans="1:13" x14ac:dyDescent="0.25">
      <c r="A2832" t="str">
        <f t="shared" si="44"/>
        <v>CENIT</v>
      </c>
      <c r="B2832" t="s">
        <v>6600</v>
      </c>
      <c r="D2832">
        <v>31</v>
      </c>
      <c r="E2832" s="23">
        <v>45400</v>
      </c>
      <c r="F2832" s="23">
        <v>45441</v>
      </c>
      <c r="G2832" s="23">
        <v>45400</v>
      </c>
      <c r="H2832" s="23">
        <v>45441</v>
      </c>
      <c r="I2832" s="24">
        <v>0</v>
      </c>
      <c r="J2832" s="24">
        <v>0</v>
      </c>
      <c r="K2832" s="24">
        <v>24</v>
      </c>
      <c r="M2832" t="s">
        <v>10071</v>
      </c>
    </row>
    <row r="2833" spans="1:13" x14ac:dyDescent="0.25">
      <c r="A2833" t="str">
        <f t="shared" si="44"/>
        <v>RED-2830</v>
      </c>
      <c r="B2833" t="s">
        <v>7458</v>
      </c>
      <c r="C2833" t="s">
        <v>7459</v>
      </c>
      <c r="D2833">
        <v>31</v>
      </c>
      <c r="E2833" s="23">
        <v>45400</v>
      </c>
      <c r="F2833" s="23">
        <v>45441</v>
      </c>
      <c r="G2833" s="23">
        <v>45400</v>
      </c>
      <c r="H2833" s="23">
        <v>45441</v>
      </c>
      <c r="I2833" s="24">
        <v>0</v>
      </c>
      <c r="J2833" s="24">
        <v>0</v>
      </c>
      <c r="K2833" s="24">
        <v>24</v>
      </c>
      <c r="L2833" t="s">
        <v>10070</v>
      </c>
      <c r="M2833" t="s">
        <v>10071</v>
      </c>
    </row>
    <row r="2834" spans="1:13" x14ac:dyDescent="0.25">
      <c r="A2834" t="str">
        <f t="shared" si="44"/>
        <v>VANTI (Gas Pipe)</v>
      </c>
      <c r="B2834" t="s">
        <v>6139</v>
      </c>
      <c r="D2834">
        <v>16</v>
      </c>
      <c r="E2834" s="23">
        <v>45365</v>
      </c>
      <c r="F2834" s="23">
        <v>45388</v>
      </c>
      <c r="G2834" s="23">
        <v>45365</v>
      </c>
      <c r="H2834" s="23">
        <v>45388</v>
      </c>
      <c r="I2834" s="24">
        <v>0</v>
      </c>
      <c r="J2834" s="24">
        <v>0</v>
      </c>
      <c r="K2834" s="24">
        <v>66</v>
      </c>
      <c r="M2834" t="s">
        <v>10071</v>
      </c>
    </row>
    <row r="2835" spans="1:13" x14ac:dyDescent="0.25">
      <c r="A2835" t="str">
        <f t="shared" si="44"/>
        <v>RED-2835</v>
      </c>
      <c r="B2835" t="s">
        <v>7460</v>
      </c>
      <c r="C2835" t="s">
        <v>7461</v>
      </c>
      <c r="D2835">
        <v>8</v>
      </c>
      <c r="E2835" s="23">
        <v>45365</v>
      </c>
      <c r="F2835" s="23">
        <v>45374</v>
      </c>
      <c r="G2835" s="23">
        <v>45365</v>
      </c>
      <c r="H2835" s="23">
        <v>45374</v>
      </c>
      <c r="I2835" s="24">
        <v>0</v>
      </c>
      <c r="J2835" s="24">
        <v>0</v>
      </c>
      <c r="K2835" s="24">
        <v>66</v>
      </c>
      <c r="L2835" t="s">
        <v>10070</v>
      </c>
      <c r="M2835" t="s">
        <v>10071</v>
      </c>
    </row>
    <row r="2836" spans="1:13" x14ac:dyDescent="0.25">
      <c r="A2836" t="str">
        <f t="shared" si="44"/>
        <v>RED-2840</v>
      </c>
      <c r="B2836" t="s">
        <v>7462</v>
      </c>
      <c r="C2836" t="s">
        <v>7463</v>
      </c>
      <c r="D2836">
        <v>8</v>
      </c>
      <c r="E2836" s="23">
        <v>45374</v>
      </c>
      <c r="F2836" s="23">
        <v>45388</v>
      </c>
      <c r="G2836" s="23">
        <v>45374</v>
      </c>
      <c r="H2836" s="23">
        <v>45388</v>
      </c>
      <c r="I2836" s="24">
        <v>0</v>
      </c>
      <c r="J2836" s="24">
        <v>0</v>
      </c>
      <c r="K2836" s="24">
        <v>66</v>
      </c>
      <c r="L2836" t="s">
        <v>10070</v>
      </c>
      <c r="M2836" t="s">
        <v>10071</v>
      </c>
    </row>
    <row r="2837" spans="1:13" x14ac:dyDescent="0.25">
      <c r="A2837" t="str">
        <f t="shared" si="44"/>
        <v>MADRID Aqueduct</v>
      </c>
      <c r="B2837" t="s">
        <v>7464</v>
      </c>
      <c r="D2837">
        <v>32</v>
      </c>
      <c r="E2837" s="23">
        <v>45310</v>
      </c>
      <c r="F2837" s="23">
        <v>45350</v>
      </c>
      <c r="G2837" s="23">
        <v>45310</v>
      </c>
      <c r="H2837" s="23">
        <v>45350</v>
      </c>
      <c r="I2837" s="24">
        <v>0</v>
      </c>
      <c r="J2837" s="24">
        <v>0</v>
      </c>
      <c r="K2837" s="24">
        <v>52</v>
      </c>
      <c r="M2837" t="s">
        <v>10071</v>
      </c>
    </row>
    <row r="2838" spans="1:13" x14ac:dyDescent="0.25">
      <c r="A2838" t="str">
        <f t="shared" si="44"/>
        <v>RED-2865</v>
      </c>
      <c r="B2838" t="s">
        <v>7465</v>
      </c>
      <c r="C2838" t="s">
        <v>7466</v>
      </c>
      <c r="D2838">
        <v>12</v>
      </c>
      <c r="E2838" s="23">
        <v>45310</v>
      </c>
      <c r="F2838" s="23">
        <v>45325</v>
      </c>
      <c r="G2838" s="23">
        <v>45310</v>
      </c>
      <c r="H2838" s="23">
        <v>45325</v>
      </c>
      <c r="I2838" s="24">
        <v>0</v>
      </c>
      <c r="J2838" s="24">
        <v>0</v>
      </c>
      <c r="K2838" s="24">
        <v>52</v>
      </c>
      <c r="L2838" t="s">
        <v>10070</v>
      </c>
      <c r="M2838" t="s">
        <v>10071</v>
      </c>
    </row>
    <row r="2839" spans="1:13" x14ac:dyDescent="0.25">
      <c r="A2839" t="str">
        <f t="shared" si="44"/>
        <v>RED-2870</v>
      </c>
      <c r="B2839" t="s">
        <v>7467</v>
      </c>
      <c r="C2839" t="s">
        <v>7468</v>
      </c>
      <c r="D2839">
        <v>10</v>
      </c>
      <c r="E2839" s="23">
        <v>45325</v>
      </c>
      <c r="F2839" s="23">
        <v>45337</v>
      </c>
      <c r="G2839" s="23">
        <v>45325</v>
      </c>
      <c r="H2839" s="23">
        <v>45337</v>
      </c>
      <c r="I2839" s="24">
        <v>0</v>
      </c>
      <c r="J2839" s="24">
        <v>0</v>
      </c>
      <c r="K2839" s="24">
        <v>52</v>
      </c>
      <c r="L2839" t="s">
        <v>10070</v>
      </c>
      <c r="M2839" t="s">
        <v>10071</v>
      </c>
    </row>
    <row r="2840" spans="1:13" x14ac:dyDescent="0.25">
      <c r="A2840" t="str">
        <f t="shared" si="44"/>
        <v>RED-2875</v>
      </c>
      <c r="B2840" t="s">
        <v>7469</v>
      </c>
      <c r="C2840" t="s">
        <v>7470</v>
      </c>
      <c r="D2840">
        <v>10</v>
      </c>
      <c r="E2840" s="23">
        <v>45337</v>
      </c>
      <c r="F2840" s="23">
        <v>45350</v>
      </c>
      <c r="G2840" s="23">
        <v>45337</v>
      </c>
      <c r="H2840" s="23">
        <v>45350</v>
      </c>
      <c r="I2840" s="24">
        <v>0</v>
      </c>
      <c r="J2840" s="24">
        <v>0</v>
      </c>
      <c r="K2840" s="24">
        <v>52</v>
      </c>
      <c r="L2840" t="s">
        <v>10070</v>
      </c>
      <c r="M2840" t="s">
        <v>10071</v>
      </c>
    </row>
    <row r="2841" spans="1:13" x14ac:dyDescent="0.25">
      <c r="A2841" t="str">
        <f t="shared" si="44"/>
        <v>MADRID Sewerage</v>
      </c>
      <c r="B2841" t="s">
        <v>7471</v>
      </c>
      <c r="D2841">
        <v>42</v>
      </c>
      <c r="E2841" s="23">
        <v>45350</v>
      </c>
      <c r="F2841" s="23">
        <v>45406</v>
      </c>
      <c r="G2841" s="23">
        <v>45350</v>
      </c>
      <c r="H2841" s="23">
        <v>45406</v>
      </c>
      <c r="I2841" s="24">
        <v>0</v>
      </c>
      <c r="J2841" s="24">
        <v>0</v>
      </c>
      <c r="K2841" s="24">
        <v>52</v>
      </c>
      <c r="M2841" t="s">
        <v>10071</v>
      </c>
    </row>
    <row r="2842" spans="1:13" x14ac:dyDescent="0.25">
      <c r="A2842" t="str">
        <f t="shared" si="44"/>
        <v>RED-2880</v>
      </c>
      <c r="B2842" t="s">
        <v>7472</v>
      </c>
      <c r="C2842" t="s">
        <v>7473</v>
      </c>
      <c r="D2842">
        <v>16</v>
      </c>
      <c r="E2842" s="23">
        <v>45350</v>
      </c>
      <c r="F2842" s="23">
        <v>45370</v>
      </c>
      <c r="G2842" s="23">
        <v>45350</v>
      </c>
      <c r="H2842" s="23">
        <v>45370</v>
      </c>
      <c r="I2842" s="24">
        <v>0</v>
      </c>
      <c r="J2842" s="24">
        <v>0</v>
      </c>
      <c r="K2842" s="24">
        <v>52</v>
      </c>
      <c r="L2842" t="s">
        <v>10070</v>
      </c>
      <c r="M2842" t="s">
        <v>10071</v>
      </c>
    </row>
    <row r="2843" spans="1:13" x14ac:dyDescent="0.25">
      <c r="A2843" t="str">
        <f t="shared" si="44"/>
        <v>RED-2885</v>
      </c>
      <c r="B2843" t="s">
        <v>7474</v>
      </c>
      <c r="C2843" t="s">
        <v>7475</v>
      </c>
      <c r="D2843">
        <v>10</v>
      </c>
      <c r="E2843" s="23">
        <v>45370</v>
      </c>
      <c r="F2843" s="23">
        <v>45386</v>
      </c>
      <c r="G2843" s="23">
        <v>45370</v>
      </c>
      <c r="H2843" s="23">
        <v>45386</v>
      </c>
      <c r="I2843" s="24">
        <v>0</v>
      </c>
      <c r="J2843" s="24">
        <v>0</v>
      </c>
      <c r="K2843" s="24">
        <v>52</v>
      </c>
      <c r="L2843" t="s">
        <v>10070</v>
      </c>
      <c r="M2843" t="s">
        <v>10071</v>
      </c>
    </row>
    <row r="2844" spans="1:13" x14ac:dyDescent="0.25">
      <c r="A2844" t="str">
        <f t="shared" si="44"/>
        <v>RED-2890</v>
      </c>
      <c r="B2844" t="s">
        <v>7476</v>
      </c>
      <c r="C2844" t="s">
        <v>7477</v>
      </c>
      <c r="D2844">
        <v>16</v>
      </c>
      <c r="E2844" s="23">
        <v>45386</v>
      </c>
      <c r="F2844" s="23">
        <v>45406</v>
      </c>
      <c r="G2844" s="23">
        <v>45386</v>
      </c>
      <c r="H2844" s="23">
        <v>45406</v>
      </c>
      <c r="I2844" s="24">
        <v>0</v>
      </c>
      <c r="J2844" s="24">
        <v>0</v>
      </c>
      <c r="K2844" s="24">
        <v>52</v>
      </c>
      <c r="L2844" t="s">
        <v>10070</v>
      </c>
      <c r="M2844" t="s">
        <v>10071</v>
      </c>
    </row>
    <row r="2845" spans="1:13" x14ac:dyDescent="0.25">
      <c r="A2845" t="str">
        <f t="shared" si="44"/>
        <v>MOSQUERA Aqueduct</v>
      </c>
      <c r="B2845" t="s">
        <v>7230</v>
      </c>
      <c r="D2845">
        <v>32</v>
      </c>
      <c r="E2845" s="23">
        <v>45310</v>
      </c>
      <c r="F2845" s="23">
        <v>45350</v>
      </c>
      <c r="G2845" s="23">
        <v>45310</v>
      </c>
      <c r="H2845" s="23">
        <v>45350</v>
      </c>
      <c r="I2845" s="24">
        <v>0</v>
      </c>
      <c r="J2845" s="24">
        <v>0</v>
      </c>
      <c r="K2845" s="24">
        <v>69</v>
      </c>
      <c r="M2845" t="s">
        <v>10071</v>
      </c>
    </row>
    <row r="2846" spans="1:13" x14ac:dyDescent="0.25">
      <c r="A2846" t="str">
        <f t="shared" si="44"/>
        <v>RED-2845</v>
      </c>
      <c r="B2846" t="s">
        <v>7478</v>
      </c>
      <c r="C2846" t="s">
        <v>7479</v>
      </c>
      <c r="D2846">
        <v>14</v>
      </c>
      <c r="E2846" s="23">
        <v>45310</v>
      </c>
      <c r="F2846" s="23">
        <v>45328</v>
      </c>
      <c r="G2846" s="23">
        <v>45310</v>
      </c>
      <c r="H2846" s="23">
        <v>45328</v>
      </c>
      <c r="I2846" s="24">
        <v>0</v>
      </c>
      <c r="J2846" s="24">
        <v>0</v>
      </c>
      <c r="K2846" s="24">
        <v>69</v>
      </c>
      <c r="L2846" t="s">
        <v>10070</v>
      </c>
      <c r="M2846" t="s">
        <v>10071</v>
      </c>
    </row>
    <row r="2847" spans="1:13" x14ac:dyDescent="0.25">
      <c r="A2847" t="str">
        <f t="shared" si="44"/>
        <v>RED-2850</v>
      </c>
      <c r="B2847" t="s">
        <v>7480</v>
      </c>
      <c r="C2847" t="s">
        <v>7481</v>
      </c>
      <c r="D2847">
        <v>10</v>
      </c>
      <c r="E2847" s="23">
        <v>45328</v>
      </c>
      <c r="F2847" s="23">
        <v>45341</v>
      </c>
      <c r="G2847" s="23">
        <v>45328</v>
      </c>
      <c r="H2847" s="23">
        <v>45341</v>
      </c>
      <c r="I2847" s="24">
        <v>0</v>
      </c>
      <c r="J2847" s="24">
        <v>0</v>
      </c>
      <c r="K2847" s="24">
        <v>69</v>
      </c>
      <c r="L2847" t="s">
        <v>10070</v>
      </c>
      <c r="M2847" t="s">
        <v>10071</v>
      </c>
    </row>
    <row r="2848" spans="1:13" x14ac:dyDescent="0.25">
      <c r="A2848" t="str">
        <f t="shared" si="44"/>
        <v>RED-2855</v>
      </c>
      <c r="B2848" t="s">
        <v>7482</v>
      </c>
      <c r="C2848" t="s">
        <v>7483</v>
      </c>
      <c r="D2848">
        <v>8</v>
      </c>
      <c r="E2848" s="23">
        <v>45341</v>
      </c>
      <c r="F2848" s="23">
        <v>45350</v>
      </c>
      <c r="G2848" s="23">
        <v>45341</v>
      </c>
      <c r="H2848" s="23">
        <v>45350</v>
      </c>
      <c r="I2848" s="24">
        <v>0</v>
      </c>
      <c r="J2848" s="24">
        <v>0</v>
      </c>
      <c r="K2848" s="24">
        <v>69</v>
      </c>
      <c r="L2848" t="s">
        <v>10070</v>
      </c>
      <c r="M2848" t="s">
        <v>10071</v>
      </c>
    </row>
    <row r="2849" spans="1:13" x14ac:dyDescent="0.25">
      <c r="A2849" t="str">
        <f t="shared" si="44"/>
        <v>MOSQUERA Sewerage</v>
      </c>
      <c r="B2849" t="s">
        <v>7315</v>
      </c>
      <c r="D2849">
        <v>6</v>
      </c>
      <c r="E2849" s="23">
        <v>45350</v>
      </c>
      <c r="F2849" s="23">
        <v>45357</v>
      </c>
      <c r="G2849" s="23">
        <v>45350</v>
      </c>
      <c r="H2849" s="23">
        <v>45357</v>
      </c>
      <c r="I2849" s="24">
        <v>0</v>
      </c>
      <c r="J2849" s="24">
        <v>0</v>
      </c>
      <c r="K2849" s="24">
        <v>69</v>
      </c>
      <c r="M2849" t="s">
        <v>10071</v>
      </c>
    </row>
    <row r="2850" spans="1:13" x14ac:dyDescent="0.25">
      <c r="A2850" t="str">
        <f t="shared" si="44"/>
        <v>RED-2860</v>
      </c>
      <c r="B2850" t="s">
        <v>7484</v>
      </c>
      <c r="C2850" t="s">
        <v>7485</v>
      </c>
      <c r="D2850">
        <v>6</v>
      </c>
      <c r="E2850" s="23">
        <v>45350</v>
      </c>
      <c r="F2850" s="23">
        <v>45357</v>
      </c>
      <c r="G2850" s="23">
        <v>45350</v>
      </c>
      <c r="H2850" s="23">
        <v>45357</v>
      </c>
      <c r="I2850" s="24">
        <v>0</v>
      </c>
      <c r="J2850" s="24">
        <v>0</v>
      </c>
      <c r="K2850" s="24">
        <v>69</v>
      </c>
      <c r="L2850" t="s">
        <v>10070</v>
      </c>
      <c r="M2850" t="s">
        <v>10071</v>
      </c>
    </row>
    <row r="2851" spans="1:13" x14ac:dyDescent="0.25">
      <c r="A2851" t="str">
        <f t="shared" si="44"/>
        <v>ENEL (Electric power)</v>
      </c>
      <c r="B2851" t="s">
        <v>6235</v>
      </c>
      <c r="D2851">
        <v>72</v>
      </c>
      <c r="E2851" s="23">
        <v>45366</v>
      </c>
      <c r="F2851" s="23">
        <v>45463</v>
      </c>
      <c r="G2851" s="23">
        <v>45366</v>
      </c>
      <c r="H2851" s="23">
        <v>45463</v>
      </c>
      <c r="I2851" s="24">
        <v>0</v>
      </c>
      <c r="J2851" s="24">
        <v>0</v>
      </c>
      <c r="K2851" s="24">
        <v>9</v>
      </c>
      <c r="M2851" t="s">
        <v>10071</v>
      </c>
    </row>
    <row r="2852" spans="1:13" x14ac:dyDescent="0.25">
      <c r="A2852" t="str">
        <f t="shared" si="44"/>
        <v>RED-2895</v>
      </c>
      <c r="B2852" t="s">
        <v>7486</v>
      </c>
      <c r="C2852" t="s">
        <v>7487</v>
      </c>
      <c r="D2852">
        <v>40</v>
      </c>
      <c r="E2852" s="23">
        <v>45366</v>
      </c>
      <c r="F2852" s="23">
        <v>45420</v>
      </c>
      <c r="G2852" s="23">
        <v>45366</v>
      </c>
      <c r="H2852" s="23">
        <v>45420</v>
      </c>
      <c r="I2852" s="24">
        <v>0</v>
      </c>
      <c r="J2852" s="24">
        <v>0</v>
      </c>
      <c r="K2852" s="24">
        <v>9</v>
      </c>
      <c r="L2852" t="s">
        <v>10070</v>
      </c>
      <c r="M2852" t="s">
        <v>10071</v>
      </c>
    </row>
    <row r="2853" spans="1:13" x14ac:dyDescent="0.25">
      <c r="A2853" t="str">
        <f t="shared" si="44"/>
        <v>RED-2900</v>
      </c>
      <c r="B2853" t="s">
        <v>7488</v>
      </c>
      <c r="C2853" t="s">
        <v>7489</v>
      </c>
      <c r="D2853">
        <v>25</v>
      </c>
      <c r="E2853" s="23">
        <v>45420</v>
      </c>
      <c r="F2853" s="23">
        <v>45455</v>
      </c>
      <c r="G2853" s="23">
        <v>45420</v>
      </c>
      <c r="H2853" s="23">
        <v>45455</v>
      </c>
      <c r="I2853" s="24">
        <v>0</v>
      </c>
      <c r="J2853" s="24">
        <v>0</v>
      </c>
      <c r="K2853" s="24">
        <v>9</v>
      </c>
      <c r="L2853" t="s">
        <v>10070</v>
      </c>
      <c r="M2853" t="s">
        <v>10071</v>
      </c>
    </row>
    <row r="2854" spans="1:13" x14ac:dyDescent="0.25">
      <c r="A2854" t="str">
        <f t="shared" si="44"/>
        <v>RED-2905</v>
      </c>
      <c r="B2854" t="s">
        <v>7490</v>
      </c>
      <c r="C2854" t="s">
        <v>7491</v>
      </c>
      <c r="D2854">
        <v>7</v>
      </c>
      <c r="E2854" s="23">
        <v>45455</v>
      </c>
      <c r="F2854" s="23">
        <v>45463</v>
      </c>
      <c r="G2854" s="23">
        <v>45455</v>
      </c>
      <c r="H2854" s="23">
        <v>45463</v>
      </c>
      <c r="I2854" s="24">
        <v>0</v>
      </c>
      <c r="J2854" s="24">
        <v>0</v>
      </c>
      <c r="K2854" s="24">
        <v>9</v>
      </c>
      <c r="L2854" t="s">
        <v>10070</v>
      </c>
      <c r="M2854" t="s">
        <v>10071</v>
      </c>
    </row>
    <row r="2855" spans="1:13" x14ac:dyDescent="0.25">
      <c r="A2855" t="str">
        <f t="shared" si="44"/>
        <v>ETB (Communications)</v>
      </c>
      <c r="B2855" t="s">
        <v>6330</v>
      </c>
      <c r="D2855">
        <v>10</v>
      </c>
      <c r="E2855" s="23">
        <v>45463</v>
      </c>
      <c r="F2855" s="23">
        <v>45477</v>
      </c>
      <c r="G2855" s="23">
        <v>45463</v>
      </c>
      <c r="H2855" s="23">
        <v>45477</v>
      </c>
      <c r="I2855" s="24">
        <v>0</v>
      </c>
      <c r="J2855" s="24">
        <v>0</v>
      </c>
      <c r="K2855" s="24">
        <v>25</v>
      </c>
      <c r="M2855" t="s">
        <v>10071</v>
      </c>
    </row>
    <row r="2856" spans="1:13" x14ac:dyDescent="0.25">
      <c r="A2856" t="str">
        <f t="shared" si="44"/>
        <v>RED-2925</v>
      </c>
      <c r="B2856" t="s">
        <v>7492</v>
      </c>
      <c r="C2856" t="s">
        <v>7493</v>
      </c>
      <c r="D2856">
        <v>10</v>
      </c>
      <c r="E2856" s="23">
        <v>45463</v>
      </c>
      <c r="F2856" s="23">
        <v>45477</v>
      </c>
      <c r="G2856" s="23">
        <v>45463</v>
      </c>
      <c r="H2856" s="23">
        <v>45477</v>
      </c>
      <c r="I2856" s="24">
        <v>0</v>
      </c>
      <c r="J2856" s="24">
        <v>0</v>
      </c>
      <c r="K2856" s="24">
        <v>25</v>
      </c>
      <c r="L2856" t="s">
        <v>10070</v>
      </c>
      <c r="M2856" t="s">
        <v>10071</v>
      </c>
    </row>
    <row r="2857" spans="1:13" x14ac:dyDescent="0.25">
      <c r="A2857" t="str">
        <f t="shared" si="44"/>
        <v>MOVISTAR (Communications)</v>
      </c>
      <c r="B2857" t="s">
        <v>6319</v>
      </c>
      <c r="D2857">
        <v>66</v>
      </c>
      <c r="E2857" s="23">
        <v>45420</v>
      </c>
      <c r="F2857" s="23">
        <v>45506</v>
      </c>
      <c r="G2857" s="23">
        <v>45420</v>
      </c>
      <c r="H2857" s="23">
        <v>45506</v>
      </c>
      <c r="I2857" s="24">
        <v>0</v>
      </c>
      <c r="J2857" s="24">
        <v>0</v>
      </c>
      <c r="K2857" s="24">
        <v>13</v>
      </c>
      <c r="M2857" t="s">
        <v>10071</v>
      </c>
    </row>
    <row r="2858" spans="1:13" x14ac:dyDescent="0.25">
      <c r="A2858" t="str">
        <f t="shared" si="44"/>
        <v>RED-2910</v>
      </c>
      <c r="B2858" t="s">
        <v>7494</v>
      </c>
      <c r="C2858" t="s">
        <v>7495</v>
      </c>
      <c r="D2858">
        <v>10</v>
      </c>
      <c r="E2858" s="23">
        <v>45420</v>
      </c>
      <c r="F2858" s="23">
        <v>45434</v>
      </c>
      <c r="G2858" s="23">
        <v>45420</v>
      </c>
      <c r="H2858" s="23">
        <v>45434</v>
      </c>
      <c r="I2858" s="24">
        <v>0</v>
      </c>
      <c r="J2858" s="24">
        <v>0</v>
      </c>
      <c r="K2858" s="24">
        <v>10</v>
      </c>
      <c r="L2858" t="s">
        <v>10070</v>
      </c>
      <c r="M2858" t="s">
        <v>10071</v>
      </c>
    </row>
    <row r="2859" spans="1:13" x14ac:dyDescent="0.25">
      <c r="A2859" t="str">
        <f t="shared" si="44"/>
        <v>RED-2915</v>
      </c>
      <c r="B2859" t="s">
        <v>7496</v>
      </c>
      <c r="C2859" t="s">
        <v>7497</v>
      </c>
      <c r="D2859">
        <v>18</v>
      </c>
      <c r="E2859" s="23">
        <v>45434</v>
      </c>
      <c r="F2859" s="23">
        <v>45458</v>
      </c>
      <c r="G2859" s="23">
        <v>45434</v>
      </c>
      <c r="H2859" s="23">
        <v>45458</v>
      </c>
      <c r="I2859" s="24">
        <v>0</v>
      </c>
      <c r="J2859" s="24">
        <v>0</v>
      </c>
      <c r="K2859" s="24">
        <v>13</v>
      </c>
      <c r="L2859" t="s">
        <v>10070</v>
      </c>
      <c r="M2859" t="s">
        <v>10071</v>
      </c>
    </row>
    <row r="2860" spans="1:13" x14ac:dyDescent="0.25">
      <c r="A2860" t="str">
        <f t="shared" si="44"/>
        <v>RED-2920</v>
      </c>
      <c r="B2860" t="s">
        <v>7498</v>
      </c>
      <c r="C2860" t="s">
        <v>7499</v>
      </c>
      <c r="D2860">
        <v>38</v>
      </c>
      <c r="E2860" s="23">
        <v>45458</v>
      </c>
      <c r="F2860" s="23">
        <v>45506</v>
      </c>
      <c r="G2860" s="23">
        <v>45458</v>
      </c>
      <c r="H2860" s="23">
        <v>45506</v>
      </c>
      <c r="I2860" s="24">
        <v>0</v>
      </c>
      <c r="J2860" s="24">
        <v>0</v>
      </c>
      <c r="K2860" s="24">
        <v>13</v>
      </c>
      <c r="L2860" t="s">
        <v>10070</v>
      </c>
      <c r="M2860" t="s">
        <v>10071</v>
      </c>
    </row>
    <row r="2861" spans="1:13" x14ac:dyDescent="0.25">
      <c r="A2861" t="str">
        <f t="shared" si="44"/>
        <v>T14 (K24+920 K26+540)</v>
      </c>
      <c r="B2861" t="s">
        <v>7500</v>
      </c>
      <c r="D2861">
        <v>144</v>
      </c>
      <c r="E2861" s="23">
        <v>45310</v>
      </c>
      <c r="F2861" s="23">
        <v>45498</v>
      </c>
      <c r="G2861" s="23">
        <v>45310</v>
      </c>
      <c r="H2861" s="23">
        <v>45498</v>
      </c>
      <c r="I2861" s="24">
        <v>0</v>
      </c>
      <c r="J2861" s="24">
        <v>0</v>
      </c>
      <c r="K2861" s="24">
        <v>75</v>
      </c>
      <c r="M2861" t="s">
        <v>10071</v>
      </c>
    </row>
    <row r="2862" spans="1:13" x14ac:dyDescent="0.25">
      <c r="A2862" t="str">
        <f t="shared" si="44"/>
        <v>CENIT</v>
      </c>
      <c r="B2862" t="s">
        <v>6600</v>
      </c>
      <c r="D2862">
        <v>31</v>
      </c>
      <c r="E2862" s="23">
        <v>45400</v>
      </c>
      <c r="F2862" s="23">
        <v>45441</v>
      </c>
      <c r="G2862" s="23">
        <v>45400</v>
      </c>
      <c r="H2862" s="23">
        <v>45441</v>
      </c>
      <c r="I2862" s="24">
        <v>0</v>
      </c>
      <c r="J2862" s="24">
        <v>0</v>
      </c>
      <c r="K2862" s="24">
        <v>38</v>
      </c>
      <c r="M2862" t="s">
        <v>10071</v>
      </c>
    </row>
    <row r="2863" spans="1:13" x14ac:dyDescent="0.25">
      <c r="A2863" t="str">
        <f t="shared" si="44"/>
        <v>RED-2930</v>
      </c>
      <c r="B2863" t="s">
        <v>7501</v>
      </c>
      <c r="C2863" t="s">
        <v>7502</v>
      </c>
      <c r="D2863">
        <v>31</v>
      </c>
      <c r="E2863" s="23">
        <v>45400</v>
      </c>
      <c r="F2863" s="23">
        <v>45441</v>
      </c>
      <c r="G2863" s="23">
        <v>45400</v>
      </c>
      <c r="H2863" s="23">
        <v>45441</v>
      </c>
      <c r="I2863" s="24">
        <v>0</v>
      </c>
      <c r="J2863" s="24">
        <v>0</v>
      </c>
      <c r="K2863" s="24">
        <v>38</v>
      </c>
      <c r="L2863" t="s">
        <v>10070</v>
      </c>
      <c r="M2863" t="s">
        <v>10071</v>
      </c>
    </row>
    <row r="2864" spans="1:13" x14ac:dyDescent="0.25">
      <c r="A2864" t="str">
        <f t="shared" si="44"/>
        <v>VANTI (Gas Pipe)</v>
      </c>
      <c r="B2864" t="s">
        <v>6139</v>
      </c>
      <c r="D2864">
        <v>32</v>
      </c>
      <c r="E2864" s="23">
        <v>45325</v>
      </c>
      <c r="F2864" s="23">
        <v>45365</v>
      </c>
      <c r="G2864" s="23">
        <v>45325</v>
      </c>
      <c r="H2864" s="23">
        <v>45365</v>
      </c>
      <c r="I2864" s="24">
        <v>0</v>
      </c>
      <c r="J2864" s="24">
        <v>0</v>
      </c>
      <c r="K2864" s="24">
        <v>66</v>
      </c>
      <c r="M2864" t="s">
        <v>10071</v>
      </c>
    </row>
    <row r="2865" spans="1:13" x14ac:dyDescent="0.25">
      <c r="A2865" t="str">
        <f t="shared" si="44"/>
        <v>RED-2935</v>
      </c>
      <c r="B2865" t="s">
        <v>7503</v>
      </c>
      <c r="C2865" t="s">
        <v>7504</v>
      </c>
      <c r="D2865">
        <v>4</v>
      </c>
      <c r="E2865" s="23">
        <v>45325</v>
      </c>
      <c r="F2865" s="23">
        <v>45330</v>
      </c>
      <c r="G2865" s="23">
        <v>45325</v>
      </c>
      <c r="H2865" s="23">
        <v>45330</v>
      </c>
      <c r="I2865" s="24">
        <v>0</v>
      </c>
      <c r="J2865" s="24">
        <v>0</v>
      </c>
      <c r="K2865" s="24">
        <v>66</v>
      </c>
      <c r="L2865" t="s">
        <v>10070</v>
      </c>
      <c r="M2865" t="s">
        <v>10071</v>
      </c>
    </row>
    <row r="2866" spans="1:13" x14ac:dyDescent="0.25">
      <c r="A2866" t="str">
        <f t="shared" si="44"/>
        <v>RED-2940</v>
      </c>
      <c r="B2866" t="s">
        <v>7509</v>
      </c>
      <c r="C2866" t="s">
        <v>7504</v>
      </c>
      <c r="D2866">
        <v>8</v>
      </c>
      <c r="E2866" s="23">
        <v>45330</v>
      </c>
      <c r="F2866" s="23">
        <v>45341</v>
      </c>
      <c r="G2866" s="23">
        <v>45330</v>
      </c>
      <c r="H2866" s="23">
        <v>45341</v>
      </c>
      <c r="I2866" s="24">
        <v>0</v>
      </c>
      <c r="J2866" s="24">
        <v>0</v>
      </c>
      <c r="K2866" s="24">
        <v>66</v>
      </c>
      <c r="L2866" t="s">
        <v>10070</v>
      </c>
      <c r="M2866" t="s">
        <v>10071</v>
      </c>
    </row>
    <row r="2867" spans="1:13" x14ac:dyDescent="0.25">
      <c r="A2867" t="str">
        <f t="shared" si="44"/>
        <v>RED-2945</v>
      </c>
      <c r="B2867" t="s">
        <v>7505</v>
      </c>
      <c r="C2867" t="s">
        <v>7506</v>
      </c>
      <c r="D2867">
        <v>16</v>
      </c>
      <c r="E2867" s="23">
        <v>45341</v>
      </c>
      <c r="F2867" s="23">
        <v>45359</v>
      </c>
      <c r="G2867" s="23">
        <v>45341</v>
      </c>
      <c r="H2867" s="23">
        <v>45359</v>
      </c>
      <c r="I2867" s="24">
        <v>0</v>
      </c>
      <c r="J2867" s="24">
        <v>0</v>
      </c>
      <c r="K2867" s="24">
        <v>66</v>
      </c>
      <c r="L2867" t="s">
        <v>10070</v>
      </c>
      <c r="M2867" t="s">
        <v>10071</v>
      </c>
    </row>
    <row r="2868" spans="1:13" x14ac:dyDescent="0.25">
      <c r="A2868" t="str">
        <f t="shared" si="44"/>
        <v>RED-2950</v>
      </c>
      <c r="B2868" t="s">
        <v>7507</v>
      </c>
      <c r="C2868" t="s">
        <v>7508</v>
      </c>
      <c r="D2868">
        <v>4</v>
      </c>
      <c r="E2868" s="23">
        <v>45359</v>
      </c>
      <c r="F2868" s="23">
        <v>45365</v>
      </c>
      <c r="G2868" s="23">
        <v>45359</v>
      </c>
      <c r="H2868" s="23">
        <v>45365</v>
      </c>
      <c r="I2868" s="24">
        <v>0</v>
      </c>
      <c r="J2868" s="24">
        <v>0</v>
      </c>
      <c r="K2868" s="24">
        <v>66</v>
      </c>
      <c r="L2868" t="s">
        <v>10070</v>
      </c>
      <c r="M2868" t="s">
        <v>10071</v>
      </c>
    </row>
    <row r="2869" spans="1:13" x14ac:dyDescent="0.25">
      <c r="A2869" t="str">
        <f t="shared" si="44"/>
        <v>MADRID Aqueduct</v>
      </c>
      <c r="B2869" t="s">
        <v>7464</v>
      </c>
      <c r="D2869">
        <v>95</v>
      </c>
      <c r="E2869" s="23">
        <v>45310</v>
      </c>
      <c r="F2869" s="23">
        <v>45434</v>
      </c>
      <c r="G2869" s="23">
        <v>45310</v>
      </c>
      <c r="H2869" s="23">
        <v>45434</v>
      </c>
      <c r="I2869" s="24">
        <v>0</v>
      </c>
      <c r="J2869" s="24">
        <v>0</v>
      </c>
      <c r="K2869" s="24">
        <v>44</v>
      </c>
      <c r="M2869" t="s">
        <v>10071</v>
      </c>
    </row>
    <row r="2870" spans="1:13" x14ac:dyDescent="0.25">
      <c r="A2870" t="str">
        <f t="shared" si="44"/>
        <v>RED-2955</v>
      </c>
      <c r="B2870" t="s">
        <v>7510</v>
      </c>
      <c r="C2870" t="s">
        <v>7511</v>
      </c>
      <c r="D2870">
        <v>12</v>
      </c>
      <c r="E2870" s="23">
        <v>45310</v>
      </c>
      <c r="F2870" s="23">
        <v>45325</v>
      </c>
      <c r="G2870" s="23">
        <v>45310</v>
      </c>
      <c r="H2870" s="23">
        <v>45325</v>
      </c>
      <c r="I2870" s="24">
        <v>0</v>
      </c>
      <c r="J2870" s="24">
        <v>0</v>
      </c>
      <c r="K2870" s="24">
        <v>44</v>
      </c>
      <c r="L2870" t="s">
        <v>10070</v>
      </c>
      <c r="M2870" t="s">
        <v>10071</v>
      </c>
    </row>
    <row r="2871" spans="1:13" x14ac:dyDescent="0.25">
      <c r="A2871" t="str">
        <f t="shared" si="44"/>
        <v>RED-2960</v>
      </c>
      <c r="B2871" t="s">
        <v>7518</v>
      </c>
      <c r="C2871" t="s">
        <v>7519</v>
      </c>
      <c r="D2871">
        <v>12</v>
      </c>
      <c r="E2871" s="23">
        <v>45325</v>
      </c>
      <c r="F2871" s="23">
        <v>45341</v>
      </c>
      <c r="G2871" s="23">
        <v>45325</v>
      </c>
      <c r="H2871" s="23">
        <v>45341</v>
      </c>
      <c r="I2871" s="24">
        <v>0</v>
      </c>
      <c r="J2871" s="24">
        <v>0</v>
      </c>
      <c r="K2871" s="24">
        <v>44</v>
      </c>
      <c r="L2871" t="s">
        <v>10070</v>
      </c>
      <c r="M2871" t="s">
        <v>10071</v>
      </c>
    </row>
    <row r="2872" spans="1:13" x14ac:dyDescent="0.25">
      <c r="A2872" t="str">
        <f t="shared" si="44"/>
        <v>RED-2965</v>
      </c>
      <c r="B2872" t="s">
        <v>7512</v>
      </c>
      <c r="C2872" t="s">
        <v>7513</v>
      </c>
      <c r="D2872">
        <v>21</v>
      </c>
      <c r="E2872" s="23">
        <v>45341</v>
      </c>
      <c r="F2872" s="23">
        <v>45366</v>
      </c>
      <c r="G2872" s="23">
        <v>45341</v>
      </c>
      <c r="H2872" s="23">
        <v>45366</v>
      </c>
      <c r="I2872" s="24">
        <v>0</v>
      </c>
      <c r="J2872" s="24">
        <v>0</v>
      </c>
      <c r="K2872" s="24">
        <v>44</v>
      </c>
      <c r="L2872" t="s">
        <v>10070</v>
      </c>
      <c r="M2872" t="s">
        <v>10071</v>
      </c>
    </row>
    <row r="2873" spans="1:13" x14ac:dyDescent="0.25">
      <c r="A2873" t="str">
        <f t="shared" si="44"/>
        <v>RED-2970</v>
      </c>
      <c r="B2873" t="s">
        <v>7520</v>
      </c>
      <c r="C2873" t="s">
        <v>7521</v>
      </c>
      <c r="D2873">
        <v>10</v>
      </c>
      <c r="E2873" s="23">
        <v>45366</v>
      </c>
      <c r="F2873" s="23">
        <v>45383</v>
      </c>
      <c r="G2873" s="23">
        <v>45366</v>
      </c>
      <c r="H2873" s="23">
        <v>45383</v>
      </c>
      <c r="I2873" s="24">
        <v>0</v>
      </c>
      <c r="J2873" s="24">
        <v>0</v>
      </c>
      <c r="K2873" s="24">
        <v>44</v>
      </c>
      <c r="L2873" t="s">
        <v>10070</v>
      </c>
      <c r="M2873" t="s">
        <v>10071</v>
      </c>
    </row>
    <row r="2874" spans="1:13" x14ac:dyDescent="0.25">
      <c r="A2874" t="str">
        <f t="shared" si="44"/>
        <v>RED-2975</v>
      </c>
      <c r="B2874" t="s">
        <v>7516</v>
      </c>
      <c r="C2874" t="s">
        <v>7517</v>
      </c>
      <c r="D2874">
        <v>28</v>
      </c>
      <c r="E2874" s="23">
        <v>45383</v>
      </c>
      <c r="F2874" s="23">
        <v>45418</v>
      </c>
      <c r="G2874" s="23">
        <v>45383</v>
      </c>
      <c r="H2874" s="23">
        <v>45418</v>
      </c>
      <c r="I2874" s="24">
        <v>0</v>
      </c>
      <c r="J2874" s="24">
        <v>0</v>
      </c>
      <c r="K2874" s="24">
        <v>44</v>
      </c>
      <c r="L2874" t="s">
        <v>10070</v>
      </c>
      <c r="M2874" t="s">
        <v>10071</v>
      </c>
    </row>
    <row r="2875" spans="1:13" x14ac:dyDescent="0.25">
      <c r="A2875" t="str">
        <f t="shared" si="44"/>
        <v>RED-2985</v>
      </c>
      <c r="B2875" t="s">
        <v>7522</v>
      </c>
      <c r="C2875" t="s">
        <v>7523</v>
      </c>
      <c r="D2875">
        <v>12</v>
      </c>
      <c r="E2875" s="23">
        <v>45400</v>
      </c>
      <c r="F2875" s="23">
        <v>45416</v>
      </c>
      <c r="G2875" s="23">
        <v>45400</v>
      </c>
      <c r="H2875" s="23">
        <v>45416</v>
      </c>
      <c r="I2875" s="24">
        <v>0</v>
      </c>
      <c r="J2875" s="24">
        <v>0</v>
      </c>
      <c r="K2875" s="24">
        <v>5</v>
      </c>
      <c r="L2875" t="s">
        <v>10070</v>
      </c>
      <c r="M2875" t="s">
        <v>10071</v>
      </c>
    </row>
    <row r="2876" spans="1:13" x14ac:dyDescent="0.25">
      <c r="A2876" t="str">
        <f t="shared" si="44"/>
        <v>RED-2990</v>
      </c>
      <c r="B2876" t="s">
        <v>7524</v>
      </c>
      <c r="C2876" t="s">
        <v>7525</v>
      </c>
      <c r="D2876">
        <v>12</v>
      </c>
      <c r="E2876" s="23">
        <v>45416</v>
      </c>
      <c r="F2876" s="23">
        <v>45433</v>
      </c>
      <c r="G2876" s="23">
        <v>45416</v>
      </c>
      <c r="H2876" s="23">
        <v>45433</v>
      </c>
      <c r="I2876" s="24">
        <v>0</v>
      </c>
      <c r="J2876" s="24">
        <v>0</v>
      </c>
      <c r="K2876" s="24">
        <v>5</v>
      </c>
      <c r="L2876" t="s">
        <v>10070</v>
      </c>
      <c r="M2876" t="s">
        <v>10071</v>
      </c>
    </row>
    <row r="2877" spans="1:13" x14ac:dyDescent="0.25">
      <c r="A2877" t="str">
        <f t="shared" si="44"/>
        <v>RED-2980</v>
      </c>
      <c r="B2877" t="s">
        <v>7514</v>
      </c>
      <c r="C2877" t="s">
        <v>7515</v>
      </c>
      <c r="D2877">
        <v>12</v>
      </c>
      <c r="E2877" s="23">
        <v>45418</v>
      </c>
      <c r="F2877" s="23">
        <v>45434</v>
      </c>
      <c r="G2877" s="23">
        <v>45418</v>
      </c>
      <c r="H2877" s="23">
        <v>45434</v>
      </c>
      <c r="I2877" s="24">
        <v>0</v>
      </c>
      <c r="J2877" s="24">
        <v>0</v>
      </c>
      <c r="K2877" s="24">
        <v>44</v>
      </c>
      <c r="L2877" t="s">
        <v>10070</v>
      </c>
      <c r="M2877" t="s">
        <v>10071</v>
      </c>
    </row>
    <row r="2878" spans="1:13" x14ac:dyDescent="0.25">
      <c r="A2878" t="str">
        <f t="shared" si="44"/>
        <v>MADRID Sewerage</v>
      </c>
      <c r="B2878" t="s">
        <v>7471</v>
      </c>
      <c r="D2878">
        <v>71</v>
      </c>
      <c r="E2878" s="23">
        <v>45310</v>
      </c>
      <c r="F2878" s="23">
        <v>45401</v>
      </c>
      <c r="G2878" s="23">
        <v>45310</v>
      </c>
      <c r="H2878" s="23">
        <v>45401</v>
      </c>
      <c r="I2878" s="24">
        <v>0</v>
      </c>
      <c r="J2878" s="24">
        <v>0</v>
      </c>
      <c r="K2878" s="24">
        <v>5</v>
      </c>
      <c r="M2878" t="s">
        <v>10071</v>
      </c>
    </row>
    <row r="2879" spans="1:13" x14ac:dyDescent="0.25">
      <c r="A2879" t="str">
        <f t="shared" si="44"/>
        <v>RED-2995</v>
      </c>
      <c r="B2879" t="s">
        <v>7526</v>
      </c>
      <c r="C2879" t="s">
        <v>7527</v>
      </c>
      <c r="D2879">
        <v>3</v>
      </c>
      <c r="E2879" s="23">
        <v>45310</v>
      </c>
      <c r="F2879" s="23">
        <v>45314</v>
      </c>
      <c r="G2879" s="23">
        <v>45310</v>
      </c>
      <c r="H2879" s="23">
        <v>45314</v>
      </c>
      <c r="I2879" s="24">
        <v>0</v>
      </c>
      <c r="J2879" s="24">
        <v>0</v>
      </c>
      <c r="K2879" s="24">
        <v>5</v>
      </c>
      <c r="L2879" t="s">
        <v>10070</v>
      </c>
      <c r="M2879" t="s">
        <v>10071</v>
      </c>
    </row>
    <row r="2880" spans="1:13" x14ac:dyDescent="0.25">
      <c r="A2880" t="str">
        <f t="shared" si="44"/>
        <v>RED-3000</v>
      </c>
      <c r="B2880" t="s">
        <v>7528</v>
      </c>
      <c r="C2880" t="s">
        <v>7529</v>
      </c>
      <c r="D2880">
        <v>32</v>
      </c>
      <c r="E2880" s="23">
        <v>45314</v>
      </c>
      <c r="F2880" s="23">
        <v>45353</v>
      </c>
      <c r="G2880" s="23">
        <v>45314</v>
      </c>
      <c r="H2880" s="23">
        <v>45353</v>
      </c>
      <c r="I2880" s="24">
        <v>0</v>
      </c>
      <c r="J2880" s="24">
        <v>0</v>
      </c>
      <c r="K2880" s="24">
        <v>5</v>
      </c>
      <c r="L2880" t="s">
        <v>10070</v>
      </c>
      <c r="M2880" t="s">
        <v>10071</v>
      </c>
    </row>
    <row r="2881" spans="1:13" x14ac:dyDescent="0.25">
      <c r="A2881" t="str">
        <f t="shared" si="44"/>
        <v>RED-3005</v>
      </c>
      <c r="B2881" t="s">
        <v>7530</v>
      </c>
      <c r="C2881" t="s">
        <v>7531</v>
      </c>
      <c r="D2881">
        <v>12</v>
      </c>
      <c r="E2881" s="23">
        <v>45353</v>
      </c>
      <c r="F2881" s="23">
        <v>45369</v>
      </c>
      <c r="G2881" s="23">
        <v>45353</v>
      </c>
      <c r="H2881" s="23">
        <v>45369</v>
      </c>
      <c r="I2881" s="24">
        <v>0</v>
      </c>
      <c r="J2881" s="24">
        <v>0</v>
      </c>
      <c r="K2881" s="24">
        <v>5</v>
      </c>
      <c r="L2881" t="s">
        <v>10070</v>
      </c>
      <c r="M2881" t="s">
        <v>10071</v>
      </c>
    </row>
    <row r="2882" spans="1:13" x14ac:dyDescent="0.25">
      <c r="A2882" t="str">
        <f t="shared" si="44"/>
        <v>RED-3010</v>
      </c>
      <c r="B2882" t="s">
        <v>7532</v>
      </c>
      <c r="C2882" t="s">
        <v>7533</v>
      </c>
      <c r="D2882">
        <v>12</v>
      </c>
      <c r="E2882" s="23">
        <v>45369</v>
      </c>
      <c r="F2882" s="23">
        <v>45387</v>
      </c>
      <c r="G2882" s="23">
        <v>45369</v>
      </c>
      <c r="H2882" s="23">
        <v>45387</v>
      </c>
      <c r="I2882" s="24">
        <v>0</v>
      </c>
      <c r="J2882" s="24">
        <v>0</v>
      </c>
      <c r="K2882" s="24">
        <v>5</v>
      </c>
      <c r="L2882" t="s">
        <v>10070</v>
      </c>
      <c r="M2882" t="s">
        <v>10071</v>
      </c>
    </row>
    <row r="2883" spans="1:13" x14ac:dyDescent="0.25">
      <c r="A2883" t="str">
        <f t="shared" ref="A2883:A2946" si="45">TRIM(B2883)</f>
        <v>RED-3015</v>
      </c>
      <c r="B2883" t="s">
        <v>7534</v>
      </c>
      <c r="C2883" t="s">
        <v>7535</v>
      </c>
      <c r="D2883">
        <v>12</v>
      </c>
      <c r="E2883" s="23">
        <v>45387</v>
      </c>
      <c r="F2883" s="23">
        <v>45401</v>
      </c>
      <c r="G2883" s="23">
        <v>45387</v>
      </c>
      <c r="H2883" s="23">
        <v>45401</v>
      </c>
      <c r="I2883" s="24">
        <v>0</v>
      </c>
      <c r="J2883" s="24">
        <v>0</v>
      </c>
      <c r="K2883" s="24">
        <v>5</v>
      </c>
      <c r="L2883" t="s">
        <v>10070</v>
      </c>
      <c r="M2883" t="s">
        <v>10071</v>
      </c>
    </row>
    <row r="2884" spans="1:13" x14ac:dyDescent="0.25">
      <c r="A2884" t="str">
        <f t="shared" si="45"/>
        <v>ENEL (Electric power)</v>
      </c>
      <c r="B2884" t="s">
        <v>6235</v>
      </c>
      <c r="D2884">
        <v>40</v>
      </c>
      <c r="E2884" s="23">
        <v>45433</v>
      </c>
      <c r="F2884" s="23">
        <v>45485</v>
      </c>
      <c r="G2884" s="23">
        <v>45433</v>
      </c>
      <c r="H2884" s="23">
        <v>45485</v>
      </c>
      <c r="I2884" s="24">
        <v>0</v>
      </c>
      <c r="J2884" s="24">
        <v>0</v>
      </c>
      <c r="K2884" s="24">
        <v>5</v>
      </c>
      <c r="M2884" t="s">
        <v>10071</v>
      </c>
    </row>
    <row r="2885" spans="1:13" x14ac:dyDescent="0.25">
      <c r="A2885" t="str">
        <f t="shared" si="45"/>
        <v>RED-3020</v>
      </c>
      <c r="B2885" t="s">
        <v>7536</v>
      </c>
      <c r="C2885" t="s">
        <v>7537</v>
      </c>
      <c r="D2885">
        <v>5</v>
      </c>
      <c r="E2885" s="23">
        <v>45433</v>
      </c>
      <c r="F2885" s="23">
        <v>45439</v>
      </c>
      <c r="G2885" s="23">
        <v>45433</v>
      </c>
      <c r="H2885" s="23">
        <v>45439</v>
      </c>
      <c r="I2885" s="24">
        <v>0</v>
      </c>
      <c r="J2885" s="24">
        <v>0</v>
      </c>
      <c r="K2885" s="24">
        <v>5</v>
      </c>
      <c r="L2885" t="s">
        <v>10070</v>
      </c>
      <c r="M2885" t="s">
        <v>10071</v>
      </c>
    </row>
    <row r="2886" spans="1:13" x14ac:dyDescent="0.25">
      <c r="A2886" t="str">
        <f t="shared" si="45"/>
        <v>RED-3045</v>
      </c>
      <c r="B2886" t="s">
        <v>7546</v>
      </c>
      <c r="C2886" t="s">
        <v>7547</v>
      </c>
      <c r="D2886">
        <v>5</v>
      </c>
      <c r="E2886" s="23">
        <v>45433</v>
      </c>
      <c r="F2886" s="23">
        <v>45439</v>
      </c>
      <c r="G2886" s="23">
        <v>45433</v>
      </c>
      <c r="H2886" s="23">
        <v>45439</v>
      </c>
      <c r="I2886" s="24">
        <v>0</v>
      </c>
      <c r="J2886" s="24">
        <v>0</v>
      </c>
      <c r="K2886" s="24">
        <v>5</v>
      </c>
      <c r="L2886" t="s">
        <v>10070</v>
      </c>
      <c r="M2886" t="s">
        <v>10071</v>
      </c>
    </row>
    <row r="2887" spans="1:13" x14ac:dyDescent="0.25">
      <c r="A2887" t="str">
        <f t="shared" si="45"/>
        <v>RED-3025</v>
      </c>
      <c r="B2887" t="s">
        <v>7538</v>
      </c>
      <c r="C2887" t="s">
        <v>7539</v>
      </c>
      <c r="D2887">
        <v>5</v>
      </c>
      <c r="E2887" s="23">
        <v>45439</v>
      </c>
      <c r="F2887" s="23">
        <v>45447</v>
      </c>
      <c r="G2887" s="23">
        <v>45439</v>
      </c>
      <c r="H2887" s="23">
        <v>45447</v>
      </c>
      <c r="I2887" s="24">
        <v>0</v>
      </c>
      <c r="J2887" s="24">
        <v>0</v>
      </c>
      <c r="K2887" s="24">
        <v>5</v>
      </c>
      <c r="L2887" t="s">
        <v>10070</v>
      </c>
      <c r="M2887" t="s">
        <v>10071</v>
      </c>
    </row>
    <row r="2888" spans="1:13" x14ac:dyDescent="0.25">
      <c r="A2888" t="str">
        <f t="shared" si="45"/>
        <v>RED-3050</v>
      </c>
      <c r="B2888" t="s">
        <v>7548</v>
      </c>
      <c r="C2888" t="s">
        <v>7549</v>
      </c>
      <c r="D2888">
        <v>18</v>
      </c>
      <c r="E2888" s="23">
        <v>45439</v>
      </c>
      <c r="F2888" s="23">
        <v>45463</v>
      </c>
      <c r="G2888" s="23">
        <v>45439</v>
      </c>
      <c r="H2888" s="23">
        <v>45463</v>
      </c>
      <c r="I2888" s="24">
        <v>0</v>
      </c>
      <c r="J2888" s="24">
        <v>0</v>
      </c>
      <c r="K2888" s="24">
        <v>5</v>
      </c>
      <c r="L2888" t="s">
        <v>10070</v>
      </c>
      <c r="M2888" t="s">
        <v>10071</v>
      </c>
    </row>
    <row r="2889" spans="1:13" x14ac:dyDescent="0.25">
      <c r="A2889" t="str">
        <f t="shared" si="45"/>
        <v>RED-3030</v>
      </c>
      <c r="B2889" t="s">
        <v>7540</v>
      </c>
      <c r="C2889" t="s">
        <v>7541</v>
      </c>
      <c r="D2889">
        <v>5</v>
      </c>
      <c r="E2889" s="23">
        <v>45447</v>
      </c>
      <c r="F2889" s="23">
        <v>45454</v>
      </c>
      <c r="G2889" s="23">
        <v>45447</v>
      </c>
      <c r="H2889" s="23">
        <v>45454</v>
      </c>
      <c r="I2889" s="24">
        <v>0</v>
      </c>
      <c r="J2889" s="24">
        <v>0</v>
      </c>
      <c r="K2889" s="24">
        <v>5</v>
      </c>
      <c r="L2889" t="s">
        <v>10070</v>
      </c>
      <c r="M2889" t="s">
        <v>10071</v>
      </c>
    </row>
    <row r="2890" spans="1:13" x14ac:dyDescent="0.25">
      <c r="A2890" t="str">
        <f t="shared" si="45"/>
        <v>RED-3035</v>
      </c>
      <c r="B2890" t="s">
        <v>7542</v>
      </c>
      <c r="C2890" t="s">
        <v>7543</v>
      </c>
      <c r="D2890">
        <v>5</v>
      </c>
      <c r="E2890" s="23">
        <v>45454</v>
      </c>
      <c r="F2890" s="23">
        <v>45460</v>
      </c>
      <c r="G2890" s="23">
        <v>45454</v>
      </c>
      <c r="H2890" s="23">
        <v>45460</v>
      </c>
      <c r="I2890" s="24">
        <v>0</v>
      </c>
      <c r="J2890" s="24">
        <v>0</v>
      </c>
      <c r="K2890" s="24">
        <v>5</v>
      </c>
      <c r="L2890" t="s">
        <v>10070</v>
      </c>
      <c r="M2890" t="s">
        <v>10071</v>
      </c>
    </row>
    <row r="2891" spans="1:13" x14ac:dyDescent="0.25">
      <c r="A2891" t="str">
        <f t="shared" si="45"/>
        <v>RED-3040</v>
      </c>
      <c r="B2891" t="s">
        <v>7544</v>
      </c>
      <c r="C2891" t="s">
        <v>7545</v>
      </c>
      <c r="D2891">
        <v>20</v>
      </c>
      <c r="E2891" s="23">
        <v>45460</v>
      </c>
      <c r="F2891" s="23">
        <v>45485</v>
      </c>
      <c r="G2891" s="23">
        <v>45460</v>
      </c>
      <c r="H2891" s="23">
        <v>45485</v>
      </c>
      <c r="I2891" s="24">
        <v>0</v>
      </c>
      <c r="J2891" s="24">
        <v>0</v>
      </c>
      <c r="K2891" s="24">
        <v>5</v>
      </c>
      <c r="L2891" t="s">
        <v>10070</v>
      </c>
      <c r="M2891" t="s">
        <v>10071</v>
      </c>
    </row>
    <row r="2892" spans="1:13" x14ac:dyDescent="0.25">
      <c r="A2892" t="str">
        <f t="shared" si="45"/>
        <v>RED-3055</v>
      </c>
      <c r="B2892" t="s">
        <v>7550</v>
      </c>
      <c r="C2892" t="s">
        <v>7551</v>
      </c>
      <c r="D2892">
        <v>5</v>
      </c>
      <c r="E2892" s="23">
        <v>45463</v>
      </c>
      <c r="F2892" s="23">
        <v>45470</v>
      </c>
      <c r="G2892" s="23">
        <v>45463</v>
      </c>
      <c r="H2892" s="23">
        <v>45470</v>
      </c>
      <c r="I2892" s="24">
        <v>0</v>
      </c>
      <c r="J2892" s="24">
        <v>0</v>
      </c>
      <c r="K2892" s="24">
        <v>5</v>
      </c>
      <c r="L2892" t="s">
        <v>10070</v>
      </c>
      <c r="M2892" t="s">
        <v>10071</v>
      </c>
    </row>
    <row r="2893" spans="1:13" x14ac:dyDescent="0.25">
      <c r="A2893" t="str">
        <f t="shared" si="45"/>
        <v>RED-3060</v>
      </c>
      <c r="B2893" t="s">
        <v>7552</v>
      </c>
      <c r="C2893" t="s">
        <v>7553</v>
      </c>
      <c r="D2893">
        <v>12</v>
      </c>
      <c r="E2893" s="23">
        <v>45470</v>
      </c>
      <c r="F2893" s="23">
        <v>45485</v>
      </c>
      <c r="G2893" s="23">
        <v>45470</v>
      </c>
      <c r="H2893" s="23">
        <v>45485</v>
      </c>
      <c r="I2893" s="24">
        <v>0</v>
      </c>
      <c r="J2893" s="24">
        <v>0</v>
      </c>
      <c r="K2893" s="24">
        <v>5</v>
      </c>
      <c r="L2893" t="s">
        <v>10070</v>
      </c>
      <c r="M2893" t="s">
        <v>10071</v>
      </c>
    </row>
    <row r="2894" spans="1:13" x14ac:dyDescent="0.25">
      <c r="A2894" t="str">
        <f t="shared" si="45"/>
        <v>ETB (Communications)</v>
      </c>
      <c r="B2894" t="s">
        <v>6330</v>
      </c>
      <c r="D2894">
        <v>10</v>
      </c>
      <c r="E2894" s="23">
        <v>45485</v>
      </c>
      <c r="F2894" s="23">
        <v>45498</v>
      </c>
      <c r="G2894" s="23">
        <v>45485</v>
      </c>
      <c r="H2894" s="23">
        <v>45498</v>
      </c>
      <c r="I2894" s="24">
        <v>0</v>
      </c>
      <c r="J2894" s="24">
        <v>0</v>
      </c>
      <c r="K2894" s="24">
        <v>75</v>
      </c>
      <c r="M2894" t="s">
        <v>10071</v>
      </c>
    </row>
    <row r="2895" spans="1:13" x14ac:dyDescent="0.25">
      <c r="A2895" t="str">
        <f t="shared" si="45"/>
        <v>RED-3065</v>
      </c>
      <c r="B2895" t="s">
        <v>7554</v>
      </c>
      <c r="C2895" t="s">
        <v>7555</v>
      </c>
      <c r="D2895">
        <v>6</v>
      </c>
      <c r="E2895" s="23">
        <v>45485</v>
      </c>
      <c r="F2895" s="23">
        <v>45493</v>
      </c>
      <c r="G2895" s="23">
        <v>45485</v>
      </c>
      <c r="H2895" s="23">
        <v>45493</v>
      </c>
      <c r="I2895" s="24">
        <v>0</v>
      </c>
      <c r="J2895" s="24">
        <v>0</v>
      </c>
      <c r="K2895" s="24">
        <v>75</v>
      </c>
      <c r="L2895" t="s">
        <v>10070</v>
      </c>
      <c r="M2895" t="s">
        <v>10071</v>
      </c>
    </row>
    <row r="2896" spans="1:13" x14ac:dyDescent="0.25">
      <c r="A2896" t="str">
        <f t="shared" si="45"/>
        <v>RED-3070</v>
      </c>
      <c r="B2896" t="s">
        <v>7556</v>
      </c>
      <c r="C2896" t="s">
        <v>7557</v>
      </c>
      <c r="D2896">
        <v>4</v>
      </c>
      <c r="E2896" s="23">
        <v>45493</v>
      </c>
      <c r="F2896" s="23">
        <v>45498</v>
      </c>
      <c r="G2896" s="23">
        <v>45493</v>
      </c>
      <c r="H2896" s="23">
        <v>45498</v>
      </c>
      <c r="I2896" s="24">
        <v>0</v>
      </c>
      <c r="J2896" s="24">
        <v>0</v>
      </c>
      <c r="K2896" s="24">
        <v>75</v>
      </c>
      <c r="L2896" t="s">
        <v>10070</v>
      </c>
      <c r="M2896" t="s">
        <v>10071</v>
      </c>
    </row>
    <row r="2897" spans="1:13" x14ac:dyDescent="0.25">
      <c r="A2897" t="str">
        <f t="shared" si="45"/>
        <v>MOVISTAR (Communications)</v>
      </c>
      <c r="B2897" t="s">
        <v>6319</v>
      </c>
      <c r="D2897">
        <v>68</v>
      </c>
      <c r="E2897" s="23">
        <v>45401</v>
      </c>
      <c r="F2897" s="23">
        <v>45492</v>
      </c>
      <c r="G2897" s="23">
        <v>45401</v>
      </c>
      <c r="H2897" s="23">
        <v>45492</v>
      </c>
      <c r="I2897" s="24">
        <v>0</v>
      </c>
      <c r="J2897" s="24">
        <v>0</v>
      </c>
      <c r="K2897" s="24">
        <v>80</v>
      </c>
      <c r="M2897" t="s">
        <v>10071</v>
      </c>
    </row>
    <row r="2898" spans="1:13" x14ac:dyDescent="0.25">
      <c r="A2898" t="str">
        <f t="shared" si="45"/>
        <v>RED-3075</v>
      </c>
      <c r="B2898" t="s">
        <v>7558</v>
      </c>
      <c r="C2898" t="s">
        <v>7559</v>
      </c>
      <c r="D2898">
        <v>6</v>
      </c>
      <c r="E2898" s="23">
        <v>45401</v>
      </c>
      <c r="F2898" s="23">
        <v>45409</v>
      </c>
      <c r="G2898" s="23">
        <v>45401</v>
      </c>
      <c r="H2898" s="23">
        <v>45409</v>
      </c>
      <c r="I2898" s="24">
        <v>0</v>
      </c>
      <c r="J2898" s="24">
        <v>0</v>
      </c>
      <c r="K2898" s="24">
        <v>35</v>
      </c>
      <c r="L2898" t="s">
        <v>10070</v>
      </c>
      <c r="M2898" t="s">
        <v>10071</v>
      </c>
    </row>
    <row r="2899" spans="1:13" x14ac:dyDescent="0.25">
      <c r="A2899" t="str">
        <f t="shared" si="45"/>
        <v>RED-3080</v>
      </c>
      <c r="B2899" t="s">
        <v>7560</v>
      </c>
      <c r="C2899" t="s">
        <v>7561</v>
      </c>
      <c r="D2899">
        <v>35</v>
      </c>
      <c r="E2899" s="23">
        <v>45401</v>
      </c>
      <c r="F2899" s="23">
        <v>45449</v>
      </c>
      <c r="G2899" s="23">
        <v>45401</v>
      </c>
      <c r="H2899" s="23">
        <v>45449</v>
      </c>
      <c r="I2899" s="24">
        <v>0</v>
      </c>
      <c r="J2899" s="24">
        <v>0</v>
      </c>
      <c r="K2899" s="24">
        <v>5</v>
      </c>
      <c r="L2899" t="s">
        <v>10070</v>
      </c>
      <c r="M2899" t="s">
        <v>10071</v>
      </c>
    </row>
    <row r="2900" spans="1:13" x14ac:dyDescent="0.25">
      <c r="A2900" t="str">
        <f t="shared" si="45"/>
        <v>RED-3085</v>
      </c>
      <c r="B2900" t="s">
        <v>7562</v>
      </c>
      <c r="C2900" t="s">
        <v>7563</v>
      </c>
      <c r="D2900">
        <v>6</v>
      </c>
      <c r="E2900" s="23">
        <v>45449</v>
      </c>
      <c r="F2900" s="23">
        <v>45457</v>
      </c>
      <c r="G2900" s="23">
        <v>45449</v>
      </c>
      <c r="H2900" s="23">
        <v>45457</v>
      </c>
      <c r="I2900" s="24">
        <v>0</v>
      </c>
      <c r="J2900" s="24">
        <v>0</v>
      </c>
      <c r="K2900" s="24">
        <v>6</v>
      </c>
      <c r="L2900" t="s">
        <v>10070</v>
      </c>
      <c r="M2900" t="s">
        <v>10071</v>
      </c>
    </row>
    <row r="2901" spans="1:13" x14ac:dyDescent="0.25">
      <c r="A2901" t="str">
        <f t="shared" si="45"/>
        <v>RED-3100</v>
      </c>
      <c r="B2901" t="s">
        <v>7568</v>
      </c>
      <c r="C2901" t="s">
        <v>7569</v>
      </c>
      <c r="D2901">
        <v>16</v>
      </c>
      <c r="E2901" s="23">
        <v>45449</v>
      </c>
      <c r="F2901" s="23">
        <v>45470</v>
      </c>
      <c r="G2901" s="23">
        <v>45449</v>
      </c>
      <c r="H2901" s="23">
        <v>45470</v>
      </c>
      <c r="I2901" s="24">
        <v>0</v>
      </c>
      <c r="J2901" s="24">
        <v>0</v>
      </c>
      <c r="K2901" s="24">
        <v>5</v>
      </c>
      <c r="L2901" t="s">
        <v>10070</v>
      </c>
      <c r="M2901" t="s">
        <v>10071</v>
      </c>
    </row>
    <row r="2902" spans="1:13" x14ac:dyDescent="0.25">
      <c r="A2902" t="str">
        <f t="shared" si="45"/>
        <v>RED-3090</v>
      </c>
      <c r="B2902" t="s">
        <v>7564</v>
      </c>
      <c r="C2902" t="s">
        <v>7565</v>
      </c>
      <c r="D2902">
        <v>21</v>
      </c>
      <c r="E2902" s="23">
        <v>45457</v>
      </c>
      <c r="F2902" s="23">
        <v>45484</v>
      </c>
      <c r="G2902" s="23">
        <v>45457</v>
      </c>
      <c r="H2902" s="23">
        <v>45484</v>
      </c>
      <c r="I2902" s="24">
        <v>0</v>
      </c>
      <c r="J2902" s="24">
        <v>0</v>
      </c>
      <c r="K2902" s="24">
        <v>6</v>
      </c>
      <c r="L2902" t="s">
        <v>10070</v>
      </c>
      <c r="M2902" t="s">
        <v>10071</v>
      </c>
    </row>
    <row r="2903" spans="1:13" x14ac:dyDescent="0.25">
      <c r="A2903" t="str">
        <f t="shared" si="45"/>
        <v>RED-3105</v>
      </c>
      <c r="B2903" t="s">
        <v>7570</v>
      </c>
      <c r="C2903" t="s">
        <v>7571</v>
      </c>
      <c r="D2903">
        <v>12</v>
      </c>
      <c r="E2903" s="23">
        <v>45470</v>
      </c>
      <c r="F2903" s="23">
        <v>45485</v>
      </c>
      <c r="G2903" s="23">
        <v>45470</v>
      </c>
      <c r="H2903" s="23">
        <v>45485</v>
      </c>
      <c r="I2903" s="24">
        <v>0</v>
      </c>
      <c r="J2903" s="24">
        <v>0</v>
      </c>
      <c r="K2903" s="24">
        <v>5</v>
      </c>
      <c r="L2903" t="s">
        <v>10070</v>
      </c>
      <c r="M2903" t="s">
        <v>10071</v>
      </c>
    </row>
    <row r="2904" spans="1:13" x14ac:dyDescent="0.25">
      <c r="A2904" t="str">
        <f t="shared" si="45"/>
        <v>RED-3095</v>
      </c>
      <c r="B2904" t="s">
        <v>7566</v>
      </c>
      <c r="C2904" t="s">
        <v>7567</v>
      </c>
      <c r="D2904">
        <v>6</v>
      </c>
      <c r="E2904" s="23">
        <v>45484</v>
      </c>
      <c r="F2904" s="23">
        <v>45492</v>
      </c>
      <c r="G2904" s="23">
        <v>45484</v>
      </c>
      <c r="H2904" s="23">
        <v>45492</v>
      </c>
      <c r="I2904" s="24">
        <v>0</v>
      </c>
      <c r="J2904" s="24">
        <v>0</v>
      </c>
      <c r="K2904" s="24">
        <v>80</v>
      </c>
      <c r="L2904" t="s">
        <v>10070</v>
      </c>
      <c r="M2904" t="s">
        <v>10071</v>
      </c>
    </row>
    <row r="2905" spans="1:13" x14ac:dyDescent="0.25">
      <c r="A2905" t="str">
        <f t="shared" si="45"/>
        <v>T15 (K26+540 K30+860)</v>
      </c>
      <c r="B2905" t="s">
        <v>7572</v>
      </c>
      <c r="D2905">
        <v>175</v>
      </c>
      <c r="E2905" s="23">
        <v>45310</v>
      </c>
      <c r="F2905" s="23">
        <v>45539</v>
      </c>
      <c r="G2905" s="23">
        <v>45310</v>
      </c>
      <c r="H2905" s="23">
        <v>45539</v>
      </c>
      <c r="I2905" s="24">
        <v>0</v>
      </c>
      <c r="J2905" s="24">
        <v>0</v>
      </c>
      <c r="K2905" s="24">
        <v>27</v>
      </c>
      <c r="M2905" t="s">
        <v>10071</v>
      </c>
    </row>
    <row r="2906" spans="1:13" x14ac:dyDescent="0.25">
      <c r="A2906" t="str">
        <f t="shared" si="45"/>
        <v>VANTI (Gas Pipe)</v>
      </c>
      <c r="B2906" t="s">
        <v>6139</v>
      </c>
      <c r="D2906">
        <v>12</v>
      </c>
      <c r="E2906" s="23">
        <v>45310</v>
      </c>
      <c r="F2906" s="23">
        <v>45325</v>
      </c>
      <c r="G2906" s="23">
        <v>45310</v>
      </c>
      <c r="H2906" s="23">
        <v>45325</v>
      </c>
      <c r="I2906" s="24">
        <v>0</v>
      </c>
      <c r="J2906" s="24">
        <v>0</v>
      </c>
      <c r="K2906" s="24">
        <v>66</v>
      </c>
      <c r="M2906" t="s">
        <v>10071</v>
      </c>
    </row>
    <row r="2907" spans="1:13" x14ac:dyDescent="0.25">
      <c r="A2907" t="str">
        <f t="shared" si="45"/>
        <v>RED-3110</v>
      </c>
      <c r="B2907" t="s">
        <v>7573</v>
      </c>
      <c r="C2907" t="s">
        <v>7574</v>
      </c>
      <c r="D2907">
        <v>6</v>
      </c>
      <c r="E2907" s="23">
        <v>45310</v>
      </c>
      <c r="F2907" s="23">
        <v>45317</v>
      </c>
      <c r="G2907" s="23">
        <v>45310</v>
      </c>
      <c r="H2907" s="23">
        <v>45317</v>
      </c>
      <c r="I2907" s="24">
        <v>0</v>
      </c>
      <c r="J2907" s="24">
        <v>0</v>
      </c>
      <c r="K2907" s="24">
        <v>66</v>
      </c>
      <c r="L2907" t="s">
        <v>10070</v>
      </c>
      <c r="M2907" t="s">
        <v>10071</v>
      </c>
    </row>
    <row r="2908" spans="1:13" x14ac:dyDescent="0.25">
      <c r="A2908" t="str">
        <f t="shared" si="45"/>
        <v>RED-3115</v>
      </c>
      <c r="B2908" t="s">
        <v>7575</v>
      </c>
      <c r="C2908" t="s">
        <v>7574</v>
      </c>
      <c r="D2908">
        <v>6</v>
      </c>
      <c r="E2908" s="23">
        <v>45310</v>
      </c>
      <c r="F2908" s="23">
        <v>45317</v>
      </c>
      <c r="G2908" s="23">
        <v>45310</v>
      </c>
      <c r="H2908" s="23">
        <v>45317</v>
      </c>
      <c r="I2908" s="24">
        <v>0</v>
      </c>
      <c r="J2908" s="24">
        <v>0</v>
      </c>
      <c r="K2908" s="24">
        <v>66</v>
      </c>
      <c r="L2908" t="s">
        <v>10070</v>
      </c>
      <c r="M2908" t="s">
        <v>10071</v>
      </c>
    </row>
    <row r="2909" spans="1:13" x14ac:dyDescent="0.25">
      <c r="A2909" t="str">
        <f t="shared" si="45"/>
        <v>RED-3120</v>
      </c>
      <c r="B2909" t="s">
        <v>7576</v>
      </c>
      <c r="C2909" t="s">
        <v>7577</v>
      </c>
      <c r="D2909">
        <v>6</v>
      </c>
      <c r="E2909" s="23">
        <v>45317</v>
      </c>
      <c r="F2909" s="23">
        <v>45325</v>
      </c>
      <c r="G2909" s="23">
        <v>45317</v>
      </c>
      <c r="H2909" s="23">
        <v>45325</v>
      </c>
      <c r="I2909" s="24">
        <v>0</v>
      </c>
      <c r="J2909" s="24">
        <v>0</v>
      </c>
      <c r="K2909" s="24">
        <v>66</v>
      </c>
      <c r="L2909" t="s">
        <v>10070</v>
      </c>
      <c r="M2909" t="s">
        <v>10071</v>
      </c>
    </row>
    <row r="2910" spans="1:13" x14ac:dyDescent="0.25">
      <c r="A2910" t="str">
        <f t="shared" si="45"/>
        <v>MADRID Aqueduct</v>
      </c>
      <c r="B2910" t="s">
        <v>7464</v>
      </c>
      <c r="D2910">
        <v>58</v>
      </c>
      <c r="E2910" s="23">
        <v>45310</v>
      </c>
      <c r="F2910" s="23">
        <v>45386</v>
      </c>
      <c r="G2910" s="23">
        <v>45310</v>
      </c>
      <c r="H2910" s="23">
        <v>45386</v>
      </c>
      <c r="I2910" s="24">
        <v>0</v>
      </c>
      <c r="J2910" s="24">
        <v>0</v>
      </c>
      <c r="K2910" s="24">
        <v>5</v>
      </c>
      <c r="M2910" t="s">
        <v>10071</v>
      </c>
    </row>
    <row r="2911" spans="1:13" x14ac:dyDescent="0.25">
      <c r="A2911" t="str">
        <f t="shared" si="45"/>
        <v>RED-3125</v>
      </c>
      <c r="B2911" t="s">
        <v>7578</v>
      </c>
      <c r="C2911" t="s">
        <v>7579</v>
      </c>
      <c r="D2911">
        <v>12</v>
      </c>
      <c r="E2911" s="23">
        <v>45310</v>
      </c>
      <c r="F2911" s="23">
        <v>45325</v>
      </c>
      <c r="G2911" s="23">
        <v>45310</v>
      </c>
      <c r="H2911" s="23">
        <v>45325</v>
      </c>
      <c r="I2911" s="24">
        <v>0</v>
      </c>
      <c r="J2911" s="24">
        <v>0</v>
      </c>
      <c r="K2911" s="24">
        <v>5</v>
      </c>
      <c r="L2911" t="s">
        <v>10070</v>
      </c>
      <c r="M2911" t="s">
        <v>10071</v>
      </c>
    </row>
    <row r="2912" spans="1:13" x14ac:dyDescent="0.25">
      <c r="A2912" t="str">
        <f t="shared" si="45"/>
        <v>RED-3130</v>
      </c>
      <c r="B2912" t="s">
        <v>7580</v>
      </c>
      <c r="C2912" t="s">
        <v>7581</v>
      </c>
      <c r="D2912">
        <v>21</v>
      </c>
      <c r="E2912" s="23">
        <v>45325</v>
      </c>
      <c r="F2912" s="23">
        <v>45351</v>
      </c>
      <c r="G2912" s="23">
        <v>45325</v>
      </c>
      <c r="H2912" s="23">
        <v>45351</v>
      </c>
      <c r="I2912" s="24">
        <v>0</v>
      </c>
      <c r="J2912" s="24">
        <v>0</v>
      </c>
      <c r="K2912" s="24">
        <v>5</v>
      </c>
      <c r="L2912" t="s">
        <v>10070</v>
      </c>
      <c r="M2912" t="s">
        <v>10071</v>
      </c>
    </row>
    <row r="2913" spans="1:13" x14ac:dyDescent="0.25">
      <c r="A2913" t="str">
        <f t="shared" si="45"/>
        <v>RED-3135</v>
      </c>
      <c r="B2913" t="s">
        <v>7582</v>
      </c>
      <c r="C2913" t="s">
        <v>7583</v>
      </c>
      <c r="D2913">
        <v>13</v>
      </c>
      <c r="E2913" s="23">
        <v>45351</v>
      </c>
      <c r="F2913" s="23">
        <v>45367</v>
      </c>
      <c r="G2913" s="23">
        <v>45351</v>
      </c>
      <c r="H2913" s="23">
        <v>45367</v>
      </c>
      <c r="I2913" s="24">
        <v>0</v>
      </c>
      <c r="J2913" s="24">
        <v>0</v>
      </c>
      <c r="K2913" s="24">
        <v>5</v>
      </c>
      <c r="L2913" t="s">
        <v>10070</v>
      </c>
      <c r="M2913" t="s">
        <v>10071</v>
      </c>
    </row>
    <row r="2914" spans="1:13" x14ac:dyDescent="0.25">
      <c r="A2914" t="str">
        <f t="shared" si="45"/>
        <v>RED-3140</v>
      </c>
      <c r="B2914" t="s">
        <v>7584</v>
      </c>
      <c r="C2914" t="s">
        <v>7585</v>
      </c>
      <c r="D2914">
        <v>12</v>
      </c>
      <c r="E2914" s="23">
        <v>45367</v>
      </c>
      <c r="F2914" s="23">
        <v>45386</v>
      </c>
      <c r="G2914" s="23">
        <v>45367</v>
      </c>
      <c r="H2914" s="23">
        <v>45386</v>
      </c>
      <c r="I2914" s="24">
        <v>0</v>
      </c>
      <c r="J2914" s="24">
        <v>0</v>
      </c>
      <c r="K2914" s="24">
        <v>5</v>
      </c>
      <c r="L2914" t="s">
        <v>10070</v>
      </c>
      <c r="M2914" t="s">
        <v>10071</v>
      </c>
    </row>
    <row r="2915" spans="1:13" x14ac:dyDescent="0.25">
      <c r="A2915" t="str">
        <f t="shared" si="45"/>
        <v>MADRID Sewerage</v>
      </c>
      <c r="B2915" t="s">
        <v>7471</v>
      </c>
      <c r="D2915">
        <v>12</v>
      </c>
      <c r="E2915" s="23">
        <v>45386</v>
      </c>
      <c r="F2915" s="23">
        <v>45400</v>
      </c>
      <c r="G2915" s="23">
        <v>45386</v>
      </c>
      <c r="H2915" s="23">
        <v>45400</v>
      </c>
      <c r="I2915" s="24">
        <v>0</v>
      </c>
      <c r="J2915" s="24">
        <v>0</v>
      </c>
      <c r="K2915" s="24">
        <v>5</v>
      </c>
      <c r="M2915" t="s">
        <v>10071</v>
      </c>
    </row>
    <row r="2916" spans="1:13" x14ac:dyDescent="0.25">
      <c r="A2916" t="str">
        <f t="shared" si="45"/>
        <v>RED-3145</v>
      </c>
      <c r="B2916" t="s">
        <v>7586</v>
      </c>
      <c r="C2916" t="s">
        <v>7587</v>
      </c>
      <c r="D2916">
        <v>4</v>
      </c>
      <c r="E2916" s="23">
        <v>45386</v>
      </c>
      <c r="F2916" s="23">
        <v>45391</v>
      </c>
      <c r="G2916" s="23">
        <v>45386</v>
      </c>
      <c r="H2916" s="23">
        <v>45391</v>
      </c>
      <c r="I2916" s="24">
        <v>0</v>
      </c>
      <c r="J2916" s="24">
        <v>0</v>
      </c>
      <c r="K2916" s="24">
        <v>5</v>
      </c>
      <c r="L2916" t="s">
        <v>10070</v>
      </c>
      <c r="M2916" t="s">
        <v>10071</v>
      </c>
    </row>
    <row r="2917" spans="1:13" x14ac:dyDescent="0.25">
      <c r="A2917" t="str">
        <f t="shared" si="45"/>
        <v>RED-3150</v>
      </c>
      <c r="B2917" t="s">
        <v>7588</v>
      </c>
      <c r="C2917" t="s">
        <v>7589</v>
      </c>
      <c r="D2917">
        <v>8</v>
      </c>
      <c r="E2917" s="23">
        <v>45391</v>
      </c>
      <c r="F2917" s="23">
        <v>45400</v>
      </c>
      <c r="G2917" s="23">
        <v>45391</v>
      </c>
      <c r="H2917" s="23">
        <v>45400</v>
      </c>
      <c r="I2917" s="24">
        <v>0</v>
      </c>
      <c r="J2917" s="24">
        <v>0</v>
      </c>
      <c r="K2917" s="24">
        <v>5</v>
      </c>
      <c r="L2917" t="s">
        <v>10070</v>
      </c>
      <c r="M2917" t="s">
        <v>10071</v>
      </c>
    </row>
    <row r="2918" spans="1:13" x14ac:dyDescent="0.25">
      <c r="A2918" t="str">
        <f t="shared" si="45"/>
        <v>ENEL (Electric power)</v>
      </c>
      <c r="B2918" t="s">
        <v>6235</v>
      </c>
      <c r="D2918">
        <v>87</v>
      </c>
      <c r="E2918" s="23">
        <v>45426</v>
      </c>
      <c r="F2918" s="23">
        <v>45539</v>
      </c>
      <c r="G2918" s="23">
        <v>45426</v>
      </c>
      <c r="H2918" s="23">
        <v>45539</v>
      </c>
      <c r="I2918" s="24">
        <v>0</v>
      </c>
      <c r="J2918" s="24">
        <v>0</v>
      </c>
      <c r="K2918" s="24">
        <v>27</v>
      </c>
      <c r="M2918" t="s">
        <v>10071</v>
      </c>
    </row>
    <row r="2919" spans="1:13" x14ac:dyDescent="0.25">
      <c r="A2919" t="str">
        <f t="shared" si="45"/>
        <v>RED-3210</v>
      </c>
      <c r="B2919" t="s">
        <v>7590</v>
      </c>
      <c r="C2919" t="s">
        <v>7591</v>
      </c>
      <c r="D2919">
        <v>5</v>
      </c>
      <c r="E2919" s="23">
        <v>45426</v>
      </c>
      <c r="F2919" s="23">
        <v>45433</v>
      </c>
      <c r="G2919" s="23">
        <v>45426</v>
      </c>
      <c r="H2919" s="23">
        <v>45433</v>
      </c>
      <c r="I2919" s="24">
        <v>0</v>
      </c>
      <c r="J2919" s="24">
        <v>0</v>
      </c>
      <c r="K2919" s="24">
        <v>5</v>
      </c>
      <c r="L2919" t="s">
        <v>10070</v>
      </c>
      <c r="M2919" t="s">
        <v>10071</v>
      </c>
    </row>
    <row r="2920" spans="1:13" x14ac:dyDescent="0.25">
      <c r="A2920" t="str">
        <f t="shared" si="45"/>
        <v>RED-3215</v>
      </c>
      <c r="B2920" t="s">
        <v>7592</v>
      </c>
      <c r="C2920" t="s">
        <v>7593</v>
      </c>
      <c r="D2920">
        <v>28</v>
      </c>
      <c r="E2920" s="23">
        <v>45433</v>
      </c>
      <c r="F2920" s="23">
        <v>45470</v>
      </c>
      <c r="G2920" s="23">
        <v>45433</v>
      </c>
      <c r="H2920" s="23">
        <v>45470</v>
      </c>
      <c r="I2920" s="24">
        <v>0</v>
      </c>
      <c r="J2920" s="24">
        <v>0</v>
      </c>
      <c r="K2920" s="24">
        <v>5</v>
      </c>
      <c r="L2920" t="s">
        <v>10070</v>
      </c>
      <c r="M2920" t="s">
        <v>10071</v>
      </c>
    </row>
    <row r="2921" spans="1:13" x14ac:dyDescent="0.25">
      <c r="A2921" t="str">
        <f t="shared" si="45"/>
        <v>RED-3180</v>
      </c>
      <c r="B2921" t="s">
        <v>7614</v>
      </c>
      <c r="C2921" t="s">
        <v>7615</v>
      </c>
      <c r="D2921">
        <v>5</v>
      </c>
      <c r="E2921" s="23">
        <v>45447</v>
      </c>
      <c r="F2921" s="23">
        <v>45454</v>
      </c>
      <c r="G2921" s="23">
        <v>45447</v>
      </c>
      <c r="H2921" s="23">
        <v>45454</v>
      </c>
      <c r="I2921" s="24">
        <v>0</v>
      </c>
      <c r="J2921" s="24">
        <v>0</v>
      </c>
      <c r="K2921" s="24">
        <v>0</v>
      </c>
      <c r="L2921" t="s">
        <v>10070</v>
      </c>
      <c r="M2921" t="s">
        <v>10071</v>
      </c>
    </row>
    <row r="2922" spans="1:13" x14ac:dyDescent="0.25">
      <c r="A2922" t="str">
        <f t="shared" si="45"/>
        <v>RED-3185</v>
      </c>
      <c r="B2922" t="s">
        <v>7616</v>
      </c>
      <c r="C2922" t="s">
        <v>7617</v>
      </c>
      <c r="D2922">
        <v>5</v>
      </c>
      <c r="E2922" s="23">
        <v>45454</v>
      </c>
      <c r="F2922" s="23">
        <v>45461</v>
      </c>
      <c r="G2922" s="23">
        <v>45454</v>
      </c>
      <c r="H2922" s="23">
        <v>45461</v>
      </c>
      <c r="I2922" s="24">
        <v>0</v>
      </c>
      <c r="J2922" s="24">
        <v>0</v>
      </c>
      <c r="K2922" s="24">
        <v>0</v>
      </c>
      <c r="L2922" t="s">
        <v>10070</v>
      </c>
      <c r="M2922" t="s">
        <v>10071</v>
      </c>
    </row>
    <row r="2923" spans="1:13" x14ac:dyDescent="0.25">
      <c r="A2923" t="str">
        <f t="shared" si="45"/>
        <v>RED-3230</v>
      </c>
      <c r="B2923" t="s">
        <v>7598</v>
      </c>
      <c r="C2923" t="s">
        <v>7599</v>
      </c>
      <c r="D2923">
        <v>30</v>
      </c>
      <c r="E2923" s="23">
        <v>45455</v>
      </c>
      <c r="F2923" s="23">
        <v>45493</v>
      </c>
      <c r="G2923" s="23">
        <v>45455</v>
      </c>
      <c r="H2923" s="23">
        <v>45493</v>
      </c>
      <c r="I2923" s="24">
        <v>0</v>
      </c>
      <c r="J2923" s="24">
        <v>0</v>
      </c>
      <c r="K2923" s="24">
        <v>27</v>
      </c>
      <c r="L2923" t="s">
        <v>10070</v>
      </c>
      <c r="M2923" t="s">
        <v>10071</v>
      </c>
    </row>
    <row r="2924" spans="1:13" x14ac:dyDescent="0.25">
      <c r="A2924" t="str">
        <f t="shared" si="45"/>
        <v>RED-3155</v>
      </c>
      <c r="B2924" t="s">
        <v>7604</v>
      </c>
      <c r="C2924" t="s">
        <v>7605</v>
      </c>
      <c r="D2924">
        <v>5</v>
      </c>
      <c r="E2924" s="23">
        <v>45455</v>
      </c>
      <c r="F2924" s="23">
        <v>45462</v>
      </c>
      <c r="G2924" s="23">
        <v>45455</v>
      </c>
      <c r="H2924" s="23">
        <v>45462</v>
      </c>
      <c r="I2924" s="24">
        <v>0</v>
      </c>
      <c r="J2924" s="24">
        <v>0</v>
      </c>
      <c r="K2924" s="24">
        <v>1</v>
      </c>
      <c r="L2924" t="s">
        <v>10070</v>
      </c>
      <c r="M2924" t="s">
        <v>10071</v>
      </c>
    </row>
    <row r="2925" spans="1:13" x14ac:dyDescent="0.25">
      <c r="A2925" t="str">
        <f t="shared" si="45"/>
        <v>RED-3190</v>
      </c>
      <c r="B2925" t="s">
        <v>7618</v>
      </c>
      <c r="C2925" t="s">
        <v>7619</v>
      </c>
      <c r="D2925">
        <v>7</v>
      </c>
      <c r="E2925" s="23">
        <v>45461</v>
      </c>
      <c r="F2925" s="23">
        <v>45469</v>
      </c>
      <c r="G2925" s="23">
        <v>45461</v>
      </c>
      <c r="H2925" s="23">
        <v>45469</v>
      </c>
      <c r="I2925" s="24">
        <v>0</v>
      </c>
      <c r="J2925" s="24">
        <v>0</v>
      </c>
      <c r="K2925" s="24">
        <v>0</v>
      </c>
      <c r="L2925" t="s">
        <v>10070</v>
      </c>
      <c r="M2925" t="s">
        <v>10071</v>
      </c>
    </row>
    <row r="2926" spans="1:13" x14ac:dyDescent="0.25">
      <c r="A2926" t="str">
        <f t="shared" si="45"/>
        <v>RED-3160</v>
      </c>
      <c r="B2926" t="s">
        <v>7606</v>
      </c>
      <c r="C2926" t="s">
        <v>7607</v>
      </c>
      <c r="D2926">
        <v>5</v>
      </c>
      <c r="E2926" s="23">
        <v>45462</v>
      </c>
      <c r="F2926" s="23">
        <v>45468</v>
      </c>
      <c r="G2926" s="23">
        <v>45462</v>
      </c>
      <c r="H2926" s="23">
        <v>45468</v>
      </c>
      <c r="I2926" s="24">
        <v>0</v>
      </c>
      <c r="J2926" s="24">
        <v>0</v>
      </c>
      <c r="K2926" s="24">
        <v>1</v>
      </c>
      <c r="L2926" t="s">
        <v>10070</v>
      </c>
      <c r="M2926" t="s">
        <v>10071</v>
      </c>
    </row>
    <row r="2927" spans="1:13" x14ac:dyDescent="0.25">
      <c r="A2927" t="str">
        <f t="shared" si="45"/>
        <v>RED-3165</v>
      </c>
      <c r="B2927" t="s">
        <v>7608</v>
      </c>
      <c r="C2927" t="s">
        <v>7609</v>
      </c>
      <c r="D2927">
        <v>5</v>
      </c>
      <c r="E2927" s="23">
        <v>45468</v>
      </c>
      <c r="F2927" s="23">
        <v>45476</v>
      </c>
      <c r="G2927" s="23">
        <v>45468</v>
      </c>
      <c r="H2927" s="23">
        <v>45476</v>
      </c>
      <c r="I2927" s="24">
        <v>0</v>
      </c>
      <c r="J2927" s="24">
        <v>0</v>
      </c>
      <c r="K2927" s="24">
        <v>1</v>
      </c>
      <c r="L2927" t="s">
        <v>10070</v>
      </c>
      <c r="M2927" t="s">
        <v>10071</v>
      </c>
    </row>
    <row r="2928" spans="1:13" x14ac:dyDescent="0.25">
      <c r="A2928" t="str">
        <f t="shared" si="45"/>
        <v>RED-3195</v>
      </c>
      <c r="B2928" t="s">
        <v>7620</v>
      </c>
      <c r="C2928" t="s">
        <v>7621</v>
      </c>
      <c r="D2928">
        <v>10</v>
      </c>
      <c r="E2928" s="23">
        <v>45469</v>
      </c>
      <c r="F2928" s="23">
        <v>45483</v>
      </c>
      <c r="G2928" s="23">
        <v>45469</v>
      </c>
      <c r="H2928" s="23">
        <v>45483</v>
      </c>
      <c r="I2928" s="24">
        <v>0</v>
      </c>
      <c r="J2928" s="24">
        <v>0</v>
      </c>
      <c r="K2928" s="24">
        <v>0</v>
      </c>
      <c r="L2928" t="s">
        <v>10070</v>
      </c>
      <c r="M2928" t="s">
        <v>10071</v>
      </c>
    </row>
    <row r="2929" spans="1:13" x14ac:dyDescent="0.25">
      <c r="A2929" t="str">
        <f t="shared" si="45"/>
        <v>RED-3220</v>
      </c>
      <c r="B2929" t="s">
        <v>7594</v>
      </c>
      <c r="C2929" t="s">
        <v>7595</v>
      </c>
      <c r="D2929">
        <v>5</v>
      </c>
      <c r="E2929" s="23">
        <v>45470</v>
      </c>
      <c r="F2929" s="23">
        <v>45477</v>
      </c>
      <c r="G2929" s="23">
        <v>45470</v>
      </c>
      <c r="H2929" s="23">
        <v>45477</v>
      </c>
      <c r="I2929" s="24">
        <v>0</v>
      </c>
      <c r="J2929" s="24">
        <v>0</v>
      </c>
      <c r="K2929" s="24">
        <v>5</v>
      </c>
      <c r="L2929" t="s">
        <v>10070</v>
      </c>
      <c r="M2929" t="s">
        <v>10071</v>
      </c>
    </row>
    <row r="2930" spans="1:13" x14ac:dyDescent="0.25">
      <c r="A2930" t="str">
        <f t="shared" si="45"/>
        <v>RED-3170</v>
      </c>
      <c r="B2930" t="s">
        <v>7610</v>
      </c>
      <c r="C2930" t="s">
        <v>7611</v>
      </c>
      <c r="D2930">
        <v>5</v>
      </c>
      <c r="E2930" s="23">
        <v>45476</v>
      </c>
      <c r="F2930" s="23">
        <v>45483</v>
      </c>
      <c r="G2930" s="23">
        <v>45476</v>
      </c>
      <c r="H2930" s="23">
        <v>45483</v>
      </c>
      <c r="I2930" s="24">
        <v>0</v>
      </c>
      <c r="J2930" s="24">
        <v>0</v>
      </c>
      <c r="K2930" s="24">
        <v>1</v>
      </c>
      <c r="L2930" t="s">
        <v>10070</v>
      </c>
      <c r="M2930" t="s">
        <v>10071</v>
      </c>
    </row>
    <row r="2931" spans="1:13" x14ac:dyDescent="0.25">
      <c r="A2931" t="str">
        <f t="shared" si="45"/>
        <v>RED-3225</v>
      </c>
      <c r="B2931" t="s">
        <v>7596</v>
      </c>
      <c r="C2931" t="s">
        <v>7597</v>
      </c>
      <c r="D2931">
        <v>28</v>
      </c>
      <c r="E2931" s="23">
        <v>45477</v>
      </c>
      <c r="F2931" s="23">
        <v>45513</v>
      </c>
      <c r="G2931" s="23">
        <v>45477</v>
      </c>
      <c r="H2931" s="23">
        <v>45513</v>
      </c>
      <c r="I2931" s="24">
        <v>0</v>
      </c>
      <c r="J2931" s="24">
        <v>0</v>
      </c>
      <c r="K2931" s="24">
        <v>39</v>
      </c>
      <c r="L2931" t="s">
        <v>10070</v>
      </c>
      <c r="M2931" t="s">
        <v>10071</v>
      </c>
    </row>
    <row r="2932" spans="1:13" x14ac:dyDescent="0.25">
      <c r="A2932" t="str">
        <f t="shared" si="45"/>
        <v>RED-3175</v>
      </c>
      <c r="B2932" t="s">
        <v>7612</v>
      </c>
      <c r="C2932" t="s">
        <v>7613</v>
      </c>
      <c r="D2932">
        <v>28</v>
      </c>
      <c r="E2932" s="23">
        <v>45483</v>
      </c>
      <c r="F2932" s="23">
        <v>45518</v>
      </c>
      <c r="G2932" s="23">
        <v>45483</v>
      </c>
      <c r="H2932" s="23">
        <v>45518</v>
      </c>
      <c r="I2932" s="24">
        <v>0</v>
      </c>
      <c r="J2932" s="24">
        <v>0</v>
      </c>
      <c r="K2932" s="24">
        <v>43</v>
      </c>
      <c r="L2932" t="s">
        <v>10070</v>
      </c>
      <c r="M2932" t="s">
        <v>10071</v>
      </c>
    </row>
    <row r="2933" spans="1:13" x14ac:dyDescent="0.25">
      <c r="A2933" t="str">
        <f t="shared" si="45"/>
        <v>RED-3200</v>
      </c>
      <c r="B2933" t="s">
        <v>7622</v>
      </c>
      <c r="C2933" t="s">
        <v>7623</v>
      </c>
      <c r="D2933">
        <v>5</v>
      </c>
      <c r="E2933" s="23">
        <v>45483</v>
      </c>
      <c r="F2933" s="23">
        <v>45490</v>
      </c>
      <c r="G2933" s="23">
        <v>45483</v>
      </c>
      <c r="H2933" s="23">
        <v>45490</v>
      </c>
      <c r="I2933" s="24">
        <v>0</v>
      </c>
      <c r="J2933" s="24">
        <v>0</v>
      </c>
      <c r="K2933" s="24">
        <v>0</v>
      </c>
      <c r="L2933" t="s">
        <v>10070</v>
      </c>
      <c r="M2933" t="s">
        <v>10071</v>
      </c>
    </row>
    <row r="2934" spans="1:13" x14ac:dyDescent="0.25">
      <c r="A2934" t="str">
        <f t="shared" si="45"/>
        <v>RED-3205</v>
      </c>
      <c r="B2934" t="s">
        <v>7624</v>
      </c>
      <c r="C2934" t="s">
        <v>7625</v>
      </c>
      <c r="D2934">
        <v>28</v>
      </c>
      <c r="E2934" s="23">
        <v>45490</v>
      </c>
      <c r="F2934" s="23">
        <v>45526</v>
      </c>
      <c r="G2934" s="23">
        <v>45490</v>
      </c>
      <c r="H2934" s="23">
        <v>45526</v>
      </c>
      <c r="I2934" s="24">
        <v>0</v>
      </c>
      <c r="J2934" s="24">
        <v>0</v>
      </c>
      <c r="K2934" s="24">
        <v>37</v>
      </c>
      <c r="L2934" t="s">
        <v>10070</v>
      </c>
      <c r="M2934" t="s">
        <v>10071</v>
      </c>
    </row>
    <row r="2935" spans="1:13" x14ac:dyDescent="0.25">
      <c r="A2935" t="str">
        <f t="shared" si="45"/>
        <v>RED-3235</v>
      </c>
      <c r="B2935" t="s">
        <v>7600</v>
      </c>
      <c r="C2935" t="s">
        <v>7601</v>
      </c>
      <c r="D2935">
        <v>5</v>
      </c>
      <c r="E2935" s="23">
        <v>45493</v>
      </c>
      <c r="F2935" s="23">
        <v>45499</v>
      </c>
      <c r="G2935" s="23">
        <v>45493</v>
      </c>
      <c r="H2935" s="23">
        <v>45499</v>
      </c>
      <c r="I2935" s="24">
        <v>0</v>
      </c>
      <c r="J2935" s="24">
        <v>0</v>
      </c>
      <c r="K2935" s="24">
        <v>27</v>
      </c>
      <c r="L2935" t="s">
        <v>10070</v>
      </c>
      <c r="M2935" t="s">
        <v>10071</v>
      </c>
    </row>
    <row r="2936" spans="1:13" x14ac:dyDescent="0.25">
      <c r="A2936" t="str">
        <f t="shared" si="45"/>
        <v>RED-3240</v>
      </c>
      <c r="B2936" t="s">
        <v>7602</v>
      </c>
      <c r="C2936" t="s">
        <v>7603</v>
      </c>
      <c r="D2936">
        <v>30</v>
      </c>
      <c r="E2936" s="23">
        <v>45499</v>
      </c>
      <c r="F2936" s="23">
        <v>45539</v>
      </c>
      <c r="G2936" s="23">
        <v>45499</v>
      </c>
      <c r="H2936" s="23">
        <v>45539</v>
      </c>
      <c r="I2936" s="24">
        <v>0</v>
      </c>
      <c r="J2936" s="24">
        <v>0</v>
      </c>
      <c r="K2936" s="24">
        <v>27</v>
      </c>
      <c r="L2936" t="s">
        <v>10070</v>
      </c>
      <c r="M2936" t="s">
        <v>10071</v>
      </c>
    </row>
    <row r="2937" spans="1:13" x14ac:dyDescent="0.25">
      <c r="A2937" t="str">
        <f t="shared" si="45"/>
        <v>ETB (Communications)</v>
      </c>
      <c r="B2937" t="s">
        <v>6330</v>
      </c>
      <c r="D2937">
        <v>8</v>
      </c>
      <c r="E2937" s="23">
        <v>45513</v>
      </c>
      <c r="F2937" s="23">
        <v>45525</v>
      </c>
      <c r="G2937" s="23">
        <v>45513</v>
      </c>
      <c r="H2937" s="23">
        <v>45525</v>
      </c>
      <c r="I2937" s="24">
        <v>0</v>
      </c>
      <c r="J2937" s="24">
        <v>0</v>
      </c>
      <c r="K2937" s="24">
        <v>39</v>
      </c>
      <c r="M2937" t="s">
        <v>10071</v>
      </c>
    </row>
    <row r="2938" spans="1:13" x14ac:dyDescent="0.25">
      <c r="A2938" t="str">
        <f t="shared" si="45"/>
        <v>RED-3260</v>
      </c>
      <c r="B2938" t="s">
        <v>7626</v>
      </c>
      <c r="C2938" t="s">
        <v>7627</v>
      </c>
      <c r="D2938">
        <v>4</v>
      </c>
      <c r="E2938" s="23">
        <v>45513</v>
      </c>
      <c r="F2938" s="23">
        <v>45518</v>
      </c>
      <c r="G2938" s="23">
        <v>45513</v>
      </c>
      <c r="H2938" s="23">
        <v>45518</v>
      </c>
      <c r="I2938" s="24">
        <v>0</v>
      </c>
      <c r="J2938" s="24">
        <v>0</v>
      </c>
      <c r="K2938" s="24">
        <v>39</v>
      </c>
      <c r="L2938" t="s">
        <v>10070</v>
      </c>
      <c r="M2938" t="s">
        <v>10071</v>
      </c>
    </row>
    <row r="2939" spans="1:13" x14ac:dyDescent="0.25">
      <c r="A2939" t="str">
        <f t="shared" si="45"/>
        <v>RED-3265</v>
      </c>
      <c r="B2939" t="s">
        <v>7628</v>
      </c>
      <c r="C2939" t="s">
        <v>7629</v>
      </c>
      <c r="D2939">
        <v>4</v>
      </c>
      <c r="E2939" s="23">
        <v>45518</v>
      </c>
      <c r="F2939" s="23">
        <v>45525</v>
      </c>
      <c r="G2939" s="23">
        <v>45518</v>
      </c>
      <c r="H2939" s="23">
        <v>45525</v>
      </c>
      <c r="I2939" s="24">
        <v>0</v>
      </c>
      <c r="J2939" s="24">
        <v>0</v>
      </c>
      <c r="K2939" s="24">
        <v>39</v>
      </c>
      <c r="L2939" t="s">
        <v>10070</v>
      </c>
      <c r="M2939" t="s">
        <v>10071</v>
      </c>
    </row>
    <row r="2940" spans="1:13" x14ac:dyDescent="0.25">
      <c r="A2940" t="str">
        <f t="shared" si="45"/>
        <v>MOVISTAR (Communications)</v>
      </c>
      <c r="B2940" t="s">
        <v>6319</v>
      </c>
      <c r="D2940">
        <v>30</v>
      </c>
      <c r="E2940" s="23">
        <v>45498</v>
      </c>
      <c r="F2940" s="23">
        <v>45538</v>
      </c>
      <c r="G2940" s="23">
        <v>45498</v>
      </c>
      <c r="H2940" s="23">
        <v>45538</v>
      </c>
      <c r="I2940" s="24">
        <v>0</v>
      </c>
      <c r="J2940" s="24">
        <v>0</v>
      </c>
      <c r="K2940" s="24">
        <v>28</v>
      </c>
      <c r="M2940" t="s">
        <v>10071</v>
      </c>
    </row>
    <row r="2941" spans="1:13" x14ac:dyDescent="0.25">
      <c r="A2941" t="str">
        <f t="shared" si="45"/>
        <v>RED-3255</v>
      </c>
      <c r="B2941" t="s">
        <v>7632</v>
      </c>
      <c r="C2941" t="s">
        <v>7633</v>
      </c>
      <c r="D2941">
        <v>30</v>
      </c>
      <c r="E2941" s="23">
        <v>45498</v>
      </c>
      <c r="F2941" s="23">
        <v>45538</v>
      </c>
      <c r="G2941" s="23">
        <v>45498</v>
      </c>
      <c r="H2941" s="23">
        <v>45538</v>
      </c>
      <c r="I2941" s="24">
        <v>0</v>
      </c>
      <c r="J2941" s="24">
        <v>0</v>
      </c>
      <c r="K2941" s="24">
        <v>28</v>
      </c>
      <c r="L2941" t="s">
        <v>10070</v>
      </c>
      <c r="M2941" t="s">
        <v>10071</v>
      </c>
    </row>
    <row r="2942" spans="1:13" x14ac:dyDescent="0.25">
      <c r="A2942" t="str">
        <f t="shared" si="45"/>
        <v>RED-3245</v>
      </c>
      <c r="B2942" t="s">
        <v>7630</v>
      </c>
      <c r="C2942" t="s">
        <v>7631</v>
      </c>
      <c r="D2942">
        <v>18</v>
      </c>
      <c r="E2942" s="23">
        <v>45499</v>
      </c>
      <c r="F2942" s="23">
        <v>45525</v>
      </c>
      <c r="G2942" s="23">
        <v>45499</v>
      </c>
      <c r="H2942" s="23">
        <v>45525</v>
      </c>
      <c r="I2942" s="24">
        <v>0</v>
      </c>
      <c r="J2942" s="24">
        <v>0</v>
      </c>
      <c r="K2942" s="24">
        <v>32</v>
      </c>
      <c r="L2942" t="s">
        <v>10070</v>
      </c>
      <c r="M2942" t="s">
        <v>10071</v>
      </c>
    </row>
    <row r="2943" spans="1:13" x14ac:dyDescent="0.25">
      <c r="A2943" t="str">
        <f t="shared" si="45"/>
        <v>RED-3250</v>
      </c>
      <c r="B2943" t="s">
        <v>7634</v>
      </c>
      <c r="C2943" t="s">
        <v>7635</v>
      </c>
      <c r="D2943">
        <v>7</v>
      </c>
      <c r="E2943" s="23">
        <v>45525</v>
      </c>
      <c r="F2943" s="23">
        <v>45533</v>
      </c>
      <c r="G2943" s="23">
        <v>45525</v>
      </c>
      <c r="H2943" s="23">
        <v>45533</v>
      </c>
      <c r="I2943" s="24">
        <v>0</v>
      </c>
      <c r="J2943" s="24">
        <v>0</v>
      </c>
      <c r="K2943" s="24">
        <v>32</v>
      </c>
      <c r="L2943" t="s">
        <v>10070</v>
      </c>
      <c r="M2943" t="s">
        <v>10071</v>
      </c>
    </row>
    <row r="2944" spans="1:13" x14ac:dyDescent="0.25">
      <c r="A2944" t="str">
        <f t="shared" si="45"/>
        <v>T16 (K30+860 K35+960)</v>
      </c>
      <c r="B2944" t="s">
        <v>7636</v>
      </c>
      <c r="D2944">
        <v>144</v>
      </c>
      <c r="E2944" s="23">
        <v>45310</v>
      </c>
      <c r="F2944" s="23">
        <v>45498</v>
      </c>
      <c r="G2944" s="23">
        <v>45310</v>
      </c>
      <c r="H2944" s="23">
        <v>45498</v>
      </c>
      <c r="I2944" s="24">
        <v>0</v>
      </c>
      <c r="J2944" s="24">
        <v>0</v>
      </c>
      <c r="K2944" s="24">
        <v>49</v>
      </c>
      <c r="M2944" t="s">
        <v>10071</v>
      </c>
    </row>
    <row r="2945" spans="1:13" x14ac:dyDescent="0.25">
      <c r="A2945" t="str">
        <f t="shared" si="45"/>
        <v>CENIT</v>
      </c>
      <c r="B2945" t="s">
        <v>6600</v>
      </c>
      <c r="D2945">
        <v>31</v>
      </c>
      <c r="E2945" s="23">
        <v>45310</v>
      </c>
      <c r="F2945" s="23">
        <v>45349</v>
      </c>
      <c r="G2945" s="23">
        <v>45310</v>
      </c>
      <c r="H2945" s="23">
        <v>45349</v>
      </c>
      <c r="I2945" s="24">
        <v>0</v>
      </c>
      <c r="J2945" s="24">
        <v>0</v>
      </c>
      <c r="K2945" s="24">
        <v>77</v>
      </c>
      <c r="M2945" t="s">
        <v>10071</v>
      </c>
    </row>
    <row r="2946" spans="1:13" x14ac:dyDescent="0.25">
      <c r="A2946" t="str">
        <f t="shared" si="45"/>
        <v>RED-3270</v>
      </c>
      <c r="B2946" t="s">
        <v>7637</v>
      </c>
      <c r="C2946" t="s">
        <v>7638</v>
      </c>
      <c r="D2946">
        <v>31</v>
      </c>
      <c r="E2946" s="23">
        <v>45310</v>
      </c>
      <c r="F2946" s="23">
        <v>45349</v>
      </c>
      <c r="G2946" s="23">
        <v>45310</v>
      </c>
      <c r="H2946" s="23">
        <v>45349</v>
      </c>
      <c r="I2946" s="24">
        <v>0</v>
      </c>
      <c r="J2946" s="24">
        <v>0</v>
      </c>
      <c r="K2946" s="24">
        <v>77</v>
      </c>
      <c r="L2946" t="s">
        <v>10070</v>
      </c>
      <c r="M2946" t="s">
        <v>10071</v>
      </c>
    </row>
    <row r="2947" spans="1:13" x14ac:dyDescent="0.25">
      <c r="A2947" t="str">
        <f t="shared" ref="A2947:A3010" si="46">TRIM(B2947)</f>
        <v>ENEL (Electric power)</v>
      </c>
      <c r="B2947" t="s">
        <v>6235</v>
      </c>
      <c r="D2947">
        <v>81</v>
      </c>
      <c r="E2947" s="23">
        <v>45366</v>
      </c>
      <c r="F2947" s="23">
        <v>45476</v>
      </c>
      <c r="G2947" s="23">
        <v>45366</v>
      </c>
      <c r="H2947" s="23">
        <v>45476</v>
      </c>
      <c r="I2947" s="24">
        <v>0</v>
      </c>
      <c r="J2947" s="24">
        <v>0</v>
      </c>
      <c r="K2947" s="24">
        <v>67</v>
      </c>
      <c r="M2947" t="s">
        <v>10071</v>
      </c>
    </row>
    <row r="2948" spans="1:13" x14ac:dyDescent="0.25">
      <c r="A2948" t="str">
        <f t="shared" si="46"/>
        <v>RED-3275</v>
      </c>
      <c r="B2948" t="s">
        <v>7641</v>
      </c>
      <c r="C2948" t="s">
        <v>7642</v>
      </c>
      <c r="D2948">
        <v>11</v>
      </c>
      <c r="E2948" s="23">
        <v>45366</v>
      </c>
      <c r="F2948" s="23">
        <v>45383</v>
      </c>
      <c r="G2948" s="23">
        <v>45366</v>
      </c>
      <c r="H2948" s="23">
        <v>45383</v>
      </c>
      <c r="I2948" s="24">
        <v>0</v>
      </c>
      <c r="J2948" s="24">
        <v>0</v>
      </c>
      <c r="K2948" s="24">
        <v>0</v>
      </c>
      <c r="L2948" t="s">
        <v>10070</v>
      </c>
      <c r="M2948" t="s">
        <v>10071</v>
      </c>
    </row>
    <row r="2949" spans="1:13" x14ac:dyDescent="0.25">
      <c r="A2949" t="str">
        <f t="shared" si="46"/>
        <v>RED-3290</v>
      </c>
      <c r="B2949" t="s">
        <v>7647</v>
      </c>
      <c r="C2949" t="s">
        <v>7648</v>
      </c>
      <c r="D2949">
        <v>21</v>
      </c>
      <c r="E2949" s="23">
        <v>45366</v>
      </c>
      <c r="F2949" s="23">
        <v>45395</v>
      </c>
      <c r="G2949" s="23">
        <v>45366</v>
      </c>
      <c r="H2949" s="23">
        <v>45395</v>
      </c>
      <c r="I2949" s="24">
        <v>0</v>
      </c>
      <c r="J2949" s="24">
        <v>0</v>
      </c>
      <c r="K2949" s="24">
        <v>1</v>
      </c>
      <c r="L2949" t="s">
        <v>10070</v>
      </c>
      <c r="M2949" t="s">
        <v>10071</v>
      </c>
    </row>
    <row r="2950" spans="1:13" x14ac:dyDescent="0.25">
      <c r="A2950" t="str">
        <f t="shared" si="46"/>
        <v>RED-3315</v>
      </c>
      <c r="B2950" t="s">
        <v>7657</v>
      </c>
      <c r="C2950" t="s">
        <v>7658</v>
      </c>
      <c r="D2950">
        <v>5</v>
      </c>
      <c r="E2950" s="23">
        <v>45366</v>
      </c>
      <c r="F2950" s="23">
        <v>45372</v>
      </c>
      <c r="G2950" s="23">
        <v>45366</v>
      </c>
      <c r="H2950" s="23">
        <v>45372</v>
      </c>
      <c r="I2950" s="24">
        <v>0</v>
      </c>
      <c r="J2950" s="24">
        <v>0</v>
      </c>
      <c r="K2950" s="24">
        <v>0</v>
      </c>
      <c r="L2950" t="s">
        <v>10070</v>
      </c>
      <c r="M2950" t="s">
        <v>10071</v>
      </c>
    </row>
    <row r="2951" spans="1:13" x14ac:dyDescent="0.25">
      <c r="A2951" t="str">
        <f t="shared" si="46"/>
        <v>RED-3320</v>
      </c>
      <c r="B2951" t="s">
        <v>7659</v>
      </c>
      <c r="C2951" t="s">
        <v>7660</v>
      </c>
      <c r="D2951">
        <v>24</v>
      </c>
      <c r="E2951" s="23">
        <v>45372</v>
      </c>
      <c r="F2951" s="23">
        <v>45406</v>
      </c>
      <c r="G2951" s="23">
        <v>45372</v>
      </c>
      <c r="H2951" s="23">
        <v>45406</v>
      </c>
      <c r="I2951" s="24">
        <v>0</v>
      </c>
      <c r="J2951" s="24">
        <v>0</v>
      </c>
      <c r="K2951" s="24">
        <v>0</v>
      </c>
      <c r="L2951" t="s">
        <v>10070</v>
      </c>
      <c r="M2951" t="s">
        <v>10071</v>
      </c>
    </row>
    <row r="2952" spans="1:13" x14ac:dyDescent="0.25">
      <c r="A2952" t="str">
        <f t="shared" si="46"/>
        <v>RED-3280</v>
      </c>
      <c r="B2952" t="s">
        <v>7643</v>
      </c>
      <c r="C2952" t="s">
        <v>7644</v>
      </c>
      <c r="D2952">
        <v>28</v>
      </c>
      <c r="E2952" s="23">
        <v>45383</v>
      </c>
      <c r="F2952" s="23">
        <v>45419</v>
      </c>
      <c r="G2952" s="23">
        <v>45383</v>
      </c>
      <c r="H2952" s="23">
        <v>45419</v>
      </c>
      <c r="I2952" s="24">
        <v>0</v>
      </c>
      <c r="J2952" s="24">
        <v>0</v>
      </c>
      <c r="K2952" s="24">
        <v>0</v>
      </c>
      <c r="L2952" t="s">
        <v>10070</v>
      </c>
      <c r="M2952" t="s">
        <v>10071</v>
      </c>
    </row>
    <row r="2953" spans="1:13" x14ac:dyDescent="0.25">
      <c r="A2953" t="str">
        <f t="shared" si="46"/>
        <v>RED-3295</v>
      </c>
      <c r="B2953" t="s">
        <v>7649</v>
      </c>
      <c r="C2953" t="s">
        <v>7650</v>
      </c>
      <c r="D2953">
        <v>5</v>
      </c>
      <c r="E2953" s="23">
        <v>45395</v>
      </c>
      <c r="F2953" s="23">
        <v>45401</v>
      </c>
      <c r="G2953" s="23">
        <v>45395</v>
      </c>
      <c r="H2953" s="23">
        <v>45401</v>
      </c>
      <c r="I2953" s="24">
        <v>0</v>
      </c>
      <c r="J2953" s="24">
        <v>0</v>
      </c>
      <c r="K2953" s="24">
        <v>1</v>
      </c>
      <c r="L2953" t="s">
        <v>10070</v>
      </c>
      <c r="M2953" t="s">
        <v>10071</v>
      </c>
    </row>
    <row r="2954" spans="1:13" x14ac:dyDescent="0.25">
      <c r="A2954" t="str">
        <f t="shared" si="46"/>
        <v>RED-3300</v>
      </c>
      <c r="B2954" t="s">
        <v>7651</v>
      </c>
      <c r="C2954" t="s">
        <v>7652</v>
      </c>
      <c r="D2954">
        <v>21</v>
      </c>
      <c r="E2954" s="23">
        <v>45401</v>
      </c>
      <c r="F2954" s="23">
        <v>45430</v>
      </c>
      <c r="G2954" s="23">
        <v>45401</v>
      </c>
      <c r="H2954" s="23">
        <v>45430</v>
      </c>
      <c r="I2954" s="24">
        <v>0</v>
      </c>
      <c r="J2954" s="24">
        <v>0</v>
      </c>
      <c r="K2954" s="24">
        <v>1</v>
      </c>
      <c r="L2954" t="s">
        <v>10070</v>
      </c>
      <c r="M2954" t="s">
        <v>10071</v>
      </c>
    </row>
    <row r="2955" spans="1:13" x14ac:dyDescent="0.25">
      <c r="A2955" t="str">
        <f t="shared" si="46"/>
        <v>RED-3305</v>
      </c>
      <c r="B2955" t="s">
        <v>7653</v>
      </c>
      <c r="C2955" t="s">
        <v>7654</v>
      </c>
      <c r="D2955">
        <v>21</v>
      </c>
      <c r="E2955" s="23">
        <v>45401</v>
      </c>
      <c r="F2955" s="23">
        <v>45430</v>
      </c>
      <c r="G2955" s="23">
        <v>45401</v>
      </c>
      <c r="H2955" s="23">
        <v>45430</v>
      </c>
      <c r="I2955" s="24">
        <v>0</v>
      </c>
      <c r="J2955" s="24">
        <v>0</v>
      </c>
      <c r="K2955" s="24">
        <v>1</v>
      </c>
      <c r="L2955" t="s">
        <v>10070</v>
      </c>
      <c r="M2955" t="s">
        <v>10071</v>
      </c>
    </row>
    <row r="2956" spans="1:13" x14ac:dyDescent="0.25">
      <c r="A2956" t="str">
        <f t="shared" si="46"/>
        <v>RED-3325</v>
      </c>
      <c r="B2956" t="s">
        <v>7661</v>
      </c>
      <c r="C2956" t="s">
        <v>7662</v>
      </c>
      <c r="D2956">
        <v>5</v>
      </c>
      <c r="E2956" s="23">
        <v>45406</v>
      </c>
      <c r="F2956" s="23">
        <v>45412</v>
      </c>
      <c r="G2956" s="23">
        <v>45406</v>
      </c>
      <c r="H2956" s="23">
        <v>45412</v>
      </c>
      <c r="I2956" s="24">
        <v>0</v>
      </c>
      <c r="J2956" s="24">
        <v>0</v>
      </c>
      <c r="K2956" s="24">
        <v>0</v>
      </c>
      <c r="L2956" t="s">
        <v>10070</v>
      </c>
      <c r="M2956" t="s">
        <v>10071</v>
      </c>
    </row>
    <row r="2957" spans="1:13" x14ac:dyDescent="0.25">
      <c r="A2957" t="str">
        <f t="shared" si="46"/>
        <v>RED-3330</v>
      </c>
      <c r="B2957" t="s">
        <v>7663</v>
      </c>
      <c r="C2957" t="s">
        <v>7664</v>
      </c>
      <c r="D2957">
        <v>5</v>
      </c>
      <c r="E2957" s="23">
        <v>45412</v>
      </c>
      <c r="F2957" s="23">
        <v>45419</v>
      </c>
      <c r="G2957" s="23">
        <v>45412</v>
      </c>
      <c r="H2957" s="23">
        <v>45419</v>
      </c>
      <c r="I2957" s="24">
        <v>0</v>
      </c>
      <c r="J2957" s="24">
        <v>0</v>
      </c>
      <c r="K2957" s="24">
        <v>0</v>
      </c>
      <c r="L2957" t="s">
        <v>10070</v>
      </c>
      <c r="M2957" t="s">
        <v>10071</v>
      </c>
    </row>
    <row r="2958" spans="1:13" x14ac:dyDescent="0.25">
      <c r="A2958" t="str">
        <f t="shared" si="46"/>
        <v>RED-3285</v>
      </c>
      <c r="B2958" t="s">
        <v>7645</v>
      </c>
      <c r="C2958" t="s">
        <v>7646</v>
      </c>
      <c r="D2958">
        <v>5</v>
      </c>
      <c r="E2958" s="23">
        <v>45419</v>
      </c>
      <c r="F2958" s="23">
        <v>45426</v>
      </c>
      <c r="G2958" s="23">
        <v>45419</v>
      </c>
      <c r="H2958" s="23">
        <v>45426</v>
      </c>
      <c r="I2958" s="24">
        <v>0</v>
      </c>
      <c r="J2958" s="24">
        <v>0</v>
      </c>
      <c r="K2958" s="24">
        <v>0</v>
      </c>
      <c r="L2958" t="s">
        <v>10070</v>
      </c>
      <c r="M2958" t="s">
        <v>10071</v>
      </c>
    </row>
    <row r="2959" spans="1:13" x14ac:dyDescent="0.25">
      <c r="A2959" t="str">
        <f t="shared" si="46"/>
        <v>RED-3355</v>
      </c>
      <c r="B2959" t="s">
        <v>7673</v>
      </c>
      <c r="C2959" t="s">
        <v>7674</v>
      </c>
      <c r="D2959">
        <v>32</v>
      </c>
      <c r="E2959" s="23">
        <v>45419</v>
      </c>
      <c r="F2959" s="23">
        <v>45462</v>
      </c>
      <c r="G2959" s="23">
        <v>45419</v>
      </c>
      <c r="H2959" s="23">
        <v>45462</v>
      </c>
      <c r="I2959" s="24">
        <v>0</v>
      </c>
      <c r="J2959" s="24">
        <v>0</v>
      </c>
      <c r="K2959" s="24">
        <v>9</v>
      </c>
      <c r="L2959" t="s">
        <v>10070</v>
      </c>
      <c r="M2959" t="s">
        <v>10071</v>
      </c>
    </row>
    <row r="2960" spans="1:13" x14ac:dyDescent="0.25">
      <c r="A2960" t="str">
        <f t="shared" si="46"/>
        <v>RED-3335</v>
      </c>
      <c r="B2960" t="s">
        <v>7665</v>
      </c>
      <c r="C2960" t="s">
        <v>7666</v>
      </c>
      <c r="D2960">
        <v>5</v>
      </c>
      <c r="E2960" s="23">
        <v>45419</v>
      </c>
      <c r="F2960" s="23">
        <v>45427</v>
      </c>
      <c r="G2960" s="23">
        <v>45419</v>
      </c>
      <c r="H2960" s="23">
        <v>45427</v>
      </c>
      <c r="I2960" s="24">
        <v>0</v>
      </c>
      <c r="J2960" s="24">
        <v>0</v>
      </c>
      <c r="K2960" s="24">
        <v>0</v>
      </c>
      <c r="L2960" t="s">
        <v>10070</v>
      </c>
      <c r="M2960" t="s">
        <v>10071</v>
      </c>
    </row>
    <row r="2961" spans="1:13" x14ac:dyDescent="0.25">
      <c r="A2961" t="str">
        <f t="shared" si="46"/>
        <v>RED-3340</v>
      </c>
      <c r="B2961" t="s">
        <v>7667</v>
      </c>
      <c r="C2961" t="s">
        <v>7668</v>
      </c>
      <c r="D2961">
        <v>5</v>
      </c>
      <c r="E2961" s="23">
        <v>45427</v>
      </c>
      <c r="F2961" s="23">
        <v>45433</v>
      </c>
      <c r="G2961" s="23">
        <v>45427</v>
      </c>
      <c r="H2961" s="23">
        <v>45433</v>
      </c>
      <c r="I2961" s="24">
        <v>0</v>
      </c>
      <c r="J2961" s="24">
        <v>0</v>
      </c>
      <c r="K2961" s="24">
        <v>0</v>
      </c>
      <c r="L2961" t="s">
        <v>10070</v>
      </c>
      <c r="M2961" t="s">
        <v>10071</v>
      </c>
    </row>
    <row r="2962" spans="1:13" x14ac:dyDescent="0.25">
      <c r="A2962" t="str">
        <f t="shared" si="46"/>
        <v>RED-3310</v>
      </c>
      <c r="B2962" t="s">
        <v>7655</v>
      </c>
      <c r="C2962" t="s">
        <v>7656</v>
      </c>
      <c r="D2962">
        <v>18</v>
      </c>
      <c r="E2962" s="23">
        <v>45430</v>
      </c>
      <c r="F2962" s="23">
        <v>45455</v>
      </c>
      <c r="G2962" s="23">
        <v>45430</v>
      </c>
      <c r="H2962" s="23">
        <v>45455</v>
      </c>
      <c r="I2962" s="24">
        <v>0</v>
      </c>
      <c r="J2962" s="24">
        <v>0</v>
      </c>
      <c r="K2962" s="24">
        <v>1</v>
      </c>
      <c r="L2962" t="s">
        <v>10070</v>
      </c>
      <c r="M2962" t="s">
        <v>10071</v>
      </c>
    </row>
    <row r="2963" spans="1:13" x14ac:dyDescent="0.25">
      <c r="A2963" t="str">
        <f t="shared" si="46"/>
        <v>RED-3345</v>
      </c>
      <c r="B2963" t="s">
        <v>7669</v>
      </c>
      <c r="C2963" t="s">
        <v>7670</v>
      </c>
      <c r="D2963">
        <v>5</v>
      </c>
      <c r="E2963" s="23">
        <v>45433</v>
      </c>
      <c r="F2963" s="23">
        <v>45439</v>
      </c>
      <c r="G2963" s="23">
        <v>45433</v>
      </c>
      <c r="H2963" s="23">
        <v>45439</v>
      </c>
      <c r="I2963" s="24">
        <v>0</v>
      </c>
      <c r="J2963" s="24">
        <v>0</v>
      </c>
      <c r="K2963" s="24">
        <v>0</v>
      </c>
      <c r="L2963" t="s">
        <v>10070</v>
      </c>
      <c r="M2963" t="s">
        <v>10071</v>
      </c>
    </row>
    <row r="2964" spans="1:13" x14ac:dyDescent="0.25">
      <c r="A2964" t="str">
        <f t="shared" si="46"/>
        <v>RED-3350</v>
      </c>
      <c r="B2964" t="s">
        <v>7671</v>
      </c>
      <c r="C2964" t="s">
        <v>7672</v>
      </c>
      <c r="D2964">
        <v>5</v>
      </c>
      <c r="E2964" s="23">
        <v>45439</v>
      </c>
      <c r="F2964" s="23">
        <v>45447</v>
      </c>
      <c r="G2964" s="23">
        <v>45439</v>
      </c>
      <c r="H2964" s="23">
        <v>45447</v>
      </c>
      <c r="I2964" s="24">
        <v>0</v>
      </c>
      <c r="J2964" s="24">
        <v>0</v>
      </c>
      <c r="K2964" s="24">
        <v>0</v>
      </c>
      <c r="L2964" t="s">
        <v>10070</v>
      </c>
      <c r="M2964" t="s">
        <v>10071</v>
      </c>
    </row>
    <row r="2965" spans="1:13" x14ac:dyDescent="0.25">
      <c r="A2965" t="str">
        <f t="shared" si="46"/>
        <v>RED-3360</v>
      </c>
      <c r="B2965" t="s">
        <v>7675</v>
      </c>
      <c r="C2965" t="s">
        <v>7676</v>
      </c>
      <c r="D2965">
        <v>5</v>
      </c>
      <c r="E2965" s="23">
        <v>45462</v>
      </c>
      <c r="F2965" s="23">
        <v>45468</v>
      </c>
      <c r="G2965" s="23">
        <v>45462</v>
      </c>
      <c r="H2965" s="23">
        <v>45468</v>
      </c>
      <c r="I2965" s="24">
        <v>0</v>
      </c>
      <c r="J2965" s="24">
        <v>0</v>
      </c>
      <c r="K2965" s="24">
        <v>9</v>
      </c>
      <c r="L2965" t="s">
        <v>10070</v>
      </c>
      <c r="M2965" t="s">
        <v>10071</v>
      </c>
    </row>
    <row r="2966" spans="1:13" x14ac:dyDescent="0.25">
      <c r="A2966" t="str">
        <f t="shared" si="46"/>
        <v>RED-3365</v>
      </c>
      <c r="B2966" t="s">
        <v>7639</v>
      </c>
      <c r="C2966" t="s">
        <v>7640</v>
      </c>
      <c r="D2966">
        <v>5</v>
      </c>
      <c r="E2966" s="23">
        <v>45468</v>
      </c>
      <c r="F2966" s="23">
        <v>45476</v>
      </c>
      <c r="G2966" s="23">
        <v>45468</v>
      </c>
      <c r="H2966" s="23">
        <v>45476</v>
      </c>
      <c r="I2966" s="24">
        <v>0</v>
      </c>
      <c r="J2966" s="24">
        <v>0</v>
      </c>
      <c r="K2966" s="24">
        <v>67</v>
      </c>
      <c r="L2966" t="s">
        <v>10070</v>
      </c>
      <c r="M2966" t="s">
        <v>10071</v>
      </c>
    </row>
    <row r="2967" spans="1:13" x14ac:dyDescent="0.25">
      <c r="A2967" t="str">
        <f t="shared" si="46"/>
        <v>MOVISTAR (Communications)</v>
      </c>
      <c r="B2967" t="s">
        <v>6319</v>
      </c>
      <c r="D2967">
        <v>55</v>
      </c>
      <c r="E2967" s="23">
        <v>45426</v>
      </c>
      <c r="F2967" s="23">
        <v>45498</v>
      </c>
      <c r="G2967" s="23">
        <v>45426</v>
      </c>
      <c r="H2967" s="23">
        <v>45498</v>
      </c>
      <c r="I2967" s="24">
        <v>0</v>
      </c>
      <c r="J2967" s="24">
        <v>0</v>
      </c>
      <c r="K2967" s="24">
        <v>0</v>
      </c>
      <c r="M2967" t="s">
        <v>10071</v>
      </c>
    </row>
    <row r="2968" spans="1:13" x14ac:dyDescent="0.25">
      <c r="A2968" t="str">
        <f t="shared" si="46"/>
        <v>RED-3730</v>
      </c>
      <c r="B2968" t="s">
        <v>7677</v>
      </c>
      <c r="C2968" t="s">
        <v>7678</v>
      </c>
      <c r="D2968">
        <v>55</v>
      </c>
      <c r="E2968" s="23">
        <v>45426</v>
      </c>
      <c r="F2968" s="23">
        <v>45498</v>
      </c>
      <c r="G2968" s="23">
        <v>45426</v>
      </c>
      <c r="H2968" s="23">
        <v>45498</v>
      </c>
      <c r="I2968" s="24">
        <v>0</v>
      </c>
      <c r="J2968" s="24">
        <v>0</v>
      </c>
      <c r="K2968" s="24">
        <v>0</v>
      </c>
      <c r="L2968" t="s">
        <v>10070</v>
      </c>
      <c r="M2968" t="s">
        <v>10071</v>
      </c>
    </row>
    <row r="2969" spans="1:13" x14ac:dyDescent="0.25">
      <c r="A2969" t="str">
        <f t="shared" si="46"/>
        <v>T17 (K35+960 K37+800)</v>
      </c>
      <c r="B2969" t="s">
        <v>7679</v>
      </c>
      <c r="D2969">
        <v>339</v>
      </c>
      <c r="E2969" s="23">
        <v>45310</v>
      </c>
      <c r="F2969" s="23">
        <v>45756</v>
      </c>
      <c r="G2969" s="23">
        <v>45310</v>
      </c>
      <c r="H2969" s="23">
        <v>45756</v>
      </c>
      <c r="I2969" s="24">
        <v>0</v>
      </c>
      <c r="J2969" s="24">
        <v>0</v>
      </c>
      <c r="K2969" s="24">
        <v>22</v>
      </c>
      <c r="M2969" t="s">
        <v>10071</v>
      </c>
    </row>
    <row r="2970" spans="1:13" x14ac:dyDescent="0.25">
      <c r="A2970" t="str">
        <f t="shared" si="46"/>
        <v>CENIT</v>
      </c>
      <c r="B2970" t="s">
        <v>6600</v>
      </c>
      <c r="D2970">
        <v>45</v>
      </c>
      <c r="E2970" s="23">
        <v>45310</v>
      </c>
      <c r="F2970" s="23">
        <v>45366</v>
      </c>
      <c r="G2970" s="23">
        <v>45310</v>
      </c>
      <c r="H2970" s="23">
        <v>45366</v>
      </c>
      <c r="I2970" s="24">
        <v>0</v>
      </c>
      <c r="J2970" s="24">
        <v>0</v>
      </c>
      <c r="K2970" s="24">
        <v>25</v>
      </c>
      <c r="M2970" t="s">
        <v>10071</v>
      </c>
    </row>
    <row r="2971" spans="1:13" x14ac:dyDescent="0.25">
      <c r="A2971" t="str">
        <f t="shared" si="46"/>
        <v>RED-3370</v>
      </c>
      <c r="B2971" t="s">
        <v>7680</v>
      </c>
      <c r="C2971" t="s">
        <v>7681</v>
      </c>
      <c r="D2971">
        <v>19</v>
      </c>
      <c r="E2971" s="23">
        <v>45310</v>
      </c>
      <c r="F2971" s="23">
        <v>45334</v>
      </c>
      <c r="G2971" s="23">
        <v>45310</v>
      </c>
      <c r="H2971" s="23">
        <v>45334</v>
      </c>
      <c r="I2971" s="24">
        <v>0</v>
      </c>
      <c r="J2971" s="24">
        <v>0</v>
      </c>
      <c r="K2971" s="24">
        <v>25</v>
      </c>
      <c r="L2971" t="s">
        <v>10070</v>
      </c>
      <c r="M2971" t="s">
        <v>10071</v>
      </c>
    </row>
    <row r="2972" spans="1:13" x14ac:dyDescent="0.25">
      <c r="A2972" t="str">
        <f t="shared" si="46"/>
        <v>RED-3375</v>
      </c>
      <c r="B2972" t="s">
        <v>7682</v>
      </c>
      <c r="C2972" t="s">
        <v>7683</v>
      </c>
      <c r="D2972">
        <v>27</v>
      </c>
      <c r="E2972" s="23">
        <v>45334</v>
      </c>
      <c r="F2972" s="23">
        <v>45366</v>
      </c>
      <c r="G2972" s="23">
        <v>45334</v>
      </c>
      <c r="H2972" s="23">
        <v>45366</v>
      </c>
      <c r="I2972" s="24">
        <v>0</v>
      </c>
      <c r="J2972" s="24">
        <v>0</v>
      </c>
      <c r="K2972" s="24">
        <v>25</v>
      </c>
      <c r="L2972" t="s">
        <v>10070</v>
      </c>
      <c r="M2972" t="s">
        <v>10071</v>
      </c>
    </row>
    <row r="2973" spans="1:13" x14ac:dyDescent="0.25">
      <c r="A2973" t="str">
        <f t="shared" si="46"/>
        <v>VANTI (Gas Pipe)</v>
      </c>
      <c r="B2973" t="s">
        <v>6139</v>
      </c>
      <c r="D2973">
        <v>47</v>
      </c>
      <c r="E2973" s="23">
        <v>45366</v>
      </c>
      <c r="F2973" s="23">
        <v>45430</v>
      </c>
      <c r="G2973" s="23">
        <v>45366</v>
      </c>
      <c r="H2973" s="23">
        <v>45430</v>
      </c>
      <c r="I2973" s="24">
        <v>0</v>
      </c>
      <c r="J2973" s="24">
        <v>0</v>
      </c>
      <c r="K2973" s="24">
        <v>25</v>
      </c>
      <c r="M2973" t="s">
        <v>10071</v>
      </c>
    </row>
    <row r="2974" spans="1:13" x14ac:dyDescent="0.25">
      <c r="A2974" t="str">
        <f t="shared" si="46"/>
        <v>RED-3380</v>
      </c>
      <c r="B2974" t="s">
        <v>7684</v>
      </c>
      <c r="C2974" t="s">
        <v>7685</v>
      </c>
      <c r="D2974">
        <v>24</v>
      </c>
      <c r="E2974" s="23">
        <v>45366</v>
      </c>
      <c r="F2974" s="23">
        <v>45400</v>
      </c>
      <c r="G2974" s="23">
        <v>45366</v>
      </c>
      <c r="H2974" s="23">
        <v>45400</v>
      </c>
      <c r="I2974" s="24">
        <v>0</v>
      </c>
      <c r="J2974" s="24">
        <v>0</v>
      </c>
      <c r="K2974" s="24">
        <v>25</v>
      </c>
      <c r="L2974" t="s">
        <v>10070</v>
      </c>
      <c r="M2974" t="s">
        <v>10071</v>
      </c>
    </row>
    <row r="2975" spans="1:13" x14ac:dyDescent="0.25">
      <c r="A2975" t="str">
        <f t="shared" si="46"/>
        <v>RED-3535</v>
      </c>
      <c r="B2975" t="s">
        <v>7686</v>
      </c>
      <c r="C2975" t="s">
        <v>7687</v>
      </c>
      <c r="D2975">
        <v>25</v>
      </c>
      <c r="E2975" s="23">
        <v>45387</v>
      </c>
      <c r="F2975" s="23">
        <v>45420</v>
      </c>
      <c r="G2975" s="23">
        <v>45387</v>
      </c>
      <c r="H2975" s="23">
        <v>45420</v>
      </c>
      <c r="I2975" s="24">
        <v>0</v>
      </c>
      <c r="J2975" s="24">
        <v>0</v>
      </c>
      <c r="K2975" s="24">
        <v>25</v>
      </c>
      <c r="L2975" t="s">
        <v>10070</v>
      </c>
      <c r="M2975" t="s">
        <v>10071</v>
      </c>
    </row>
    <row r="2976" spans="1:13" x14ac:dyDescent="0.25">
      <c r="A2976" t="str">
        <f t="shared" si="46"/>
        <v>RED-3540</v>
      </c>
      <c r="B2976" t="s">
        <v>7688</v>
      </c>
      <c r="C2976" t="s">
        <v>7689</v>
      </c>
      <c r="D2976">
        <v>8</v>
      </c>
      <c r="E2976" s="23">
        <v>45420</v>
      </c>
      <c r="F2976" s="23">
        <v>45430</v>
      </c>
      <c r="G2976" s="23">
        <v>45420</v>
      </c>
      <c r="H2976" s="23">
        <v>45430</v>
      </c>
      <c r="I2976" s="24">
        <v>0</v>
      </c>
      <c r="J2976" s="24">
        <v>0</v>
      </c>
      <c r="K2976" s="24">
        <v>25</v>
      </c>
      <c r="L2976" t="s">
        <v>10070</v>
      </c>
      <c r="M2976" t="s">
        <v>10071</v>
      </c>
    </row>
    <row r="2977" spans="1:13" x14ac:dyDescent="0.25">
      <c r="A2977" t="str">
        <f t="shared" si="46"/>
        <v>FACATATIVA Aqueduct</v>
      </c>
      <c r="B2977" t="s">
        <v>7690</v>
      </c>
      <c r="D2977">
        <v>46</v>
      </c>
      <c r="E2977" s="23">
        <v>45334</v>
      </c>
      <c r="F2977" s="23">
        <v>45394</v>
      </c>
      <c r="G2977" s="23">
        <v>45334</v>
      </c>
      <c r="H2977" s="23">
        <v>45394</v>
      </c>
      <c r="I2977" s="24">
        <v>0</v>
      </c>
      <c r="J2977" s="24">
        <v>0</v>
      </c>
      <c r="K2977" s="24">
        <v>189</v>
      </c>
      <c r="M2977" t="s">
        <v>10071</v>
      </c>
    </row>
    <row r="2978" spans="1:13" x14ac:dyDescent="0.25">
      <c r="A2978" t="str">
        <f t="shared" si="46"/>
        <v>RED-3385</v>
      </c>
      <c r="B2978" t="s">
        <v>7691</v>
      </c>
      <c r="C2978" t="s">
        <v>7692</v>
      </c>
      <c r="D2978">
        <v>10</v>
      </c>
      <c r="E2978" s="23">
        <v>45334</v>
      </c>
      <c r="F2978" s="23">
        <v>45345</v>
      </c>
      <c r="G2978" s="23">
        <v>45334</v>
      </c>
      <c r="H2978" s="23">
        <v>45345</v>
      </c>
      <c r="I2978" s="24">
        <v>0</v>
      </c>
      <c r="J2978" s="24">
        <v>0</v>
      </c>
      <c r="K2978" s="24">
        <v>189</v>
      </c>
      <c r="L2978" t="s">
        <v>10070</v>
      </c>
      <c r="M2978" t="s">
        <v>10071</v>
      </c>
    </row>
    <row r="2979" spans="1:13" x14ac:dyDescent="0.25">
      <c r="A2979" t="str">
        <f t="shared" si="46"/>
        <v>RED-3390</v>
      </c>
      <c r="B2979" t="s">
        <v>7693</v>
      </c>
      <c r="C2979" t="s">
        <v>7694</v>
      </c>
      <c r="D2979">
        <v>6</v>
      </c>
      <c r="E2979" s="23">
        <v>45345</v>
      </c>
      <c r="F2979" s="23">
        <v>45353</v>
      </c>
      <c r="G2979" s="23">
        <v>45345</v>
      </c>
      <c r="H2979" s="23">
        <v>45353</v>
      </c>
      <c r="I2979" s="24">
        <v>0</v>
      </c>
      <c r="J2979" s="24">
        <v>0</v>
      </c>
      <c r="K2979" s="24">
        <v>189</v>
      </c>
      <c r="L2979" t="s">
        <v>10070</v>
      </c>
      <c r="M2979" t="s">
        <v>10071</v>
      </c>
    </row>
    <row r="2980" spans="1:13" x14ac:dyDescent="0.25">
      <c r="A2980" t="str">
        <f t="shared" si="46"/>
        <v>RED-3395</v>
      </c>
      <c r="B2980" t="s">
        <v>7695</v>
      </c>
      <c r="C2980" t="s">
        <v>7696</v>
      </c>
      <c r="D2980">
        <v>6</v>
      </c>
      <c r="E2980" s="23">
        <v>45345</v>
      </c>
      <c r="F2980" s="23">
        <v>45353</v>
      </c>
      <c r="G2980" s="23">
        <v>45345</v>
      </c>
      <c r="H2980" s="23">
        <v>45353</v>
      </c>
      <c r="I2980" s="24">
        <v>0</v>
      </c>
      <c r="J2980" s="24">
        <v>0</v>
      </c>
      <c r="K2980" s="24">
        <v>189</v>
      </c>
      <c r="L2980" t="s">
        <v>10070</v>
      </c>
      <c r="M2980" t="s">
        <v>10071</v>
      </c>
    </row>
    <row r="2981" spans="1:13" x14ac:dyDescent="0.25">
      <c r="A2981" t="str">
        <f t="shared" si="46"/>
        <v>RED-3400</v>
      </c>
      <c r="B2981" t="s">
        <v>7697</v>
      </c>
      <c r="C2981" t="s">
        <v>7698</v>
      </c>
      <c r="D2981">
        <v>10</v>
      </c>
      <c r="E2981" s="23">
        <v>45353</v>
      </c>
      <c r="F2981" s="23">
        <v>45365</v>
      </c>
      <c r="G2981" s="23">
        <v>45353</v>
      </c>
      <c r="H2981" s="23">
        <v>45365</v>
      </c>
      <c r="I2981" s="24">
        <v>0</v>
      </c>
      <c r="J2981" s="24">
        <v>0</v>
      </c>
      <c r="K2981" s="24">
        <v>189</v>
      </c>
      <c r="L2981" t="s">
        <v>10070</v>
      </c>
      <c r="M2981" t="s">
        <v>10071</v>
      </c>
    </row>
    <row r="2982" spans="1:13" x14ac:dyDescent="0.25">
      <c r="A2982" t="str">
        <f t="shared" si="46"/>
        <v>RED-3405</v>
      </c>
      <c r="B2982" t="s">
        <v>7699</v>
      </c>
      <c r="C2982" t="s">
        <v>7700</v>
      </c>
      <c r="D2982">
        <v>10</v>
      </c>
      <c r="E2982" s="23">
        <v>45365</v>
      </c>
      <c r="F2982" s="23">
        <v>45381</v>
      </c>
      <c r="G2982" s="23">
        <v>45365</v>
      </c>
      <c r="H2982" s="23">
        <v>45381</v>
      </c>
      <c r="I2982" s="24">
        <v>0</v>
      </c>
      <c r="J2982" s="24">
        <v>0</v>
      </c>
      <c r="K2982" s="24">
        <v>189</v>
      </c>
      <c r="L2982" t="s">
        <v>10070</v>
      </c>
      <c r="M2982" t="s">
        <v>10071</v>
      </c>
    </row>
    <row r="2983" spans="1:13" x14ac:dyDescent="0.25">
      <c r="A2983" t="str">
        <f t="shared" si="46"/>
        <v>RED-3410</v>
      </c>
      <c r="B2983" t="s">
        <v>7701</v>
      </c>
      <c r="C2983" t="s">
        <v>7702</v>
      </c>
      <c r="D2983">
        <v>10</v>
      </c>
      <c r="E2983" s="23">
        <v>45381</v>
      </c>
      <c r="F2983" s="23">
        <v>45394</v>
      </c>
      <c r="G2983" s="23">
        <v>45381</v>
      </c>
      <c r="H2983" s="23">
        <v>45394</v>
      </c>
      <c r="I2983" s="24">
        <v>0</v>
      </c>
      <c r="J2983" s="24">
        <v>0</v>
      </c>
      <c r="K2983" s="24">
        <v>189</v>
      </c>
      <c r="L2983" t="s">
        <v>10070</v>
      </c>
      <c r="M2983" t="s">
        <v>10071</v>
      </c>
    </row>
    <row r="2984" spans="1:13" x14ac:dyDescent="0.25">
      <c r="A2984" t="str">
        <f t="shared" si="46"/>
        <v>RED-3415</v>
      </c>
      <c r="B2984" t="s">
        <v>7703</v>
      </c>
      <c r="C2984" t="s">
        <v>7704</v>
      </c>
      <c r="D2984">
        <v>10</v>
      </c>
      <c r="E2984" s="23">
        <v>45381</v>
      </c>
      <c r="F2984" s="23">
        <v>45394</v>
      </c>
      <c r="G2984" s="23">
        <v>45381</v>
      </c>
      <c r="H2984" s="23">
        <v>45394</v>
      </c>
      <c r="I2984" s="24">
        <v>0</v>
      </c>
      <c r="J2984" s="24">
        <v>0</v>
      </c>
      <c r="K2984" s="24">
        <v>189</v>
      </c>
      <c r="L2984" t="s">
        <v>10070</v>
      </c>
      <c r="M2984" t="s">
        <v>10071</v>
      </c>
    </row>
    <row r="2985" spans="1:13" x14ac:dyDescent="0.25">
      <c r="A2985" t="str">
        <f t="shared" si="46"/>
        <v>FACATATIVA Sewerage</v>
      </c>
      <c r="B2985" t="s">
        <v>7705</v>
      </c>
      <c r="D2985">
        <v>54</v>
      </c>
      <c r="E2985" s="23">
        <v>45400</v>
      </c>
      <c r="F2985" s="23">
        <v>45472</v>
      </c>
      <c r="G2985" s="23">
        <v>45400</v>
      </c>
      <c r="H2985" s="23">
        <v>45472</v>
      </c>
      <c r="I2985" s="24">
        <v>0</v>
      </c>
      <c r="J2985" s="24">
        <v>0</v>
      </c>
      <c r="K2985" s="24">
        <v>237</v>
      </c>
      <c r="M2985" t="s">
        <v>10071</v>
      </c>
    </row>
    <row r="2986" spans="1:13" x14ac:dyDescent="0.25">
      <c r="A2986" t="str">
        <f t="shared" si="46"/>
        <v>RED-3420</v>
      </c>
      <c r="B2986" t="s">
        <v>7706</v>
      </c>
      <c r="C2986" t="s">
        <v>7707</v>
      </c>
      <c r="D2986">
        <v>12</v>
      </c>
      <c r="E2986" s="23">
        <v>45400</v>
      </c>
      <c r="F2986" s="23">
        <v>45416</v>
      </c>
      <c r="G2986" s="23">
        <v>45400</v>
      </c>
      <c r="H2986" s="23">
        <v>45416</v>
      </c>
      <c r="I2986" s="24">
        <v>0</v>
      </c>
      <c r="J2986" s="24">
        <v>0</v>
      </c>
      <c r="K2986" s="24">
        <v>237</v>
      </c>
      <c r="L2986" t="s">
        <v>10070</v>
      </c>
      <c r="M2986" t="s">
        <v>10071</v>
      </c>
    </row>
    <row r="2987" spans="1:13" x14ac:dyDescent="0.25">
      <c r="A2987" t="str">
        <f t="shared" si="46"/>
        <v>RED-3425</v>
      </c>
      <c r="B2987" t="s">
        <v>7708</v>
      </c>
      <c r="C2987" t="s">
        <v>7709</v>
      </c>
      <c r="D2987">
        <v>30</v>
      </c>
      <c r="E2987" s="23">
        <v>45416</v>
      </c>
      <c r="F2987" s="23">
        <v>45457</v>
      </c>
      <c r="G2987" s="23">
        <v>45416</v>
      </c>
      <c r="H2987" s="23">
        <v>45457</v>
      </c>
      <c r="I2987" s="24">
        <v>0</v>
      </c>
      <c r="J2987" s="24">
        <v>0</v>
      </c>
      <c r="K2987" s="24">
        <v>237</v>
      </c>
      <c r="L2987" t="s">
        <v>10070</v>
      </c>
      <c r="M2987" t="s">
        <v>10071</v>
      </c>
    </row>
    <row r="2988" spans="1:13" x14ac:dyDescent="0.25">
      <c r="A2988" t="str">
        <f t="shared" si="46"/>
        <v>RED-3430</v>
      </c>
      <c r="B2988" t="s">
        <v>7710</v>
      </c>
      <c r="C2988" t="s">
        <v>7711</v>
      </c>
      <c r="D2988">
        <v>12</v>
      </c>
      <c r="E2988" s="23">
        <v>45457</v>
      </c>
      <c r="F2988" s="23">
        <v>45472</v>
      </c>
      <c r="G2988" s="23">
        <v>45457</v>
      </c>
      <c r="H2988" s="23">
        <v>45472</v>
      </c>
      <c r="I2988" s="24">
        <v>0</v>
      </c>
      <c r="J2988" s="24">
        <v>0</v>
      </c>
      <c r="K2988" s="24">
        <v>237</v>
      </c>
      <c r="L2988" t="s">
        <v>10070</v>
      </c>
      <c r="M2988" t="s">
        <v>10071</v>
      </c>
    </row>
    <row r="2989" spans="1:13" x14ac:dyDescent="0.25">
      <c r="A2989" t="str">
        <f t="shared" si="46"/>
        <v>TRIPLE A CARTAGENITA Aqueduct</v>
      </c>
      <c r="B2989" t="s">
        <v>7712</v>
      </c>
      <c r="D2989">
        <v>141</v>
      </c>
      <c r="E2989" s="23">
        <v>45391</v>
      </c>
      <c r="F2989" s="23">
        <v>45573</v>
      </c>
      <c r="G2989" s="23">
        <v>45391</v>
      </c>
      <c r="H2989" s="23">
        <v>45573</v>
      </c>
      <c r="I2989" s="24">
        <v>0</v>
      </c>
      <c r="J2989" s="24">
        <v>0</v>
      </c>
      <c r="K2989" s="24">
        <v>158</v>
      </c>
      <c r="M2989" t="s">
        <v>10071</v>
      </c>
    </row>
    <row r="2990" spans="1:13" x14ac:dyDescent="0.25">
      <c r="A2990" t="str">
        <f t="shared" si="46"/>
        <v>RED-3760</v>
      </c>
      <c r="B2990" t="s">
        <v>7713</v>
      </c>
      <c r="C2990" t="s">
        <v>7714</v>
      </c>
      <c r="D2990">
        <v>8</v>
      </c>
      <c r="E2990" s="23">
        <v>45391</v>
      </c>
      <c r="F2990" s="23">
        <v>45400</v>
      </c>
      <c r="G2990" s="23">
        <v>45391</v>
      </c>
      <c r="H2990" s="23">
        <v>45400</v>
      </c>
      <c r="I2990" s="24">
        <v>0</v>
      </c>
      <c r="J2990" s="24">
        <v>0</v>
      </c>
      <c r="K2990" s="24">
        <v>17</v>
      </c>
      <c r="L2990" t="s">
        <v>10070</v>
      </c>
      <c r="M2990" t="s">
        <v>10071</v>
      </c>
    </row>
    <row r="2991" spans="1:13" x14ac:dyDescent="0.25">
      <c r="A2991" t="str">
        <f t="shared" si="46"/>
        <v>RED-3895</v>
      </c>
      <c r="B2991" t="s">
        <v>7745</v>
      </c>
      <c r="C2991" t="s">
        <v>7746</v>
      </c>
      <c r="D2991">
        <v>21</v>
      </c>
      <c r="E2991" s="23">
        <v>45391</v>
      </c>
      <c r="F2991" s="23">
        <v>45418</v>
      </c>
      <c r="G2991" s="23">
        <v>45391</v>
      </c>
      <c r="H2991" s="23">
        <v>45418</v>
      </c>
      <c r="I2991" s="24">
        <v>0</v>
      </c>
      <c r="J2991" s="24">
        <v>0</v>
      </c>
      <c r="K2991" s="24">
        <v>160</v>
      </c>
      <c r="L2991" t="s">
        <v>10070</v>
      </c>
      <c r="M2991" t="s">
        <v>10071</v>
      </c>
    </row>
    <row r="2992" spans="1:13" x14ac:dyDescent="0.25">
      <c r="A2992" t="str">
        <f t="shared" si="46"/>
        <v>RED-3765</v>
      </c>
      <c r="B2992" t="s">
        <v>7715</v>
      </c>
      <c r="C2992" t="s">
        <v>7716</v>
      </c>
      <c r="D2992">
        <v>6</v>
      </c>
      <c r="E2992" s="23">
        <v>45400</v>
      </c>
      <c r="F2992" s="23">
        <v>45407</v>
      </c>
      <c r="G2992" s="23">
        <v>45400</v>
      </c>
      <c r="H2992" s="23">
        <v>45407</v>
      </c>
      <c r="I2992" s="24">
        <v>0</v>
      </c>
      <c r="J2992" s="24">
        <v>0</v>
      </c>
      <c r="K2992" s="24">
        <v>17</v>
      </c>
      <c r="L2992" t="s">
        <v>10070</v>
      </c>
      <c r="M2992" t="s">
        <v>10071</v>
      </c>
    </row>
    <row r="2993" spans="1:13" x14ac:dyDescent="0.25">
      <c r="A2993" t="str">
        <f t="shared" si="46"/>
        <v>RED-3770</v>
      </c>
      <c r="B2993" t="s">
        <v>7717</v>
      </c>
      <c r="C2993" t="s">
        <v>7718</v>
      </c>
      <c r="D2993">
        <v>6</v>
      </c>
      <c r="E2993" s="23">
        <v>45407</v>
      </c>
      <c r="F2993" s="23">
        <v>45416</v>
      </c>
      <c r="G2993" s="23">
        <v>45407</v>
      </c>
      <c r="H2993" s="23">
        <v>45416</v>
      </c>
      <c r="I2993" s="24">
        <v>0</v>
      </c>
      <c r="J2993" s="24">
        <v>0</v>
      </c>
      <c r="K2993" s="24">
        <v>17</v>
      </c>
      <c r="L2993" t="s">
        <v>10070</v>
      </c>
      <c r="M2993" t="s">
        <v>10071</v>
      </c>
    </row>
    <row r="2994" spans="1:13" x14ac:dyDescent="0.25">
      <c r="A2994" t="str">
        <f t="shared" si="46"/>
        <v>RED-3775</v>
      </c>
      <c r="B2994" t="s">
        <v>7719</v>
      </c>
      <c r="C2994" t="s">
        <v>7720</v>
      </c>
      <c r="D2994">
        <v>18</v>
      </c>
      <c r="E2994" s="23">
        <v>45416</v>
      </c>
      <c r="F2994" s="23">
        <v>45440</v>
      </c>
      <c r="G2994" s="23">
        <v>45416</v>
      </c>
      <c r="H2994" s="23">
        <v>45440</v>
      </c>
      <c r="I2994" s="24">
        <v>0</v>
      </c>
      <c r="J2994" s="24">
        <v>0</v>
      </c>
      <c r="K2994" s="24">
        <v>17</v>
      </c>
      <c r="L2994" t="s">
        <v>10070</v>
      </c>
      <c r="M2994" t="s">
        <v>10071</v>
      </c>
    </row>
    <row r="2995" spans="1:13" x14ac:dyDescent="0.25">
      <c r="A2995" t="str">
        <f t="shared" si="46"/>
        <v>RED-3905</v>
      </c>
      <c r="B2995" t="s">
        <v>7747</v>
      </c>
      <c r="C2995" t="s">
        <v>7748</v>
      </c>
      <c r="D2995">
        <v>10</v>
      </c>
      <c r="E2995" s="23">
        <v>45418</v>
      </c>
      <c r="F2995" s="23">
        <v>45432</v>
      </c>
      <c r="G2995" s="23">
        <v>45418</v>
      </c>
      <c r="H2995" s="23">
        <v>45432</v>
      </c>
      <c r="I2995" s="24">
        <v>0</v>
      </c>
      <c r="J2995" s="24">
        <v>0</v>
      </c>
      <c r="K2995" s="24">
        <v>160</v>
      </c>
      <c r="L2995" t="s">
        <v>10070</v>
      </c>
      <c r="M2995" t="s">
        <v>10071</v>
      </c>
    </row>
    <row r="2996" spans="1:13" x14ac:dyDescent="0.25">
      <c r="A2996" t="str">
        <f t="shared" si="46"/>
        <v>RED-3910</v>
      </c>
      <c r="B2996" t="s">
        <v>7749</v>
      </c>
      <c r="C2996" t="s">
        <v>7750</v>
      </c>
      <c r="D2996">
        <v>14</v>
      </c>
      <c r="E2996" s="23">
        <v>45432</v>
      </c>
      <c r="F2996" s="23">
        <v>45449</v>
      </c>
      <c r="G2996" s="23">
        <v>45432</v>
      </c>
      <c r="H2996" s="23">
        <v>45449</v>
      </c>
      <c r="I2996" s="24">
        <v>0</v>
      </c>
      <c r="J2996" s="24">
        <v>0</v>
      </c>
      <c r="K2996" s="24">
        <v>160</v>
      </c>
      <c r="L2996" t="s">
        <v>10070</v>
      </c>
      <c r="M2996" t="s">
        <v>10071</v>
      </c>
    </row>
    <row r="2997" spans="1:13" x14ac:dyDescent="0.25">
      <c r="A2997" t="str">
        <f t="shared" si="46"/>
        <v>RED-3780</v>
      </c>
      <c r="B2997" t="s">
        <v>7721</v>
      </c>
      <c r="C2997" t="s">
        <v>7722</v>
      </c>
      <c r="D2997">
        <v>8</v>
      </c>
      <c r="E2997" s="23">
        <v>45440</v>
      </c>
      <c r="F2997" s="23">
        <v>45450</v>
      </c>
      <c r="G2997" s="23">
        <v>45440</v>
      </c>
      <c r="H2997" s="23">
        <v>45450</v>
      </c>
      <c r="I2997" s="24">
        <v>0</v>
      </c>
      <c r="J2997" s="24">
        <v>0</v>
      </c>
      <c r="K2997" s="24">
        <v>17</v>
      </c>
      <c r="L2997" t="s">
        <v>10070</v>
      </c>
      <c r="M2997" t="s">
        <v>10071</v>
      </c>
    </row>
    <row r="2998" spans="1:13" x14ac:dyDescent="0.25">
      <c r="A2998" t="str">
        <f t="shared" si="46"/>
        <v>RED-3920</v>
      </c>
      <c r="B2998" t="s">
        <v>7751</v>
      </c>
      <c r="C2998" t="s">
        <v>7752</v>
      </c>
      <c r="D2998">
        <v>4</v>
      </c>
      <c r="E2998" s="23">
        <v>45449</v>
      </c>
      <c r="F2998" s="23">
        <v>45456</v>
      </c>
      <c r="G2998" s="23">
        <v>45449</v>
      </c>
      <c r="H2998" s="23">
        <v>45456</v>
      </c>
      <c r="I2998" s="24">
        <v>0</v>
      </c>
      <c r="J2998" s="24">
        <v>0</v>
      </c>
      <c r="K2998" s="24">
        <v>160</v>
      </c>
      <c r="L2998" t="s">
        <v>10070</v>
      </c>
      <c r="M2998" t="s">
        <v>10071</v>
      </c>
    </row>
    <row r="2999" spans="1:13" x14ac:dyDescent="0.25">
      <c r="A2999" t="str">
        <f t="shared" si="46"/>
        <v>RED-3785</v>
      </c>
      <c r="B2999" t="s">
        <v>7723</v>
      </c>
      <c r="C2999" t="s">
        <v>7724</v>
      </c>
      <c r="D2999">
        <v>2</v>
      </c>
      <c r="E2999" s="23">
        <v>45450</v>
      </c>
      <c r="F2999" s="23">
        <v>45455</v>
      </c>
      <c r="G2999" s="23">
        <v>45450</v>
      </c>
      <c r="H2999" s="23">
        <v>45455</v>
      </c>
      <c r="I2999" s="24">
        <v>0</v>
      </c>
      <c r="J2999" s="24">
        <v>0</v>
      </c>
      <c r="K2999" s="24">
        <v>17</v>
      </c>
      <c r="L2999" t="s">
        <v>10070</v>
      </c>
      <c r="M2999" t="s">
        <v>10071</v>
      </c>
    </row>
    <row r="3000" spans="1:13" x14ac:dyDescent="0.25">
      <c r="A3000" t="str">
        <f t="shared" si="46"/>
        <v>RED-3795</v>
      </c>
      <c r="B3000" t="s">
        <v>7725</v>
      </c>
      <c r="C3000" t="s">
        <v>7726</v>
      </c>
      <c r="D3000">
        <v>21</v>
      </c>
      <c r="E3000" s="23">
        <v>45455</v>
      </c>
      <c r="F3000" s="23">
        <v>45482</v>
      </c>
      <c r="G3000" s="23">
        <v>45455</v>
      </c>
      <c r="H3000" s="23">
        <v>45482</v>
      </c>
      <c r="I3000" s="24">
        <v>0</v>
      </c>
      <c r="J3000" s="24">
        <v>0</v>
      </c>
      <c r="K3000" s="24">
        <v>17</v>
      </c>
      <c r="L3000" t="s">
        <v>10070</v>
      </c>
      <c r="M3000" t="s">
        <v>10071</v>
      </c>
    </row>
    <row r="3001" spans="1:13" x14ac:dyDescent="0.25">
      <c r="A3001" t="str">
        <f t="shared" si="46"/>
        <v>RED-3930</v>
      </c>
      <c r="B3001" t="s">
        <v>7753</v>
      </c>
      <c r="C3001" t="s">
        <v>7754</v>
      </c>
      <c r="D3001">
        <v>12</v>
      </c>
      <c r="E3001" s="23">
        <v>45456</v>
      </c>
      <c r="F3001" s="23">
        <v>45470</v>
      </c>
      <c r="G3001" s="23">
        <v>45456</v>
      </c>
      <c r="H3001" s="23">
        <v>45470</v>
      </c>
      <c r="I3001" s="24">
        <v>0</v>
      </c>
      <c r="J3001" s="24">
        <v>0</v>
      </c>
      <c r="K3001" s="24">
        <v>160</v>
      </c>
      <c r="L3001" t="s">
        <v>10070</v>
      </c>
      <c r="M3001" t="s">
        <v>10071</v>
      </c>
    </row>
    <row r="3002" spans="1:13" x14ac:dyDescent="0.25">
      <c r="A3002" t="str">
        <f t="shared" si="46"/>
        <v>RED-3935</v>
      </c>
      <c r="B3002" t="s">
        <v>7755</v>
      </c>
      <c r="C3002" t="s">
        <v>7756</v>
      </c>
      <c r="D3002">
        <v>10</v>
      </c>
      <c r="E3002" s="23">
        <v>45470</v>
      </c>
      <c r="F3002" s="23">
        <v>45484</v>
      </c>
      <c r="G3002" s="23">
        <v>45470</v>
      </c>
      <c r="H3002" s="23">
        <v>45484</v>
      </c>
      <c r="I3002" s="24">
        <v>0</v>
      </c>
      <c r="J3002" s="24">
        <v>0</v>
      </c>
      <c r="K3002" s="24">
        <v>160</v>
      </c>
      <c r="L3002" t="s">
        <v>10070</v>
      </c>
      <c r="M3002" t="s">
        <v>10071</v>
      </c>
    </row>
    <row r="3003" spans="1:13" x14ac:dyDescent="0.25">
      <c r="A3003" t="str">
        <f t="shared" si="46"/>
        <v>RED-3805</v>
      </c>
      <c r="B3003" t="s">
        <v>7727</v>
      </c>
      <c r="C3003" t="s">
        <v>7728</v>
      </c>
      <c r="D3003">
        <v>2</v>
      </c>
      <c r="E3003" s="23">
        <v>45482</v>
      </c>
      <c r="F3003" s="23">
        <v>45484</v>
      </c>
      <c r="G3003" s="23">
        <v>45482</v>
      </c>
      <c r="H3003" s="23">
        <v>45484</v>
      </c>
      <c r="I3003" s="24">
        <v>0</v>
      </c>
      <c r="J3003" s="24">
        <v>0</v>
      </c>
      <c r="K3003" s="24">
        <v>17</v>
      </c>
      <c r="L3003" t="s">
        <v>10070</v>
      </c>
      <c r="M3003" t="s">
        <v>10071</v>
      </c>
    </row>
    <row r="3004" spans="1:13" x14ac:dyDescent="0.25">
      <c r="A3004" t="str">
        <f t="shared" si="46"/>
        <v>RED-3815</v>
      </c>
      <c r="B3004" t="s">
        <v>7729</v>
      </c>
      <c r="C3004" t="s">
        <v>7730</v>
      </c>
      <c r="D3004">
        <v>2</v>
      </c>
      <c r="E3004" s="23">
        <v>45484</v>
      </c>
      <c r="F3004" s="23">
        <v>45486</v>
      </c>
      <c r="G3004" s="23">
        <v>45484</v>
      </c>
      <c r="H3004" s="23">
        <v>45486</v>
      </c>
      <c r="I3004" s="24">
        <v>0</v>
      </c>
      <c r="J3004" s="24">
        <v>0</v>
      </c>
      <c r="K3004" s="24">
        <v>17</v>
      </c>
      <c r="L3004" t="s">
        <v>10070</v>
      </c>
      <c r="M3004" t="s">
        <v>10071</v>
      </c>
    </row>
    <row r="3005" spans="1:13" x14ac:dyDescent="0.25">
      <c r="A3005" t="str">
        <f t="shared" si="46"/>
        <v>RED-3945</v>
      </c>
      <c r="B3005" t="s">
        <v>7757</v>
      </c>
      <c r="C3005" t="s">
        <v>7758</v>
      </c>
      <c r="D3005">
        <v>16</v>
      </c>
      <c r="E3005" s="23">
        <v>45484</v>
      </c>
      <c r="F3005" s="23">
        <v>45504</v>
      </c>
      <c r="G3005" s="23">
        <v>45484</v>
      </c>
      <c r="H3005" s="23">
        <v>45504</v>
      </c>
      <c r="I3005" s="24">
        <v>0</v>
      </c>
      <c r="J3005" s="24">
        <v>0</v>
      </c>
      <c r="K3005" s="24">
        <v>160</v>
      </c>
      <c r="L3005" t="s">
        <v>10070</v>
      </c>
      <c r="M3005" t="s">
        <v>10071</v>
      </c>
    </row>
    <row r="3006" spans="1:13" x14ac:dyDescent="0.25">
      <c r="A3006" t="str">
        <f t="shared" si="46"/>
        <v>RED-3955</v>
      </c>
      <c r="B3006" t="s">
        <v>7759</v>
      </c>
      <c r="C3006" t="s">
        <v>7760</v>
      </c>
      <c r="D3006">
        <v>10</v>
      </c>
      <c r="E3006" s="23">
        <v>45484</v>
      </c>
      <c r="F3006" s="23">
        <v>45497</v>
      </c>
      <c r="G3006" s="23">
        <v>45484</v>
      </c>
      <c r="H3006" s="23">
        <v>45497</v>
      </c>
      <c r="I3006" s="24">
        <v>0</v>
      </c>
      <c r="J3006" s="24">
        <v>0</v>
      </c>
      <c r="K3006" s="24">
        <v>160</v>
      </c>
      <c r="L3006" t="s">
        <v>10070</v>
      </c>
      <c r="M3006" t="s">
        <v>10071</v>
      </c>
    </row>
    <row r="3007" spans="1:13" x14ac:dyDescent="0.25">
      <c r="A3007" t="str">
        <f t="shared" si="46"/>
        <v>RED-3825</v>
      </c>
      <c r="B3007" t="s">
        <v>7731</v>
      </c>
      <c r="C3007" t="s">
        <v>7732</v>
      </c>
      <c r="D3007">
        <v>8</v>
      </c>
      <c r="E3007" s="23">
        <v>45486</v>
      </c>
      <c r="F3007" s="23">
        <v>45497</v>
      </c>
      <c r="G3007" s="23">
        <v>45486</v>
      </c>
      <c r="H3007" s="23">
        <v>45497</v>
      </c>
      <c r="I3007" s="24">
        <v>0</v>
      </c>
      <c r="J3007" s="24">
        <v>0</v>
      </c>
      <c r="K3007" s="24">
        <v>17</v>
      </c>
      <c r="L3007" t="s">
        <v>10070</v>
      </c>
      <c r="M3007" t="s">
        <v>10071</v>
      </c>
    </row>
    <row r="3008" spans="1:13" x14ac:dyDescent="0.25">
      <c r="A3008" t="str">
        <f t="shared" si="46"/>
        <v>RED-3835</v>
      </c>
      <c r="B3008" t="s">
        <v>7733</v>
      </c>
      <c r="C3008" t="s">
        <v>7734</v>
      </c>
      <c r="D3008">
        <v>8</v>
      </c>
      <c r="E3008" s="23">
        <v>45497</v>
      </c>
      <c r="F3008" s="23">
        <v>45506</v>
      </c>
      <c r="G3008" s="23">
        <v>45497</v>
      </c>
      <c r="H3008" s="23">
        <v>45506</v>
      </c>
      <c r="I3008" s="24">
        <v>0</v>
      </c>
      <c r="J3008" s="24">
        <v>0</v>
      </c>
      <c r="K3008" s="24">
        <v>17</v>
      </c>
      <c r="L3008" t="s">
        <v>10070</v>
      </c>
      <c r="M3008" t="s">
        <v>10071</v>
      </c>
    </row>
    <row r="3009" spans="1:13" x14ac:dyDescent="0.25">
      <c r="A3009" t="str">
        <f t="shared" si="46"/>
        <v>RED-3965</v>
      </c>
      <c r="B3009" t="s">
        <v>7761</v>
      </c>
      <c r="C3009" t="s">
        <v>7762</v>
      </c>
      <c r="D3009">
        <v>16</v>
      </c>
      <c r="E3009" s="23">
        <v>45497</v>
      </c>
      <c r="F3009" s="23">
        <v>45518</v>
      </c>
      <c r="G3009" s="23">
        <v>45497</v>
      </c>
      <c r="H3009" s="23">
        <v>45518</v>
      </c>
      <c r="I3009" s="24">
        <v>0</v>
      </c>
      <c r="J3009" s="24">
        <v>0</v>
      </c>
      <c r="K3009" s="24">
        <v>160</v>
      </c>
      <c r="L3009" t="s">
        <v>10070</v>
      </c>
      <c r="M3009" t="s">
        <v>10071</v>
      </c>
    </row>
    <row r="3010" spans="1:13" x14ac:dyDescent="0.25">
      <c r="A3010" t="str">
        <f t="shared" si="46"/>
        <v>RED-3845</v>
      </c>
      <c r="B3010" t="s">
        <v>7735</v>
      </c>
      <c r="C3010" t="s">
        <v>7736</v>
      </c>
      <c r="D3010">
        <v>10</v>
      </c>
      <c r="E3010" s="23">
        <v>45506</v>
      </c>
      <c r="F3010" s="23">
        <v>45520</v>
      </c>
      <c r="G3010" s="23">
        <v>45506</v>
      </c>
      <c r="H3010" s="23">
        <v>45520</v>
      </c>
      <c r="I3010" s="24">
        <v>0</v>
      </c>
      <c r="J3010" s="24">
        <v>0</v>
      </c>
      <c r="K3010" s="24">
        <v>17</v>
      </c>
      <c r="L3010" t="s">
        <v>10070</v>
      </c>
      <c r="M3010" t="s">
        <v>10071</v>
      </c>
    </row>
    <row r="3011" spans="1:13" x14ac:dyDescent="0.25">
      <c r="A3011" t="str">
        <f t="shared" ref="A3011:A3074" si="47">TRIM(B3011)</f>
        <v>RED-3975</v>
      </c>
      <c r="B3011" t="s">
        <v>7763</v>
      </c>
      <c r="C3011" t="s">
        <v>7764</v>
      </c>
      <c r="D3011">
        <v>12</v>
      </c>
      <c r="E3011" s="23">
        <v>45518</v>
      </c>
      <c r="F3011" s="23">
        <v>45533</v>
      </c>
      <c r="G3011" s="23">
        <v>45518</v>
      </c>
      <c r="H3011" s="23">
        <v>45533</v>
      </c>
      <c r="I3011" s="24">
        <v>0</v>
      </c>
      <c r="J3011" s="24">
        <v>0</v>
      </c>
      <c r="K3011" s="24">
        <v>160</v>
      </c>
      <c r="L3011" t="s">
        <v>10070</v>
      </c>
      <c r="M3011" t="s">
        <v>10071</v>
      </c>
    </row>
    <row r="3012" spans="1:13" x14ac:dyDescent="0.25">
      <c r="A3012" t="str">
        <f t="shared" si="47"/>
        <v>RED-3855</v>
      </c>
      <c r="B3012" t="s">
        <v>7737</v>
      </c>
      <c r="C3012" t="s">
        <v>7738</v>
      </c>
      <c r="D3012">
        <v>8</v>
      </c>
      <c r="E3012" s="23">
        <v>45520</v>
      </c>
      <c r="F3012" s="23">
        <v>45531</v>
      </c>
      <c r="G3012" s="23">
        <v>45520</v>
      </c>
      <c r="H3012" s="23">
        <v>45531</v>
      </c>
      <c r="I3012" s="24">
        <v>0</v>
      </c>
      <c r="J3012" s="24">
        <v>0</v>
      </c>
      <c r="K3012" s="24">
        <v>17</v>
      </c>
      <c r="L3012" t="s">
        <v>10070</v>
      </c>
      <c r="M3012" t="s">
        <v>10071</v>
      </c>
    </row>
    <row r="3013" spans="1:13" x14ac:dyDescent="0.25">
      <c r="A3013" t="str">
        <f t="shared" si="47"/>
        <v>RED-3865</v>
      </c>
      <c r="B3013" t="s">
        <v>7739</v>
      </c>
      <c r="C3013" t="s">
        <v>7740</v>
      </c>
      <c r="D3013">
        <v>10</v>
      </c>
      <c r="E3013" s="23">
        <v>45531</v>
      </c>
      <c r="F3013" s="23">
        <v>45544</v>
      </c>
      <c r="G3013" s="23">
        <v>45531</v>
      </c>
      <c r="H3013" s="23">
        <v>45544</v>
      </c>
      <c r="I3013" s="24">
        <v>0</v>
      </c>
      <c r="J3013" s="24">
        <v>0</v>
      </c>
      <c r="K3013" s="24">
        <v>17</v>
      </c>
      <c r="L3013" t="s">
        <v>10070</v>
      </c>
      <c r="M3013" t="s">
        <v>10071</v>
      </c>
    </row>
    <row r="3014" spans="1:13" x14ac:dyDescent="0.25">
      <c r="A3014" t="str">
        <f t="shared" si="47"/>
        <v>RED-4015</v>
      </c>
      <c r="B3014" t="s">
        <v>7771</v>
      </c>
      <c r="C3014" t="s">
        <v>7772</v>
      </c>
      <c r="D3014">
        <v>8</v>
      </c>
      <c r="E3014" s="23">
        <v>45531</v>
      </c>
      <c r="F3014" s="23">
        <v>45541</v>
      </c>
      <c r="G3014" s="23">
        <v>45531</v>
      </c>
      <c r="H3014" s="23">
        <v>45541</v>
      </c>
      <c r="I3014" s="24">
        <v>0</v>
      </c>
      <c r="J3014" s="24">
        <v>0</v>
      </c>
      <c r="K3014" s="24">
        <v>184</v>
      </c>
      <c r="L3014" t="s">
        <v>10070</v>
      </c>
      <c r="M3014" t="s">
        <v>10071</v>
      </c>
    </row>
    <row r="3015" spans="1:13" x14ac:dyDescent="0.25">
      <c r="A3015" t="str">
        <f t="shared" si="47"/>
        <v>RED-3985</v>
      </c>
      <c r="B3015" t="s">
        <v>7765</v>
      </c>
      <c r="C3015" t="s">
        <v>7766</v>
      </c>
      <c r="D3015">
        <v>10</v>
      </c>
      <c r="E3015" s="23">
        <v>45533</v>
      </c>
      <c r="F3015" s="23">
        <v>45546</v>
      </c>
      <c r="G3015" s="23">
        <v>45533</v>
      </c>
      <c r="H3015" s="23">
        <v>45546</v>
      </c>
      <c r="I3015" s="24">
        <v>0</v>
      </c>
      <c r="J3015" s="24">
        <v>0</v>
      </c>
      <c r="K3015" s="24">
        <v>160</v>
      </c>
      <c r="L3015" t="s">
        <v>10070</v>
      </c>
      <c r="M3015" t="s">
        <v>10071</v>
      </c>
    </row>
    <row r="3016" spans="1:13" x14ac:dyDescent="0.25">
      <c r="A3016" t="str">
        <f t="shared" si="47"/>
        <v>RED-3875</v>
      </c>
      <c r="B3016" t="s">
        <v>7741</v>
      </c>
      <c r="C3016" t="s">
        <v>7742</v>
      </c>
      <c r="D3016">
        <v>10</v>
      </c>
      <c r="E3016" s="23">
        <v>45544</v>
      </c>
      <c r="F3016" s="23">
        <v>45555</v>
      </c>
      <c r="G3016" s="23">
        <v>45544</v>
      </c>
      <c r="H3016" s="23">
        <v>45555</v>
      </c>
      <c r="I3016" s="24">
        <v>0</v>
      </c>
      <c r="J3016" s="24">
        <v>0</v>
      </c>
      <c r="K3016" s="24">
        <v>17</v>
      </c>
      <c r="L3016" t="s">
        <v>10070</v>
      </c>
      <c r="M3016" t="s">
        <v>10071</v>
      </c>
    </row>
    <row r="3017" spans="1:13" x14ac:dyDescent="0.25">
      <c r="A3017" t="str">
        <f t="shared" si="47"/>
        <v>RED-3995</v>
      </c>
      <c r="B3017" t="s">
        <v>7767</v>
      </c>
      <c r="C3017" t="s">
        <v>7768</v>
      </c>
      <c r="D3017">
        <v>12</v>
      </c>
      <c r="E3017" s="23">
        <v>45546</v>
      </c>
      <c r="F3017" s="23">
        <v>45561</v>
      </c>
      <c r="G3017" s="23">
        <v>45546</v>
      </c>
      <c r="H3017" s="23">
        <v>45561</v>
      </c>
      <c r="I3017" s="24">
        <v>0</v>
      </c>
      <c r="J3017" s="24">
        <v>0</v>
      </c>
      <c r="K3017" s="24">
        <v>160</v>
      </c>
      <c r="L3017" t="s">
        <v>10070</v>
      </c>
      <c r="M3017" t="s">
        <v>10071</v>
      </c>
    </row>
    <row r="3018" spans="1:13" x14ac:dyDescent="0.25">
      <c r="A3018" t="str">
        <f t="shared" si="47"/>
        <v>RED-3885</v>
      </c>
      <c r="B3018" t="s">
        <v>7743</v>
      </c>
      <c r="C3018" t="s">
        <v>7744</v>
      </c>
      <c r="D3018">
        <v>14</v>
      </c>
      <c r="E3018" s="23">
        <v>45555</v>
      </c>
      <c r="F3018" s="23">
        <v>45573</v>
      </c>
      <c r="G3018" s="23">
        <v>45555</v>
      </c>
      <c r="H3018" s="23">
        <v>45573</v>
      </c>
      <c r="I3018" s="24">
        <v>0</v>
      </c>
      <c r="J3018" s="24">
        <v>0</v>
      </c>
      <c r="K3018" s="24">
        <v>17</v>
      </c>
      <c r="L3018" t="s">
        <v>10070</v>
      </c>
      <c r="M3018" t="s">
        <v>10071</v>
      </c>
    </row>
    <row r="3019" spans="1:13" x14ac:dyDescent="0.25">
      <c r="A3019" t="str">
        <f t="shared" si="47"/>
        <v>RED-4005</v>
      </c>
      <c r="B3019" t="s">
        <v>7769</v>
      </c>
      <c r="C3019" t="s">
        <v>7770</v>
      </c>
      <c r="D3019">
        <v>8</v>
      </c>
      <c r="E3019" s="23">
        <v>45561</v>
      </c>
      <c r="F3019" s="23">
        <v>45570</v>
      </c>
      <c r="G3019" s="23">
        <v>45561</v>
      </c>
      <c r="H3019" s="23">
        <v>45570</v>
      </c>
      <c r="I3019" s="24">
        <v>0</v>
      </c>
      <c r="J3019" s="24">
        <v>0</v>
      </c>
      <c r="K3019" s="24">
        <v>160</v>
      </c>
      <c r="L3019" t="s">
        <v>10070</v>
      </c>
      <c r="M3019" t="s">
        <v>10071</v>
      </c>
    </row>
    <row r="3020" spans="1:13" x14ac:dyDescent="0.25">
      <c r="A3020" t="str">
        <f t="shared" si="47"/>
        <v>ENEL (Electric power)</v>
      </c>
      <c r="B3020" t="s">
        <v>6235</v>
      </c>
      <c r="D3020">
        <v>124</v>
      </c>
      <c r="E3020" s="23">
        <v>45573</v>
      </c>
      <c r="F3020" s="23">
        <v>45741</v>
      </c>
      <c r="G3020" s="23">
        <v>45573</v>
      </c>
      <c r="H3020" s="23">
        <v>45741</v>
      </c>
      <c r="I3020" s="24">
        <v>0</v>
      </c>
      <c r="J3020" s="24">
        <v>0</v>
      </c>
      <c r="K3020" s="24">
        <v>34</v>
      </c>
      <c r="M3020" t="s">
        <v>10071</v>
      </c>
    </row>
    <row r="3021" spans="1:13" x14ac:dyDescent="0.25">
      <c r="A3021" t="str">
        <f t="shared" si="47"/>
        <v>RED-3435</v>
      </c>
      <c r="B3021" t="s">
        <v>7773</v>
      </c>
      <c r="C3021" t="s">
        <v>7774</v>
      </c>
      <c r="D3021">
        <v>8</v>
      </c>
      <c r="E3021" s="23">
        <v>45573</v>
      </c>
      <c r="F3021" s="23">
        <v>45584</v>
      </c>
      <c r="G3021" s="23">
        <v>45573</v>
      </c>
      <c r="H3021" s="23">
        <v>45584</v>
      </c>
      <c r="I3021" s="24">
        <v>0</v>
      </c>
      <c r="J3021" s="24">
        <v>0</v>
      </c>
      <c r="K3021" s="24">
        <v>17</v>
      </c>
      <c r="L3021" t="s">
        <v>10070</v>
      </c>
      <c r="M3021" t="s">
        <v>10071</v>
      </c>
    </row>
    <row r="3022" spans="1:13" x14ac:dyDescent="0.25">
      <c r="A3022" t="str">
        <f t="shared" si="47"/>
        <v>RED-3440</v>
      </c>
      <c r="B3022" t="s">
        <v>7775</v>
      </c>
      <c r="C3022" t="s">
        <v>7776</v>
      </c>
      <c r="D3022">
        <v>8</v>
      </c>
      <c r="E3022" s="23">
        <v>45584</v>
      </c>
      <c r="F3022" s="23">
        <v>45594</v>
      </c>
      <c r="G3022" s="23">
        <v>45584</v>
      </c>
      <c r="H3022" s="23">
        <v>45594</v>
      </c>
      <c r="I3022" s="24">
        <v>0</v>
      </c>
      <c r="J3022" s="24">
        <v>0</v>
      </c>
      <c r="K3022" s="24">
        <v>17</v>
      </c>
      <c r="L3022" t="s">
        <v>10070</v>
      </c>
      <c r="M3022" t="s">
        <v>10071</v>
      </c>
    </row>
    <row r="3023" spans="1:13" x14ac:dyDescent="0.25">
      <c r="A3023" t="str">
        <f t="shared" si="47"/>
        <v>RED-3545</v>
      </c>
      <c r="B3023" t="s">
        <v>7777</v>
      </c>
      <c r="C3023" t="s">
        <v>7778</v>
      </c>
      <c r="D3023">
        <v>8</v>
      </c>
      <c r="E3023" s="23">
        <v>45594</v>
      </c>
      <c r="F3023" s="23">
        <v>45605</v>
      </c>
      <c r="G3023" s="23">
        <v>45594</v>
      </c>
      <c r="H3023" s="23">
        <v>45605</v>
      </c>
      <c r="I3023" s="24">
        <v>0</v>
      </c>
      <c r="J3023" s="24">
        <v>0</v>
      </c>
      <c r="K3023" s="24">
        <v>18</v>
      </c>
      <c r="L3023" t="s">
        <v>10070</v>
      </c>
      <c r="M3023" t="s">
        <v>10071</v>
      </c>
    </row>
    <row r="3024" spans="1:13" x14ac:dyDescent="0.25">
      <c r="A3024" t="str">
        <f t="shared" si="47"/>
        <v>RED-3550</v>
      </c>
      <c r="B3024" t="s">
        <v>7779</v>
      </c>
      <c r="C3024" t="s">
        <v>7780</v>
      </c>
      <c r="D3024">
        <v>24</v>
      </c>
      <c r="E3024" s="23">
        <v>45605</v>
      </c>
      <c r="F3024" s="23">
        <v>45636</v>
      </c>
      <c r="G3024" s="23">
        <v>45605</v>
      </c>
      <c r="H3024" s="23">
        <v>45636</v>
      </c>
      <c r="I3024" s="24">
        <v>0</v>
      </c>
      <c r="J3024" s="24">
        <v>0</v>
      </c>
      <c r="K3024" s="24">
        <v>18</v>
      </c>
      <c r="L3024" t="s">
        <v>10070</v>
      </c>
      <c r="M3024" t="s">
        <v>10071</v>
      </c>
    </row>
    <row r="3025" spans="1:13" x14ac:dyDescent="0.25">
      <c r="A3025" t="str">
        <f t="shared" si="47"/>
        <v>RED-3555</v>
      </c>
      <c r="B3025" t="s">
        <v>7781</v>
      </c>
      <c r="C3025" t="s">
        <v>7782</v>
      </c>
      <c r="D3025">
        <v>8</v>
      </c>
      <c r="E3025" s="23">
        <v>45636</v>
      </c>
      <c r="F3025" s="23">
        <v>45646</v>
      </c>
      <c r="G3025" s="23">
        <v>45636</v>
      </c>
      <c r="H3025" s="23">
        <v>45646</v>
      </c>
      <c r="I3025" s="24">
        <v>0</v>
      </c>
      <c r="J3025" s="24">
        <v>0</v>
      </c>
      <c r="K3025" s="24">
        <v>18</v>
      </c>
      <c r="L3025" t="s">
        <v>10070</v>
      </c>
      <c r="M3025" t="s">
        <v>10071</v>
      </c>
    </row>
    <row r="3026" spans="1:13" x14ac:dyDescent="0.25">
      <c r="A3026" t="str">
        <f t="shared" si="47"/>
        <v>RED-3560</v>
      </c>
      <c r="B3026" t="s">
        <v>7783</v>
      </c>
      <c r="C3026" t="s">
        <v>7784</v>
      </c>
      <c r="D3026">
        <v>28</v>
      </c>
      <c r="E3026" s="23">
        <v>45646</v>
      </c>
      <c r="F3026" s="23">
        <v>45688</v>
      </c>
      <c r="G3026" s="23">
        <v>45646</v>
      </c>
      <c r="H3026" s="23">
        <v>45688</v>
      </c>
      <c r="I3026" s="24">
        <v>0</v>
      </c>
      <c r="J3026" s="24">
        <v>0</v>
      </c>
      <c r="K3026" s="24">
        <v>34</v>
      </c>
      <c r="L3026" t="s">
        <v>10070</v>
      </c>
      <c r="M3026" t="s">
        <v>10071</v>
      </c>
    </row>
    <row r="3027" spans="1:13" x14ac:dyDescent="0.25">
      <c r="A3027" t="str">
        <f t="shared" si="47"/>
        <v>RED-3565</v>
      </c>
      <c r="B3027" t="s">
        <v>7785</v>
      </c>
      <c r="C3027" t="s">
        <v>7786</v>
      </c>
      <c r="D3027">
        <v>8</v>
      </c>
      <c r="E3027" s="23">
        <v>45688</v>
      </c>
      <c r="F3027" s="23">
        <v>45699</v>
      </c>
      <c r="G3027" s="23">
        <v>45688</v>
      </c>
      <c r="H3027" s="23">
        <v>45699</v>
      </c>
      <c r="I3027" s="24">
        <v>0</v>
      </c>
      <c r="J3027" s="24">
        <v>0</v>
      </c>
      <c r="K3027" s="24">
        <v>34</v>
      </c>
      <c r="L3027" t="s">
        <v>10070</v>
      </c>
      <c r="M3027" t="s">
        <v>10071</v>
      </c>
    </row>
    <row r="3028" spans="1:13" x14ac:dyDescent="0.25">
      <c r="A3028" t="str">
        <f t="shared" si="47"/>
        <v>RED-3570</v>
      </c>
      <c r="B3028" t="s">
        <v>7787</v>
      </c>
      <c r="C3028" t="s">
        <v>7788</v>
      </c>
      <c r="D3028">
        <v>8</v>
      </c>
      <c r="E3028" s="23">
        <v>45699</v>
      </c>
      <c r="F3028" s="23">
        <v>45708</v>
      </c>
      <c r="G3028" s="23">
        <v>45699</v>
      </c>
      <c r="H3028" s="23">
        <v>45708</v>
      </c>
      <c r="I3028" s="24">
        <v>0</v>
      </c>
      <c r="J3028" s="24">
        <v>0</v>
      </c>
      <c r="K3028" s="24">
        <v>34</v>
      </c>
      <c r="L3028" t="s">
        <v>10070</v>
      </c>
      <c r="M3028" t="s">
        <v>10071</v>
      </c>
    </row>
    <row r="3029" spans="1:13" x14ac:dyDescent="0.25">
      <c r="A3029" t="str">
        <f t="shared" si="47"/>
        <v>RED-3575</v>
      </c>
      <c r="B3029" t="s">
        <v>7789</v>
      </c>
      <c r="C3029" t="s">
        <v>7790</v>
      </c>
      <c r="D3029">
        <v>8</v>
      </c>
      <c r="E3029" s="23">
        <v>45708</v>
      </c>
      <c r="F3029" s="23">
        <v>45720</v>
      </c>
      <c r="G3029" s="23">
        <v>45708</v>
      </c>
      <c r="H3029" s="23">
        <v>45720</v>
      </c>
      <c r="I3029" s="24">
        <v>0</v>
      </c>
      <c r="J3029" s="24">
        <v>0</v>
      </c>
      <c r="K3029" s="24">
        <v>34</v>
      </c>
      <c r="L3029" t="s">
        <v>10070</v>
      </c>
      <c r="M3029" t="s">
        <v>10071</v>
      </c>
    </row>
    <row r="3030" spans="1:13" x14ac:dyDescent="0.25">
      <c r="A3030" t="str">
        <f t="shared" si="47"/>
        <v>RED-3580</v>
      </c>
      <c r="B3030" t="s">
        <v>7791</v>
      </c>
      <c r="C3030" t="s">
        <v>7792</v>
      </c>
      <c r="D3030">
        <v>8</v>
      </c>
      <c r="E3030" s="23">
        <v>45720</v>
      </c>
      <c r="F3030" s="23">
        <v>45729</v>
      </c>
      <c r="G3030" s="23">
        <v>45720</v>
      </c>
      <c r="H3030" s="23">
        <v>45729</v>
      </c>
      <c r="I3030" s="24">
        <v>0</v>
      </c>
      <c r="J3030" s="24">
        <v>0</v>
      </c>
      <c r="K3030" s="24">
        <v>34</v>
      </c>
      <c r="L3030" t="s">
        <v>10070</v>
      </c>
      <c r="M3030" t="s">
        <v>10071</v>
      </c>
    </row>
    <row r="3031" spans="1:13" x14ac:dyDescent="0.25">
      <c r="A3031" t="str">
        <f t="shared" si="47"/>
        <v>RED-3585</v>
      </c>
      <c r="B3031" t="s">
        <v>7793</v>
      </c>
      <c r="C3031" t="s">
        <v>7794</v>
      </c>
      <c r="D3031">
        <v>8</v>
      </c>
      <c r="E3031" s="23">
        <v>45729</v>
      </c>
      <c r="F3031" s="23">
        <v>45741</v>
      </c>
      <c r="G3031" s="23">
        <v>45729</v>
      </c>
      <c r="H3031" s="23">
        <v>45741</v>
      </c>
      <c r="I3031" s="24">
        <v>0</v>
      </c>
      <c r="J3031" s="24">
        <v>0</v>
      </c>
      <c r="K3031" s="24">
        <v>34</v>
      </c>
      <c r="L3031" t="s">
        <v>10070</v>
      </c>
      <c r="M3031" t="s">
        <v>10071</v>
      </c>
    </row>
    <row r="3032" spans="1:13" x14ac:dyDescent="0.25">
      <c r="A3032" t="str">
        <f t="shared" si="47"/>
        <v>MOVISTAR (Communications)</v>
      </c>
      <c r="B3032" t="s">
        <v>6319</v>
      </c>
      <c r="D3032">
        <v>80</v>
      </c>
      <c r="E3032" s="23">
        <v>45646</v>
      </c>
      <c r="F3032" s="23">
        <v>45756</v>
      </c>
      <c r="G3032" s="23">
        <v>45646</v>
      </c>
      <c r="H3032" s="23">
        <v>45756</v>
      </c>
      <c r="I3032" s="24">
        <v>0</v>
      </c>
      <c r="J3032" s="24">
        <v>0</v>
      </c>
      <c r="K3032" s="24">
        <v>22</v>
      </c>
      <c r="M3032" t="s">
        <v>10071</v>
      </c>
    </row>
    <row r="3033" spans="1:13" x14ac:dyDescent="0.25">
      <c r="A3033" t="str">
        <f t="shared" si="47"/>
        <v>RED-3445</v>
      </c>
      <c r="B3033" t="s">
        <v>7795</v>
      </c>
      <c r="C3033" t="s">
        <v>7796</v>
      </c>
      <c r="D3033">
        <v>6</v>
      </c>
      <c r="E3033" s="23">
        <v>45646</v>
      </c>
      <c r="F3033" s="23">
        <v>45660</v>
      </c>
      <c r="G3033" s="23">
        <v>45646</v>
      </c>
      <c r="H3033" s="23">
        <v>45660</v>
      </c>
      <c r="I3033" s="24">
        <v>0</v>
      </c>
      <c r="J3033" s="24">
        <v>0</v>
      </c>
      <c r="K3033" s="24">
        <v>96</v>
      </c>
      <c r="L3033" t="s">
        <v>10070</v>
      </c>
      <c r="M3033" t="s">
        <v>10071</v>
      </c>
    </row>
    <row r="3034" spans="1:13" x14ac:dyDescent="0.25">
      <c r="A3034" t="str">
        <f t="shared" si="47"/>
        <v>RED-3590</v>
      </c>
      <c r="B3034" t="s">
        <v>7797</v>
      </c>
      <c r="C3034" t="s">
        <v>7798</v>
      </c>
      <c r="D3034">
        <v>14</v>
      </c>
      <c r="E3034" s="23">
        <v>45646</v>
      </c>
      <c r="F3034" s="23">
        <v>45672</v>
      </c>
      <c r="G3034" s="23">
        <v>45646</v>
      </c>
      <c r="H3034" s="23">
        <v>45672</v>
      </c>
      <c r="I3034" s="24">
        <v>0</v>
      </c>
      <c r="J3034" s="24">
        <v>0</v>
      </c>
      <c r="K3034" s="24">
        <v>18</v>
      </c>
      <c r="L3034" t="s">
        <v>10070</v>
      </c>
      <c r="M3034" t="s">
        <v>10071</v>
      </c>
    </row>
    <row r="3035" spans="1:13" x14ac:dyDescent="0.25">
      <c r="A3035" t="str">
        <f t="shared" si="47"/>
        <v>RED-3620</v>
      </c>
      <c r="B3035" t="s">
        <v>7809</v>
      </c>
      <c r="C3035" t="s">
        <v>7810</v>
      </c>
      <c r="D3035">
        <v>6</v>
      </c>
      <c r="E3035" s="23">
        <v>45646</v>
      </c>
      <c r="F3035" s="23">
        <v>45660</v>
      </c>
      <c r="G3035" s="23">
        <v>45646</v>
      </c>
      <c r="H3035" s="23">
        <v>45660</v>
      </c>
      <c r="I3035" s="24">
        <v>0</v>
      </c>
      <c r="J3035" s="24">
        <v>0</v>
      </c>
      <c r="K3035" s="24">
        <v>22</v>
      </c>
      <c r="L3035" t="s">
        <v>10070</v>
      </c>
      <c r="M3035" t="s">
        <v>10071</v>
      </c>
    </row>
    <row r="3036" spans="1:13" x14ac:dyDescent="0.25">
      <c r="A3036" t="str">
        <f t="shared" si="47"/>
        <v>RED-3625</v>
      </c>
      <c r="B3036" t="s">
        <v>7811</v>
      </c>
      <c r="C3036" t="s">
        <v>7812</v>
      </c>
      <c r="D3036">
        <v>22</v>
      </c>
      <c r="E3036" s="23">
        <v>45660</v>
      </c>
      <c r="F3036" s="23">
        <v>45688</v>
      </c>
      <c r="G3036" s="23">
        <v>45660</v>
      </c>
      <c r="H3036" s="23">
        <v>45688</v>
      </c>
      <c r="I3036" s="24">
        <v>0</v>
      </c>
      <c r="J3036" s="24">
        <v>0</v>
      </c>
      <c r="K3036" s="24">
        <v>22</v>
      </c>
      <c r="L3036" t="s">
        <v>10070</v>
      </c>
      <c r="M3036" t="s">
        <v>10071</v>
      </c>
    </row>
    <row r="3037" spans="1:13" x14ac:dyDescent="0.25">
      <c r="A3037" t="str">
        <f t="shared" si="47"/>
        <v>RED-3595</v>
      </c>
      <c r="B3037" t="s">
        <v>7799</v>
      </c>
      <c r="C3037" t="s">
        <v>7800</v>
      </c>
      <c r="D3037">
        <v>6</v>
      </c>
      <c r="E3037" s="23">
        <v>45672</v>
      </c>
      <c r="F3037" s="23">
        <v>45679</v>
      </c>
      <c r="G3037" s="23">
        <v>45672</v>
      </c>
      <c r="H3037" s="23">
        <v>45679</v>
      </c>
      <c r="I3037" s="24">
        <v>0</v>
      </c>
      <c r="J3037" s="24">
        <v>0</v>
      </c>
      <c r="K3037" s="24">
        <v>30</v>
      </c>
      <c r="L3037" t="s">
        <v>10070</v>
      </c>
      <c r="M3037" t="s">
        <v>10071</v>
      </c>
    </row>
    <row r="3038" spans="1:13" x14ac:dyDescent="0.25">
      <c r="A3038" t="str">
        <f t="shared" si="47"/>
        <v>RED-3600</v>
      </c>
      <c r="B3038" t="s">
        <v>7801</v>
      </c>
      <c r="C3038" t="s">
        <v>7802</v>
      </c>
      <c r="D3038">
        <v>6</v>
      </c>
      <c r="E3038" s="23">
        <v>45679</v>
      </c>
      <c r="F3038" s="23">
        <v>45686</v>
      </c>
      <c r="G3038" s="23">
        <v>45679</v>
      </c>
      <c r="H3038" s="23">
        <v>45686</v>
      </c>
      <c r="I3038" s="24">
        <v>0</v>
      </c>
      <c r="J3038" s="24">
        <v>0</v>
      </c>
      <c r="K3038" s="24">
        <v>30</v>
      </c>
      <c r="L3038" t="s">
        <v>10070</v>
      </c>
      <c r="M3038" t="s">
        <v>10071</v>
      </c>
    </row>
    <row r="3039" spans="1:13" x14ac:dyDescent="0.25">
      <c r="A3039" t="str">
        <f t="shared" si="47"/>
        <v>RED-3605</v>
      </c>
      <c r="B3039" t="s">
        <v>7803</v>
      </c>
      <c r="C3039" t="s">
        <v>7804</v>
      </c>
      <c r="D3039">
        <v>16</v>
      </c>
      <c r="E3039" s="23">
        <v>45686</v>
      </c>
      <c r="F3039" s="23">
        <v>45706</v>
      </c>
      <c r="G3039" s="23">
        <v>45686</v>
      </c>
      <c r="H3039" s="23">
        <v>45706</v>
      </c>
      <c r="I3039" s="24">
        <v>0</v>
      </c>
      <c r="J3039" s="24">
        <v>0</v>
      </c>
      <c r="K3039" s="24">
        <v>30</v>
      </c>
      <c r="L3039" t="s">
        <v>10070</v>
      </c>
      <c r="M3039" t="s">
        <v>10071</v>
      </c>
    </row>
    <row r="3040" spans="1:13" x14ac:dyDescent="0.25">
      <c r="A3040" t="str">
        <f t="shared" si="47"/>
        <v>RED-3630</v>
      </c>
      <c r="B3040" t="s">
        <v>7813</v>
      </c>
      <c r="C3040" t="s">
        <v>7814</v>
      </c>
      <c r="D3040">
        <v>6</v>
      </c>
      <c r="E3040" s="23">
        <v>45688</v>
      </c>
      <c r="F3040" s="23">
        <v>45696</v>
      </c>
      <c r="G3040" s="23">
        <v>45688</v>
      </c>
      <c r="H3040" s="23">
        <v>45696</v>
      </c>
      <c r="I3040" s="24">
        <v>0</v>
      </c>
      <c r="J3040" s="24">
        <v>0</v>
      </c>
      <c r="K3040" s="24">
        <v>22</v>
      </c>
      <c r="L3040" t="s">
        <v>10070</v>
      </c>
      <c r="M3040" t="s">
        <v>10071</v>
      </c>
    </row>
    <row r="3041" spans="1:13" x14ac:dyDescent="0.25">
      <c r="A3041" t="str">
        <f t="shared" si="47"/>
        <v>RED-3635</v>
      </c>
      <c r="B3041" t="s">
        <v>7815</v>
      </c>
      <c r="C3041" t="s">
        <v>7816</v>
      </c>
      <c r="D3041">
        <v>6</v>
      </c>
      <c r="E3041" s="23">
        <v>45696</v>
      </c>
      <c r="F3041" s="23">
        <v>45703</v>
      </c>
      <c r="G3041" s="23">
        <v>45696</v>
      </c>
      <c r="H3041" s="23">
        <v>45703</v>
      </c>
      <c r="I3041" s="24">
        <v>0</v>
      </c>
      <c r="J3041" s="24">
        <v>0</v>
      </c>
      <c r="K3041" s="24">
        <v>22</v>
      </c>
      <c r="L3041" t="s">
        <v>10070</v>
      </c>
      <c r="M3041" t="s">
        <v>10071</v>
      </c>
    </row>
    <row r="3042" spans="1:13" x14ac:dyDescent="0.25">
      <c r="A3042" t="str">
        <f t="shared" si="47"/>
        <v>RED-3640</v>
      </c>
      <c r="B3042" t="s">
        <v>7817</v>
      </c>
      <c r="C3042" t="s">
        <v>7818</v>
      </c>
      <c r="D3042">
        <v>6</v>
      </c>
      <c r="E3042" s="23">
        <v>45703</v>
      </c>
      <c r="F3042" s="23">
        <v>45713</v>
      </c>
      <c r="G3042" s="23">
        <v>45703</v>
      </c>
      <c r="H3042" s="23">
        <v>45713</v>
      </c>
      <c r="I3042" s="24">
        <v>0</v>
      </c>
      <c r="J3042" s="24">
        <v>0</v>
      </c>
      <c r="K3042" s="24">
        <v>22</v>
      </c>
      <c r="L3042" t="s">
        <v>10070</v>
      </c>
      <c r="M3042" t="s">
        <v>10071</v>
      </c>
    </row>
    <row r="3043" spans="1:13" x14ac:dyDescent="0.25">
      <c r="A3043" t="str">
        <f t="shared" si="47"/>
        <v>RED-3610</v>
      </c>
      <c r="B3043" t="s">
        <v>7805</v>
      </c>
      <c r="C3043" t="s">
        <v>7806</v>
      </c>
      <c r="D3043">
        <v>6</v>
      </c>
      <c r="E3043" s="23">
        <v>45706</v>
      </c>
      <c r="F3043" s="23">
        <v>45715</v>
      </c>
      <c r="G3043" s="23">
        <v>45706</v>
      </c>
      <c r="H3043" s="23">
        <v>45715</v>
      </c>
      <c r="I3043" s="24">
        <v>0</v>
      </c>
      <c r="J3043" s="24">
        <v>0</v>
      </c>
      <c r="K3043" s="24">
        <v>30</v>
      </c>
      <c r="L3043" t="s">
        <v>10070</v>
      </c>
      <c r="M3043" t="s">
        <v>10071</v>
      </c>
    </row>
    <row r="3044" spans="1:13" x14ac:dyDescent="0.25">
      <c r="A3044" t="str">
        <f t="shared" si="47"/>
        <v>RED-3645</v>
      </c>
      <c r="B3044" t="s">
        <v>7819</v>
      </c>
      <c r="C3044" t="s">
        <v>7820</v>
      </c>
      <c r="D3044">
        <v>22</v>
      </c>
      <c r="E3044" s="23">
        <v>45713</v>
      </c>
      <c r="F3044" s="23">
        <v>45741</v>
      </c>
      <c r="G3044" s="23">
        <v>45713</v>
      </c>
      <c r="H3044" s="23">
        <v>45741</v>
      </c>
      <c r="I3044" s="24">
        <v>0</v>
      </c>
      <c r="J3044" s="24">
        <v>0</v>
      </c>
      <c r="K3044" s="24">
        <v>22</v>
      </c>
      <c r="L3044" t="s">
        <v>10070</v>
      </c>
      <c r="M3044" t="s">
        <v>10071</v>
      </c>
    </row>
    <row r="3045" spans="1:13" x14ac:dyDescent="0.25">
      <c r="A3045" t="str">
        <f t="shared" si="47"/>
        <v>RED-3615</v>
      </c>
      <c r="B3045" t="s">
        <v>7807</v>
      </c>
      <c r="C3045" t="s">
        <v>7808</v>
      </c>
      <c r="D3045">
        <v>24</v>
      </c>
      <c r="E3045" s="23">
        <v>45715</v>
      </c>
      <c r="F3045" s="23">
        <v>45745</v>
      </c>
      <c r="G3045" s="23">
        <v>45715</v>
      </c>
      <c r="H3045" s="23">
        <v>45745</v>
      </c>
      <c r="I3045" s="24">
        <v>0</v>
      </c>
      <c r="J3045" s="24">
        <v>0</v>
      </c>
      <c r="K3045" s="24">
        <v>30</v>
      </c>
      <c r="L3045" t="s">
        <v>10070</v>
      </c>
      <c r="M3045" t="s">
        <v>10071</v>
      </c>
    </row>
    <row r="3046" spans="1:13" x14ac:dyDescent="0.25">
      <c r="A3046" t="str">
        <f t="shared" si="47"/>
        <v>RED-3650</v>
      </c>
      <c r="B3046" t="s">
        <v>7821</v>
      </c>
      <c r="C3046" t="s">
        <v>7822</v>
      </c>
      <c r="D3046">
        <v>6</v>
      </c>
      <c r="E3046" s="23">
        <v>45741</v>
      </c>
      <c r="F3046" s="23">
        <v>45748</v>
      </c>
      <c r="G3046" s="23">
        <v>45741</v>
      </c>
      <c r="H3046" s="23">
        <v>45748</v>
      </c>
      <c r="I3046" s="24">
        <v>0</v>
      </c>
      <c r="J3046" s="24">
        <v>0</v>
      </c>
      <c r="K3046" s="24">
        <v>22</v>
      </c>
      <c r="L3046" t="s">
        <v>10070</v>
      </c>
      <c r="M3046" t="s">
        <v>10071</v>
      </c>
    </row>
    <row r="3047" spans="1:13" x14ac:dyDescent="0.25">
      <c r="A3047" t="str">
        <f t="shared" si="47"/>
        <v>RED-3655</v>
      </c>
      <c r="B3047" t="s">
        <v>7823</v>
      </c>
      <c r="C3047" t="s">
        <v>7824</v>
      </c>
      <c r="D3047">
        <v>6</v>
      </c>
      <c r="E3047" s="23">
        <v>45748</v>
      </c>
      <c r="F3047" s="23">
        <v>45756</v>
      </c>
      <c r="G3047" s="23">
        <v>45748</v>
      </c>
      <c r="H3047" s="23">
        <v>45756</v>
      </c>
      <c r="I3047" s="24">
        <v>0</v>
      </c>
      <c r="J3047" s="24">
        <v>0</v>
      </c>
      <c r="K3047" s="24">
        <v>22</v>
      </c>
      <c r="L3047" t="s">
        <v>10070</v>
      </c>
      <c r="M3047" t="s">
        <v>10071</v>
      </c>
    </row>
    <row r="3048" spans="1:13" x14ac:dyDescent="0.25">
      <c r="A3048" t="str">
        <f t="shared" si="47"/>
        <v>T18 (K37+800 K39+660)</v>
      </c>
      <c r="B3048" t="s">
        <v>7825</v>
      </c>
      <c r="D3048">
        <v>319</v>
      </c>
      <c r="E3048" s="23">
        <v>45366</v>
      </c>
      <c r="F3048" s="23">
        <v>45791</v>
      </c>
      <c r="G3048" s="23">
        <v>45366</v>
      </c>
      <c r="H3048" s="23">
        <v>45791</v>
      </c>
      <c r="I3048" s="24">
        <v>0</v>
      </c>
      <c r="J3048" s="24">
        <v>0</v>
      </c>
      <c r="K3048" s="24">
        <v>50</v>
      </c>
      <c r="M3048" t="s">
        <v>10071</v>
      </c>
    </row>
    <row r="3049" spans="1:13" x14ac:dyDescent="0.25">
      <c r="A3049" t="str">
        <f t="shared" si="47"/>
        <v>CENIT</v>
      </c>
      <c r="B3049" t="s">
        <v>6600</v>
      </c>
      <c r="D3049">
        <v>31</v>
      </c>
      <c r="E3049" s="23">
        <v>45366</v>
      </c>
      <c r="F3049" s="23">
        <v>45408</v>
      </c>
      <c r="G3049" s="23">
        <v>45366</v>
      </c>
      <c r="H3049" s="23">
        <v>45408</v>
      </c>
      <c r="I3049" s="24">
        <v>0</v>
      </c>
      <c r="J3049" s="24">
        <v>0</v>
      </c>
      <c r="K3049" s="24">
        <v>174</v>
      </c>
      <c r="M3049" t="s">
        <v>10071</v>
      </c>
    </row>
    <row r="3050" spans="1:13" x14ac:dyDescent="0.25">
      <c r="A3050" t="str">
        <f t="shared" si="47"/>
        <v>RED-3450</v>
      </c>
      <c r="B3050" t="s">
        <v>7826</v>
      </c>
      <c r="C3050" t="s">
        <v>7827</v>
      </c>
      <c r="D3050">
        <v>31</v>
      </c>
      <c r="E3050" s="23">
        <v>45366</v>
      </c>
      <c r="F3050" s="23">
        <v>45408</v>
      </c>
      <c r="G3050" s="23">
        <v>45366</v>
      </c>
      <c r="H3050" s="23">
        <v>45408</v>
      </c>
      <c r="I3050" s="24">
        <v>0</v>
      </c>
      <c r="J3050" s="24">
        <v>0</v>
      </c>
      <c r="K3050" s="24">
        <v>174</v>
      </c>
      <c r="L3050" t="s">
        <v>10070</v>
      </c>
      <c r="M3050" t="s">
        <v>10071</v>
      </c>
    </row>
    <row r="3051" spans="1:13" x14ac:dyDescent="0.25">
      <c r="A3051" t="str">
        <f t="shared" si="47"/>
        <v>VANTI (Gas Pipe)</v>
      </c>
      <c r="B3051" t="s">
        <v>6139</v>
      </c>
      <c r="D3051">
        <v>14</v>
      </c>
      <c r="E3051" s="23">
        <v>45430</v>
      </c>
      <c r="F3051" s="23">
        <v>45449</v>
      </c>
      <c r="G3051" s="23">
        <v>45430</v>
      </c>
      <c r="H3051" s="23">
        <v>45449</v>
      </c>
      <c r="I3051" s="24">
        <v>0</v>
      </c>
      <c r="J3051" s="24">
        <v>0</v>
      </c>
      <c r="K3051" s="24">
        <v>25</v>
      </c>
      <c r="M3051" t="s">
        <v>10071</v>
      </c>
    </row>
    <row r="3052" spans="1:13" x14ac:dyDescent="0.25">
      <c r="A3052" t="str">
        <f t="shared" si="47"/>
        <v>RED-3455</v>
      </c>
      <c r="B3052" t="s">
        <v>7828</v>
      </c>
      <c r="C3052" t="s">
        <v>7829</v>
      </c>
      <c r="D3052">
        <v>7</v>
      </c>
      <c r="E3052" s="23">
        <v>45430</v>
      </c>
      <c r="F3052" s="23">
        <v>45440</v>
      </c>
      <c r="G3052" s="23">
        <v>45430</v>
      </c>
      <c r="H3052" s="23">
        <v>45440</v>
      </c>
      <c r="I3052" s="24">
        <v>0</v>
      </c>
      <c r="J3052" s="24">
        <v>0</v>
      </c>
      <c r="K3052" s="24">
        <v>25</v>
      </c>
      <c r="L3052" t="s">
        <v>10070</v>
      </c>
      <c r="M3052" t="s">
        <v>10071</v>
      </c>
    </row>
    <row r="3053" spans="1:13" x14ac:dyDescent="0.25">
      <c r="A3053" t="str">
        <f t="shared" si="47"/>
        <v>RED-3660</v>
      </c>
      <c r="B3053" t="s">
        <v>7830</v>
      </c>
      <c r="C3053" t="s">
        <v>7831</v>
      </c>
      <c r="D3053">
        <v>7</v>
      </c>
      <c r="E3053" s="23">
        <v>45440</v>
      </c>
      <c r="F3053" s="23">
        <v>45449</v>
      </c>
      <c r="G3053" s="23">
        <v>45440</v>
      </c>
      <c r="H3053" s="23">
        <v>45449</v>
      </c>
      <c r="I3053" s="24">
        <v>0</v>
      </c>
      <c r="J3053" s="24">
        <v>0</v>
      </c>
      <c r="K3053" s="24">
        <v>25</v>
      </c>
      <c r="L3053" t="s">
        <v>10070</v>
      </c>
      <c r="M3053" t="s">
        <v>10071</v>
      </c>
    </row>
    <row r="3054" spans="1:13" x14ac:dyDescent="0.25">
      <c r="A3054" t="str">
        <f t="shared" si="47"/>
        <v>TGI (GAS)</v>
      </c>
      <c r="B3054" t="s">
        <v>7374</v>
      </c>
      <c r="D3054">
        <v>4</v>
      </c>
      <c r="E3054" s="23">
        <v>45449</v>
      </c>
      <c r="F3054" s="23">
        <v>45455</v>
      </c>
      <c r="G3054" s="23">
        <v>45449</v>
      </c>
      <c r="H3054" s="23">
        <v>45455</v>
      </c>
      <c r="I3054" s="24">
        <v>0</v>
      </c>
      <c r="J3054" s="24">
        <v>0</v>
      </c>
      <c r="K3054" s="24">
        <v>249</v>
      </c>
      <c r="M3054" t="s">
        <v>10071</v>
      </c>
    </row>
    <row r="3055" spans="1:13" x14ac:dyDescent="0.25">
      <c r="A3055" t="str">
        <f t="shared" si="47"/>
        <v>RED-3460</v>
      </c>
      <c r="B3055" t="s">
        <v>7832</v>
      </c>
      <c r="C3055" t="s">
        <v>7833</v>
      </c>
      <c r="D3055">
        <v>4</v>
      </c>
      <c r="E3055" s="23">
        <v>45449</v>
      </c>
      <c r="F3055" s="23">
        <v>45455</v>
      </c>
      <c r="G3055" s="23">
        <v>45449</v>
      </c>
      <c r="H3055" s="23">
        <v>45455</v>
      </c>
      <c r="I3055" s="24">
        <v>0</v>
      </c>
      <c r="J3055" s="24">
        <v>0</v>
      </c>
      <c r="K3055" s="24">
        <v>249</v>
      </c>
      <c r="L3055" t="s">
        <v>10070</v>
      </c>
      <c r="M3055" t="s">
        <v>10071</v>
      </c>
    </row>
    <row r="3056" spans="1:13" x14ac:dyDescent="0.25">
      <c r="A3056" t="str">
        <f t="shared" si="47"/>
        <v>FACATATIVA Aqueduct</v>
      </c>
      <c r="B3056" t="s">
        <v>7690</v>
      </c>
      <c r="D3056">
        <v>105</v>
      </c>
      <c r="E3056" s="23">
        <v>45394</v>
      </c>
      <c r="F3056" s="23">
        <v>45532</v>
      </c>
      <c r="G3056" s="23">
        <v>45394</v>
      </c>
      <c r="H3056" s="23">
        <v>45532</v>
      </c>
      <c r="I3056" s="24">
        <v>0</v>
      </c>
      <c r="J3056" s="24">
        <v>0</v>
      </c>
      <c r="K3056" s="24">
        <v>190</v>
      </c>
      <c r="M3056" t="s">
        <v>10071</v>
      </c>
    </row>
    <row r="3057" spans="1:13" x14ac:dyDescent="0.25">
      <c r="A3057" t="str">
        <f t="shared" si="47"/>
        <v>RED-3465</v>
      </c>
      <c r="B3057" t="s">
        <v>7834</v>
      </c>
      <c r="C3057" t="s">
        <v>7835</v>
      </c>
      <c r="D3057">
        <v>14</v>
      </c>
      <c r="E3057" s="23">
        <v>45394</v>
      </c>
      <c r="F3057" s="23">
        <v>45412</v>
      </c>
      <c r="G3057" s="23">
        <v>45394</v>
      </c>
      <c r="H3057" s="23">
        <v>45412</v>
      </c>
      <c r="I3057" s="24">
        <v>0</v>
      </c>
      <c r="J3057" s="24">
        <v>0</v>
      </c>
      <c r="K3057" s="24">
        <v>189</v>
      </c>
      <c r="L3057" t="s">
        <v>10070</v>
      </c>
      <c r="M3057" t="s">
        <v>10071</v>
      </c>
    </row>
    <row r="3058" spans="1:13" x14ac:dyDescent="0.25">
      <c r="A3058" t="str">
        <f t="shared" si="47"/>
        <v>RED-3470</v>
      </c>
      <c r="B3058" t="s">
        <v>7836</v>
      </c>
      <c r="C3058" t="s">
        <v>7837</v>
      </c>
      <c r="D3058">
        <v>21</v>
      </c>
      <c r="E3058" s="23">
        <v>45412</v>
      </c>
      <c r="F3058" s="23">
        <v>45440</v>
      </c>
      <c r="G3058" s="23">
        <v>45412</v>
      </c>
      <c r="H3058" s="23">
        <v>45440</v>
      </c>
      <c r="I3058" s="24">
        <v>0</v>
      </c>
      <c r="J3058" s="24">
        <v>0</v>
      </c>
      <c r="K3058" s="24">
        <v>190</v>
      </c>
      <c r="L3058" t="s">
        <v>10070</v>
      </c>
      <c r="M3058" t="s">
        <v>10071</v>
      </c>
    </row>
    <row r="3059" spans="1:13" x14ac:dyDescent="0.25">
      <c r="A3059" t="str">
        <f t="shared" si="47"/>
        <v>RED-3475</v>
      </c>
      <c r="B3059" t="s">
        <v>7840</v>
      </c>
      <c r="C3059" t="s">
        <v>7841</v>
      </c>
      <c r="D3059">
        <v>8</v>
      </c>
      <c r="E3059" s="23">
        <v>45440</v>
      </c>
      <c r="F3059" s="23">
        <v>45450</v>
      </c>
      <c r="G3059" s="23">
        <v>45440</v>
      </c>
      <c r="H3059" s="23">
        <v>45450</v>
      </c>
      <c r="I3059" s="24">
        <v>0</v>
      </c>
      <c r="J3059" s="24">
        <v>0</v>
      </c>
      <c r="K3059" s="24">
        <v>190</v>
      </c>
      <c r="L3059" t="s">
        <v>10070</v>
      </c>
      <c r="M3059" t="s">
        <v>10071</v>
      </c>
    </row>
    <row r="3060" spans="1:13" x14ac:dyDescent="0.25">
      <c r="A3060" t="str">
        <f t="shared" si="47"/>
        <v>RED-3485</v>
      </c>
      <c r="B3060" t="s">
        <v>7844</v>
      </c>
      <c r="C3060" t="s">
        <v>7845</v>
      </c>
      <c r="D3060">
        <v>8</v>
      </c>
      <c r="E3060" s="23">
        <v>45450</v>
      </c>
      <c r="F3060" s="23">
        <v>45462</v>
      </c>
      <c r="G3060" s="23">
        <v>45450</v>
      </c>
      <c r="H3060" s="23">
        <v>45462</v>
      </c>
      <c r="I3060" s="24">
        <v>0</v>
      </c>
      <c r="J3060" s="24">
        <v>0</v>
      </c>
      <c r="K3060" s="24">
        <v>190</v>
      </c>
      <c r="L3060" t="s">
        <v>10070</v>
      </c>
      <c r="M3060" t="s">
        <v>10071</v>
      </c>
    </row>
    <row r="3061" spans="1:13" x14ac:dyDescent="0.25">
      <c r="A3061" t="str">
        <f t="shared" si="47"/>
        <v>RED-3480</v>
      </c>
      <c r="B3061" t="s">
        <v>7842</v>
      </c>
      <c r="C3061" t="s">
        <v>7843</v>
      </c>
      <c r="D3061">
        <v>6</v>
      </c>
      <c r="E3061" s="23">
        <v>45462</v>
      </c>
      <c r="F3061" s="23">
        <v>45469</v>
      </c>
      <c r="G3061" s="23">
        <v>45462</v>
      </c>
      <c r="H3061" s="23">
        <v>45469</v>
      </c>
      <c r="I3061" s="24">
        <v>0</v>
      </c>
      <c r="J3061" s="24">
        <v>0</v>
      </c>
      <c r="K3061" s="24">
        <v>190</v>
      </c>
      <c r="L3061" t="s">
        <v>10070</v>
      </c>
      <c r="M3061" t="s">
        <v>10071</v>
      </c>
    </row>
    <row r="3062" spans="1:13" x14ac:dyDescent="0.25">
      <c r="A3062" t="str">
        <f t="shared" si="47"/>
        <v>RED-3490</v>
      </c>
      <c r="B3062" t="s">
        <v>7838</v>
      </c>
      <c r="C3062" t="s">
        <v>7839</v>
      </c>
      <c r="D3062">
        <v>26</v>
      </c>
      <c r="E3062" s="23">
        <v>45469</v>
      </c>
      <c r="F3062" s="23">
        <v>45503</v>
      </c>
      <c r="G3062" s="23">
        <v>45469</v>
      </c>
      <c r="H3062" s="23">
        <v>45503</v>
      </c>
      <c r="I3062" s="24">
        <v>0</v>
      </c>
      <c r="J3062" s="24">
        <v>0</v>
      </c>
      <c r="K3062" s="24">
        <v>190</v>
      </c>
      <c r="L3062" t="s">
        <v>10070</v>
      </c>
      <c r="M3062" t="s">
        <v>10071</v>
      </c>
    </row>
    <row r="3063" spans="1:13" x14ac:dyDescent="0.25">
      <c r="A3063" t="str">
        <f t="shared" si="47"/>
        <v>RED-3495</v>
      </c>
      <c r="B3063" t="s">
        <v>7846</v>
      </c>
      <c r="C3063" t="s">
        <v>7847</v>
      </c>
      <c r="D3063">
        <v>8</v>
      </c>
      <c r="E3063" s="23">
        <v>45503</v>
      </c>
      <c r="F3063" s="23">
        <v>45513</v>
      </c>
      <c r="G3063" s="23">
        <v>45503</v>
      </c>
      <c r="H3063" s="23">
        <v>45513</v>
      </c>
      <c r="I3063" s="24">
        <v>0</v>
      </c>
      <c r="J3063" s="24">
        <v>0</v>
      </c>
      <c r="K3063" s="24">
        <v>190</v>
      </c>
      <c r="L3063" t="s">
        <v>10070</v>
      </c>
      <c r="M3063" t="s">
        <v>10071</v>
      </c>
    </row>
    <row r="3064" spans="1:13" x14ac:dyDescent="0.25">
      <c r="A3064" t="str">
        <f t="shared" si="47"/>
        <v>RED-4025</v>
      </c>
      <c r="B3064" t="s">
        <v>7848</v>
      </c>
      <c r="C3064" t="s">
        <v>7835</v>
      </c>
      <c r="D3064">
        <v>14</v>
      </c>
      <c r="E3064" s="23">
        <v>45513</v>
      </c>
      <c r="F3064" s="23">
        <v>45532</v>
      </c>
      <c r="G3064" s="23">
        <v>45513</v>
      </c>
      <c r="H3064" s="23">
        <v>45532</v>
      </c>
      <c r="I3064" s="24">
        <v>0</v>
      </c>
      <c r="J3064" s="24">
        <v>0</v>
      </c>
      <c r="K3064" s="24">
        <v>190</v>
      </c>
      <c r="L3064" t="s">
        <v>10070</v>
      </c>
      <c r="M3064" t="s">
        <v>10071</v>
      </c>
    </row>
    <row r="3065" spans="1:13" x14ac:dyDescent="0.25">
      <c r="A3065" t="str">
        <f t="shared" si="47"/>
        <v>FACATATIVA Sewerage</v>
      </c>
      <c r="B3065" t="s">
        <v>7705</v>
      </c>
      <c r="D3065">
        <v>92</v>
      </c>
      <c r="E3065" s="23">
        <v>45412</v>
      </c>
      <c r="F3065" s="23">
        <v>45533</v>
      </c>
      <c r="G3065" s="23">
        <v>45412</v>
      </c>
      <c r="H3065" s="23">
        <v>45533</v>
      </c>
      <c r="I3065" s="24">
        <v>0</v>
      </c>
      <c r="J3065" s="24">
        <v>0</v>
      </c>
      <c r="K3065" s="24">
        <v>189</v>
      </c>
      <c r="M3065" t="s">
        <v>10071</v>
      </c>
    </row>
    <row r="3066" spans="1:13" x14ac:dyDescent="0.25">
      <c r="A3066" t="str">
        <f t="shared" si="47"/>
        <v>RED-3500</v>
      </c>
      <c r="B3066" t="s">
        <v>7849</v>
      </c>
      <c r="C3066" t="s">
        <v>7850</v>
      </c>
      <c r="D3066">
        <v>20</v>
      </c>
      <c r="E3066" s="23">
        <v>45412</v>
      </c>
      <c r="F3066" s="23">
        <v>45439</v>
      </c>
      <c r="G3066" s="23">
        <v>45412</v>
      </c>
      <c r="H3066" s="23">
        <v>45439</v>
      </c>
      <c r="I3066" s="24">
        <v>0</v>
      </c>
      <c r="J3066" s="24">
        <v>0</v>
      </c>
      <c r="K3066" s="24">
        <v>189</v>
      </c>
      <c r="L3066" t="s">
        <v>10070</v>
      </c>
      <c r="M3066" t="s">
        <v>10071</v>
      </c>
    </row>
    <row r="3067" spans="1:13" x14ac:dyDescent="0.25">
      <c r="A3067" t="str">
        <f t="shared" si="47"/>
        <v>RED-3505</v>
      </c>
      <c r="B3067" t="s">
        <v>7851</v>
      </c>
      <c r="C3067" t="s">
        <v>7852</v>
      </c>
      <c r="D3067">
        <v>36</v>
      </c>
      <c r="E3067" s="23">
        <v>45439</v>
      </c>
      <c r="F3067" s="23">
        <v>45486</v>
      </c>
      <c r="G3067" s="23">
        <v>45439</v>
      </c>
      <c r="H3067" s="23">
        <v>45486</v>
      </c>
      <c r="I3067" s="24">
        <v>0</v>
      </c>
      <c r="J3067" s="24">
        <v>0</v>
      </c>
      <c r="K3067" s="24">
        <v>189</v>
      </c>
      <c r="L3067" t="s">
        <v>10070</v>
      </c>
      <c r="M3067" t="s">
        <v>10071</v>
      </c>
    </row>
    <row r="3068" spans="1:13" x14ac:dyDescent="0.25">
      <c r="A3068" t="str">
        <f t="shared" si="47"/>
        <v>RED-3510</v>
      </c>
      <c r="B3068" t="s">
        <v>7853</v>
      </c>
      <c r="C3068" t="s">
        <v>7854</v>
      </c>
      <c r="D3068">
        <v>36</v>
      </c>
      <c r="E3068" s="23">
        <v>45486</v>
      </c>
      <c r="F3068" s="23">
        <v>45533</v>
      </c>
      <c r="G3068" s="23">
        <v>45486</v>
      </c>
      <c r="H3068" s="23">
        <v>45533</v>
      </c>
      <c r="I3068" s="24">
        <v>0</v>
      </c>
      <c r="J3068" s="24">
        <v>0</v>
      </c>
      <c r="K3068" s="24">
        <v>189</v>
      </c>
      <c r="L3068" t="s">
        <v>10070</v>
      </c>
      <c r="M3068" t="s">
        <v>10071</v>
      </c>
    </row>
    <row r="3069" spans="1:13" x14ac:dyDescent="0.25">
      <c r="A3069" t="str">
        <f t="shared" si="47"/>
        <v>ENEL (Electric power)</v>
      </c>
      <c r="B3069" t="s">
        <v>6235</v>
      </c>
      <c r="D3069">
        <v>120</v>
      </c>
      <c r="E3069" s="23">
        <v>45594</v>
      </c>
      <c r="F3069" s="23">
        <v>45756</v>
      </c>
      <c r="G3069" s="23">
        <v>45594</v>
      </c>
      <c r="H3069" s="23">
        <v>45756</v>
      </c>
      <c r="I3069" s="24">
        <v>0</v>
      </c>
      <c r="J3069" s="24">
        <v>0</v>
      </c>
      <c r="K3069" s="24">
        <v>17</v>
      </c>
      <c r="M3069" t="s">
        <v>10071</v>
      </c>
    </row>
    <row r="3070" spans="1:13" x14ac:dyDescent="0.25">
      <c r="A3070" t="str">
        <f t="shared" si="47"/>
        <v>RED-3515</v>
      </c>
      <c r="B3070" t="s">
        <v>7855</v>
      </c>
      <c r="C3070" t="s">
        <v>7856</v>
      </c>
      <c r="D3070">
        <v>10</v>
      </c>
      <c r="E3070" s="23">
        <v>45594</v>
      </c>
      <c r="F3070" s="23">
        <v>45609</v>
      </c>
      <c r="G3070" s="23">
        <v>45594</v>
      </c>
      <c r="H3070" s="23">
        <v>45609</v>
      </c>
      <c r="I3070" s="24">
        <v>0</v>
      </c>
      <c r="J3070" s="24">
        <v>0</v>
      </c>
      <c r="K3070" s="24">
        <v>17</v>
      </c>
      <c r="L3070" t="s">
        <v>10070</v>
      </c>
      <c r="M3070" t="s">
        <v>10071</v>
      </c>
    </row>
    <row r="3071" spans="1:13" x14ac:dyDescent="0.25">
      <c r="A3071" t="str">
        <f t="shared" si="47"/>
        <v>RED-3520</v>
      </c>
      <c r="B3071" t="s">
        <v>7857</v>
      </c>
      <c r="C3071" t="s">
        <v>7858</v>
      </c>
      <c r="D3071">
        <v>10</v>
      </c>
      <c r="E3071" s="23">
        <v>45609</v>
      </c>
      <c r="F3071" s="23">
        <v>45622</v>
      </c>
      <c r="G3071" s="23">
        <v>45609</v>
      </c>
      <c r="H3071" s="23">
        <v>45622</v>
      </c>
      <c r="I3071" s="24">
        <v>0</v>
      </c>
      <c r="J3071" s="24">
        <v>0</v>
      </c>
      <c r="K3071" s="24">
        <v>17</v>
      </c>
      <c r="L3071" t="s">
        <v>10070</v>
      </c>
      <c r="M3071" t="s">
        <v>10071</v>
      </c>
    </row>
    <row r="3072" spans="1:13" x14ac:dyDescent="0.25">
      <c r="A3072" t="str">
        <f t="shared" si="47"/>
        <v>RED-3665</v>
      </c>
      <c r="B3072" t="s">
        <v>7859</v>
      </c>
      <c r="C3072" t="s">
        <v>7860</v>
      </c>
      <c r="D3072">
        <v>10</v>
      </c>
      <c r="E3072" s="23">
        <v>45622</v>
      </c>
      <c r="F3072" s="23">
        <v>45633</v>
      </c>
      <c r="G3072" s="23">
        <v>45622</v>
      </c>
      <c r="H3072" s="23">
        <v>45633</v>
      </c>
      <c r="I3072" s="24">
        <v>0</v>
      </c>
      <c r="J3072" s="24">
        <v>0</v>
      </c>
      <c r="K3072" s="24">
        <v>17</v>
      </c>
      <c r="L3072" t="s">
        <v>10070</v>
      </c>
      <c r="M3072" t="s">
        <v>10071</v>
      </c>
    </row>
    <row r="3073" spans="1:13" x14ac:dyDescent="0.25">
      <c r="A3073" t="str">
        <f t="shared" si="47"/>
        <v>RED-3670</v>
      </c>
      <c r="B3073" t="s">
        <v>7861</v>
      </c>
      <c r="C3073" t="s">
        <v>7862</v>
      </c>
      <c r="D3073">
        <v>10</v>
      </c>
      <c r="E3073" s="23">
        <v>45633</v>
      </c>
      <c r="F3073" s="23">
        <v>45646</v>
      </c>
      <c r="G3073" s="23">
        <v>45633</v>
      </c>
      <c r="H3073" s="23">
        <v>45646</v>
      </c>
      <c r="I3073" s="24">
        <v>0</v>
      </c>
      <c r="J3073" s="24">
        <v>0</v>
      </c>
      <c r="K3073" s="24">
        <v>17</v>
      </c>
      <c r="L3073" t="s">
        <v>10070</v>
      </c>
      <c r="M3073" t="s">
        <v>10071</v>
      </c>
    </row>
    <row r="3074" spans="1:13" x14ac:dyDescent="0.25">
      <c r="A3074" t="str">
        <f t="shared" si="47"/>
        <v>RED-3675</v>
      </c>
      <c r="B3074" t="s">
        <v>7863</v>
      </c>
      <c r="C3074" t="s">
        <v>7864</v>
      </c>
      <c r="D3074">
        <v>10</v>
      </c>
      <c r="E3074" s="23">
        <v>45646</v>
      </c>
      <c r="F3074" s="23">
        <v>45666</v>
      </c>
      <c r="G3074" s="23">
        <v>45646</v>
      </c>
      <c r="H3074" s="23">
        <v>45666</v>
      </c>
      <c r="I3074" s="24">
        <v>0</v>
      </c>
      <c r="J3074" s="24">
        <v>0</v>
      </c>
      <c r="K3074" s="24">
        <v>17</v>
      </c>
      <c r="L3074" t="s">
        <v>10070</v>
      </c>
      <c r="M3074" t="s">
        <v>10071</v>
      </c>
    </row>
    <row r="3075" spans="1:13" x14ac:dyDescent="0.25">
      <c r="A3075" t="str">
        <f t="shared" ref="A3075:A3138" si="48">TRIM(B3075)</f>
        <v>RED-3680</v>
      </c>
      <c r="B3075" t="s">
        <v>7865</v>
      </c>
      <c r="C3075" t="s">
        <v>7866</v>
      </c>
      <c r="D3075">
        <v>10</v>
      </c>
      <c r="E3075" s="23">
        <v>45666</v>
      </c>
      <c r="F3075" s="23">
        <v>45679</v>
      </c>
      <c r="G3075" s="23">
        <v>45666</v>
      </c>
      <c r="H3075" s="23">
        <v>45679</v>
      </c>
      <c r="I3075" s="24">
        <v>0</v>
      </c>
      <c r="J3075" s="24">
        <v>0</v>
      </c>
      <c r="K3075" s="24">
        <v>17</v>
      </c>
      <c r="L3075" t="s">
        <v>10070</v>
      </c>
      <c r="M3075" t="s">
        <v>10071</v>
      </c>
    </row>
    <row r="3076" spans="1:13" x14ac:dyDescent="0.25">
      <c r="A3076" t="str">
        <f t="shared" si="48"/>
        <v>RED-3685</v>
      </c>
      <c r="B3076" t="s">
        <v>7867</v>
      </c>
      <c r="C3076" t="s">
        <v>7868</v>
      </c>
      <c r="D3076">
        <v>10</v>
      </c>
      <c r="E3076" s="23">
        <v>45679</v>
      </c>
      <c r="F3076" s="23">
        <v>45692</v>
      </c>
      <c r="G3076" s="23">
        <v>45679</v>
      </c>
      <c r="H3076" s="23">
        <v>45692</v>
      </c>
      <c r="I3076" s="24">
        <v>0</v>
      </c>
      <c r="J3076" s="24">
        <v>0</v>
      </c>
      <c r="K3076" s="24">
        <v>17</v>
      </c>
      <c r="L3076" t="s">
        <v>10070</v>
      </c>
      <c r="M3076" t="s">
        <v>10071</v>
      </c>
    </row>
    <row r="3077" spans="1:13" x14ac:dyDescent="0.25">
      <c r="A3077" t="str">
        <f t="shared" si="48"/>
        <v>RED-3690</v>
      </c>
      <c r="B3077" t="s">
        <v>7869</v>
      </c>
      <c r="C3077" t="s">
        <v>7870</v>
      </c>
      <c r="D3077">
        <v>10</v>
      </c>
      <c r="E3077" s="23">
        <v>45692</v>
      </c>
      <c r="F3077" s="23">
        <v>45703</v>
      </c>
      <c r="G3077" s="23">
        <v>45692</v>
      </c>
      <c r="H3077" s="23">
        <v>45703</v>
      </c>
      <c r="I3077" s="24">
        <v>0</v>
      </c>
      <c r="J3077" s="24">
        <v>0</v>
      </c>
      <c r="K3077" s="24">
        <v>17</v>
      </c>
      <c r="L3077" t="s">
        <v>10070</v>
      </c>
      <c r="M3077" t="s">
        <v>10071</v>
      </c>
    </row>
    <row r="3078" spans="1:13" x14ac:dyDescent="0.25">
      <c r="A3078" t="str">
        <f t="shared" si="48"/>
        <v>RED-3695</v>
      </c>
      <c r="B3078" t="s">
        <v>7871</v>
      </c>
      <c r="C3078" t="s">
        <v>7872</v>
      </c>
      <c r="D3078">
        <v>10</v>
      </c>
      <c r="E3078" s="23">
        <v>45703</v>
      </c>
      <c r="F3078" s="23">
        <v>45717</v>
      </c>
      <c r="G3078" s="23">
        <v>45703</v>
      </c>
      <c r="H3078" s="23">
        <v>45717</v>
      </c>
      <c r="I3078" s="24">
        <v>0</v>
      </c>
      <c r="J3078" s="24">
        <v>0</v>
      </c>
      <c r="K3078" s="24">
        <v>17</v>
      </c>
      <c r="L3078" t="s">
        <v>10070</v>
      </c>
      <c r="M3078" t="s">
        <v>10071</v>
      </c>
    </row>
    <row r="3079" spans="1:13" x14ac:dyDescent="0.25">
      <c r="A3079" t="str">
        <f t="shared" si="48"/>
        <v>RED-3700</v>
      </c>
      <c r="B3079" t="s">
        <v>7873</v>
      </c>
      <c r="C3079" t="s">
        <v>7874</v>
      </c>
      <c r="D3079">
        <v>10</v>
      </c>
      <c r="E3079" s="23">
        <v>45717</v>
      </c>
      <c r="F3079" s="23">
        <v>45729</v>
      </c>
      <c r="G3079" s="23">
        <v>45717</v>
      </c>
      <c r="H3079" s="23">
        <v>45729</v>
      </c>
      <c r="I3079" s="24">
        <v>0</v>
      </c>
      <c r="J3079" s="24">
        <v>0</v>
      </c>
      <c r="K3079" s="24">
        <v>17</v>
      </c>
      <c r="L3079" t="s">
        <v>10070</v>
      </c>
      <c r="M3079" t="s">
        <v>10071</v>
      </c>
    </row>
    <row r="3080" spans="1:13" x14ac:dyDescent="0.25">
      <c r="A3080" t="str">
        <f t="shared" si="48"/>
        <v>RED-3705</v>
      </c>
      <c r="B3080" t="s">
        <v>7875</v>
      </c>
      <c r="C3080" t="s">
        <v>7876</v>
      </c>
      <c r="D3080">
        <v>10</v>
      </c>
      <c r="E3080" s="23">
        <v>45729</v>
      </c>
      <c r="F3080" s="23">
        <v>45743</v>
      </c>
      <c r="G3080" s="23">
        <v>45729</v>
      </c>
      <c r="H3080" s="23">
        <v>45743</v>
      </c>
      <c r="I3080" s="24">
        <v>0</v>
      </c>
      <c r="J3080" s="24">
        <v>0</v>
      </c>
      <c r="K3080" s="24">
        <v>17</v>
      </c>
      <c r="L3080" t="s">
        <v>10070</v>
      </c>
      <c r="M3080" t="s">
        <v>10071</v>
      </c>
    </row>
    <row r="3081" spans="1:13" x14ac:dyDescent="0.25">
      <c r="A3081" t="str">
        <f t="shared" si="48"/>
        <v>RED-3710</v>
      </c>
      <c r="B3081" t="s">
        <v>7877</v>
      </c>
      <c r="C3081" t="s">
        <v>7878</v>
      </c>
      <c r="D3081">
        <v>10</v>
      </c>
      <c r="E3081" s="23">
        <v>45743</v>
      </c>
      <c r="F3081" s="23">
        <v>45756</v>
      </c>
      <c r="G3081" s="23">
        <v>45743</v>
      </c>
      <c r="H3081" s="23">
        <v>45756</v>
      </c>
      <c r="I3081" s="24">
        <v>0</v>
      </c>
      <c r="J3081" s="24">
        <v>0</v>
      </c>
      <c r="K3081" s="24">
        <v>17</v>
      </c>
      <c r="L3081" t="s">
        <v>10070</v>
      </c>
      <c r="M3081" t="s">
        <v>10071</v>
      </c>
    </row>
    <row r="3082" spans="1:13" x14ac:dyDescent="0.25">
      <c r="A3082" t="str">
        <f t="shared" si="48"/>
        <v>MOVISTAR (Communications)</v>
      </c>
      <c r="B3082" t="s">
        <v>6319</v>
      </c>
      <c r="D3082">
        <v>92</v>
      </c>
      <c r="E3082" s="23">
        <v>45672</v>
      </c>
      <c r="F3082" s="23">
        <v>45791</v>
      </c>
      <c r="G3082" s="23">
        <v>45672</v>
      </c>
      <c r="H3082" s="23">
        <v>45791</v>
      </c>
      <c r="I3082" s="24">
        <v>0</v>
      </c>
      <c r="J3082" s="24">
        <v>0</v>
      </c>
      <c r="K3082" s="24">
        <v>50</v>
      </c>
      <c r="M3082" t="s">
        <v>10071</v>
      </c>
    </row>
    <row r="3083" spans="1:13" x14ac:dyDescent="0.25">
      <c r="A3083" t="str">
        <f t="shared" si="48"/>
        <v>RED-3525</v>
      </c>
      <c r="B3083" t="s">
        <v>7879</v>
      </c>
      <c r="C3083" t="s">
        <v>7880</v>
      </c>
      <c r="D3083">
        <v>23</v>
      </c>
      <c r="E3083" s="23">
        <v>45672</v>
      </c>
      <c r="F3083" s="23">
        <v>45700</v>
      </c>
      <c r="G3083" s="23">
        <v>45672</v>
      </c>
      <c r="H3083" s="23">
        <v>45700</v>
      </c>
      <c r="I3083" s="24">
        <v>0</v>
      </c>
      <c r="J3083" s="24">
        <v>0</v>
      </c>
      <c r="K3083" s="24">
        <v>18</v>
      </c>
      <c r="L3083" t="s">
        <v>10070</v>
      </c>
      <c r="M3083" t="s">
        <v>10071</v>
      </c>
    </row>
    <row r="3084" spans="1:13" x14ac:dyDescent="0.25">
      <c r="A3084" t="str">
        <f t="shared" si="48"/>
        <v>RED-3715</v>
      </c>
      <c r="B3084" t="s">
        <v>7881</v>
      </c>
      <c r="C3084" t="s">
        <v>7882</v>
      </c>
      <c r="D3084">
        <v>23</v>
      </c>
      <c r="E3084" s="23">
        <v>45700</v>
      </c>
      <c r="F3084" s="23">
        <v>45729</v>
      </c>
      <c r="G3084" s="23">
        <v>45700</v>
      </c>
      <c r="H3084" s="23">
        <v>45729</v>
      </c>
      <c r="I3084" s="24">
        <v>0</v>
      </c>
      <c r="J3084" s="24">
        <v>0</v>
      </c>
      <c r="K3084" s="24">
        <v>18</v>
      </c>
      <c r="L3084" t="s">
        <v>10070</v>
      </c>
      <c r="M3084" t="s">
        <v>10071</v>
      </c>
    </row>
    <row r="3085" spans="1:13" x14ac:dyDescent="0.25">
      <c r="A3085" t="str">
        <f t="shared" si="48"/>
        <v>RED-3720</v>
      </c>
      <c r="B3085" t="s">
        <v>7883</v>
      </c>
      <c r="C3085" t="s">
        <v>7884</v>
      </c>
      <c r="D3085">
        <v>23</v>
      </c>
      <c r="E3085" s="23">
        <v>45729</v>
      </c>
      <c r="F3085" s="23">
        <v>45759</v>
      </c>
      <c r="G3085" s="23">
        <v>45729</v>
      </c>
      <c r="H3085" s="23">
        <v>45759</v>
      </c>
      <c r="I3085" s="24">
        <v>0</v>
      </c>
      <c r="J3085" s="24">
        <v>0</v>
      </c>
      <c r="K3085" s="24">
        <v>18</v>
      </c>
      <c r="L3085" t="s">
        <v>10070</v>
      </c>
      <c r="M3085" t="s">
        <v>10071</v>
      </c>
    </row>
    <row r="3086" spans="1:13" x14ac:dyDescent="0.25">
      <c r="A3086" t="str">
        <f t="shared" si="48"/>
        <v>RED-3725</v>
      </c>
      <c r="B3086" t="s">
        <v>7885</v>
      </c>
      <c r="C3086" t="s">
        <v>7886</v>
      </c>
      <c r="D3086">
        <v>23</v>
      </c>
      <c r="E3086" s="23">
        <v>45759</v>
      </c>
      <c r="F3086" s="23">
        <v>45791</v>
      </c>
      <c r="G3086" s="23">
        <v>45759</v>
      </c>
      <c r="H3086" s="23">
        <v>45791</v>
      </c>
      <c r="I3086" s="24">
        <v>0</v>
      </c>
      <c r="J3086" s="24">
        <v>0</v>
      </c>
      <c r="K3086" s="24">
        <v>50</v>
      </c>
      <c r="L3086" t="s">
        <v>10070</v>
      </c>
      <c r="M3086" t="s">
        <v>10071</v>
      </c>
    </row>
    <row r="3087" spans="1:13" x14ac:dyDescent="0.25">
      <c r="A3087" t="str">
        <f t="shared" si="48"/>
        <v>MEDIACOMMERCE (Communications)</v>
      </c>
      <c r="B3087" t="s">
        <v>6585</v>
      </c>
      <c r="D3087">
        <v>4</v>
      </c>
      <c r="E3087" s="23">
        <v>45756</v>
      </c>
      <c r="F3087" s="23">
        <v>45761</v>
      </c>
      <c r="G3087" s="23">
        <v>45756</v>
      </c>
      <c r="H3087" s="23">
        <v>45761</v>
      </c>
      <c r="I3087" s="24">
        <v>0</v>
      </c>
      <c r="J3087" s="24">
        <v>0</v>
      </c>
      <c r="K3087" s="24">
        <v>17</v>
      </c>
      <c r="M3087" t="s">
        <v>10071</v>
      </c>
    </row>
    <row r="3088" spans="1:13" x14ac:dyDescent="0.25">
      <c r="A3088" t="str">
        <f t="shared" si="48"/>
        <v>RED-3530</v>
      </c>
      <c r="B3088" t="s">
        <v>7887</v>
      </c>
      <c r="C3088" t="s">
        <v>7888</v>
      </c>
      <c r="D3088">
        <v>4</v>
      </c>
      <c r="E3088" s="23">
        <v>45756</v>
      </c>
      <c r="F3088" s="23">
        <v>45761</v>
      </c>
      <c r="G3088" s="23">
        <v>45756</v>
      </c>
      <c r="H3088" s="23">
        <v>45761</v>
      </c>
      <c r="I3088" s="24">
        <v>0</v>
      </c>
      <c r="J3088" s="24">
        <v>0</v>
      </c>
      <c r="K3088" s="24">
        <v>17</v>
      </c>
      <c r="L3088" t="s">
        <v>10070</v>
      </c>
      <c r="M3088" t="s">
        <v>10071</v>
      </c>
    </row>
    <row r="3089" spans="1:13" x14ac:dyDescent="0.25">
      <c r="A3089" t="str">
        <f t="shared" si="48"/>
        <v>T1 Tramo 1 - Ramal Metro PK0+000 - PK0+994</v>
      </c>
      <c r="B3089" t="s">
        <v>55</v>
      </c>
      <c r="D3089">
        <v>404</v>
      </c>
      <c r="E3089" s="23">
        <v>45628</v>
      </c>
      <c r="F3089" s="23">
        <v>46160</v>
      </c>
      <c r="G3089" s="23">
        <v>45628</v>
      </c>
      <c r="H3089" s="23">
        <v>46160</v>
      </c>
      <c r="I3089" s="24">
        <v>0</v>
      </c>
      <c r="J3089" s="24">
        <v>0</v>
      </c>
      <c r="K3089" s="24">
        <v>0</v>
      </c>
      <c r="M3089" t="s">
        <v>10071</v>
      </c>
    </row>
    <row r="3090" spans="1:13" x14ac:dyDescent="0.25">
      <c r="A3090" t="str">
        <f t="shared" si="48"/>
        <v>T1-1 Tramo Ramal Metro - Movimiento de Tierra y Sistema de Drenaje Finalizados</v>
      </c>
      <c r="B3090" t="s">
        <v>1808</v>
      </c>
      <c r="D3090">
        <v>193</v>
      </c>
      <c r="E3090" s="23">
        <v>45628</v>
      </c>
      <c r="F3090" s="23">
        <v>45884</v>
      </c>
      <c r="G3090" s="23">
        <v>45628</v>
      </c>
      <c r="H3090" s="23">
        <v>45884</v>
      </c>
      <c r="I3090" s="24">
        <v>0</v>
      </c>
      <c r="J3090" s="24">
        <v>0</v>
      </c>
      <c r="K3090" s="24">
        <v>127</v>
      </c>
      <c r="M3090" t="s">
        <v>10071</v>
      </c>
    </row>
    <row r="3091" spans="1:13" x14ac:dyDescent="0.25">
      <c r="A3091" t="str">
        <f t="shared" si="48"/>
        <v>FCON-310</v>
      </c>
      <c r="B3091" t="s">
        <v>1809</v>
      </c>
      <c r="C3091" t="s">
        <v>5187</v>
      </c>
      <c r="D3091">
        <v>30</v>
      </c>
      <c r="E3091" s="23">
        <v>45628</v>
      </c>
      <c r="F3091" s="23">
        <v>45673</v>
      </c>
      <c r="G3091" s="23">
        <v>45628</v>
      </c>
      <c r="H3091" s="23">
        <v>45673</v>
      </c>
      <c r="I3091" s="24">
        <v>0</v>
      </c>
      <c r="J3091" s="24">
        <v>0</v>
      </c>
      <c r="K3091" s="24">
        <v>17</v>
      </c>
      <c r="L3091" t="s">
        <v>10070</v>
      </c>
      <c r="M3091" t="s">
        <v>10071</v>
      </c>
    </row>
    <row r="3092" spans="1:13" x14ac:dyDescent="0.25">
      <c r="A3092" t="str">
        <f t="shared" si="48"/>
        <v>FCON-315</v>
      </c>
      <c r="B3092" t="s">
        <v>1810</v>
      </c>
      <c r="C3092" t="s">
        <v>1598</v>
      </c>
      <c r="D3092">
        <v>150</v>
      </c>
      <c r="E3092" s="23">
        <v>45644</v>
      </c>
      <c r="F3092" s="23">
        <v>45848</v>
      </c>
      <c r="G3092" s="23">
        <v>45644</v>
      </c>
      <c r="H3092" s="23">
        <v>45848</v>
      </c>
      <c r="I3092" s="24">
        <v>0</v>
      </c>
      <c r="J3092" s="24">
        <v>0</v>
      </c>
      <c r="K3092" s="24">
        <v>156</v>
      </c>
      <c r="L3092" t="s">
        <v>10070</v>
      </c>
      <c r="M3092" t="s">
        <v>10071</v>
      </c>
    </row>
    <row r="3093" spans="1:13" x14ac:dyDescent="0.25">
      <c r="A3093" t="str">
        <f t="shared" si="48"/>
        <v>FCON-325</v>
      </c>
      <c r="B3093" t="s">
        <v>1811</v>
      </c>
      <c r="C3093" t="s">
        <v>4668</v>
      </c>
      <c r="D3093">
        <v>32</v>
      </c>
      <c r="E3093" s="23">
        <v>45702</v>
      </c>
      <c r="F3093" s="23">
        <v>45744</v>
      </c>
      <c r="G3093" s="23">
        <v>45702</v>
      </c>
      <c r="H3093" s="23">
        <v>45744</v>
      </c>
      <c r="I3093" s="24">
        <v>0</v>
      </c>
      <c r="J3093" s="24">
        <v>0</v>
      </c>
      <c r="K3093" s="24">
        <v>29</v>
      </c>
      <c r="L3093" t="s">
        <v>10070</v>
      </c>
      <c r="M3093" t="s">
        <v>10071</v>
      </c>
    </row>
    <row r="3094" spans="1:13" x14ac:dyDescent="0.25">
      <c r="A3094" t="str">
        <f t="shared" si="48"/>
        <v>FCON-330</v>
      </c>
      <c r="B3094" t="s">
        <v>1812</v>
      </c>
      <c r="C3094" t="s">
        <v>1813</v>
      </c>
      <c r="D3094">
        <v>30</v>
      </c>
      <c r="E3094" s="23">
        <v>45737</v>
      </c>
      <c r="F3094" s="23">
        <v>45779</v>
      </c>
      <c r="G3094" s="23">
        <v>45737</v>
      </c>
      <c r="H3094" s="23">
        <v>45779</v>
      </c>
      <c r="I3094" s="24">
        <v>0</v>
      </c>
      <c r="J3094" s="24">
        <v>0</v>
      </c>
      <c r="K3094" s="24">
        <v>29</v>
      </c>
      <c r="L3094" t="s">
        <v>10070</v>
      </c>
      <c r="M3094" t="s">
        <v>10071</v>
      </c>
    </row>
    <row r="3095" spans="1:13" x14ac:dyDescent="0.25">
      <c r="A3095" t="str">
        <f t="shared" si="48"/>
        <v>FCON-335</v>
      </c>
      <c r="B3095" t="s">
        <v>1814</v>
      </c>
      <c r="C3095" t="s">
        <v>10066</v>
      </c>
      <c r="D3095">
        <v>30</v>
      </c>
      <c r="E3095" s="23">
        <v>45773</v>
      </c>
      <c r="F3095" s="23">
        <v>45813</v>
      </c>
      <c r="G3095" s="23">
        <v>45773</v>
      </c>
      <c r="H3095" s="23">
        <v>45813</v>
      </c>
      <c r="I3095" s="24">
        <v>0</v>
      </c>
      <c r="J3095" s="24">
        <v>0</v>
      </c>
      <c r="K3095" s="24">
        <v>29</v>
      </c>
      <c r="L3095" t="s">
        <v>10070</v>
      </c>
      <c r="M3095" t="s">
        <v>10071</v>
      </c>
    </row>
    <row r="3096" spans="1:13" x14ac:dyDescent="0.25">
      <c r="A3096" t="str">
        <f t="shared" si="48"/>
        <v>FCON-345</v>
      </c>
      <c r="B3096" t="s">
        <v>1816</v>
      </c>
      <c r="C3096" t="s">
        <v>1817</v>
      </c>
      <c r="D3096">
        <v>60</v>
      </c>
      <c r="E3096" s="23">
        <v>45792</v>
      </c>
      <c r="F3096" s="23">
        <v>45870</v>
      </c>
      <c r="G3096" s="23">
        <v>45792</v>
      </c>
      <c r="H3096" s="23">
        <v>45870</v>
      </c>
      <c r="I3096" s="24">
        <v>0</v>
      </c>
      <c r="J3096" s="24">
        <v>0</v>
      </c>
      <c r="K3096" s="24">
        <v>29</v>
      </c>
      <c r="L3096" t="s">
        <v>10070</v>
      </c>
      <c r="M3096" t="s">
        <v>10071</v>
      </c>
    </row>
    <row r="3097" spans="1:13" x14ac:dyDescent="0.25">
      <c r="A3097" t="str">
        <f t="shared" si="48"/>
        <v>FCON-350</v>
      </c>
      <c r="B3097" t="s">
        <v>1818</v>
      </c>
      <c r="C3097" t="s">
        <v>1819</v>
      </c>
      <c r="D3097">
        <v>60</v>
      </c>
      <c r="E3097" s="23">
        <v>45805</v>
      </c>
      <c r="F3097" s="23">
        <v>45883</v>
      </c>
      <c r="G3097" s="23">
        <v>45805</v>
      </c>
      <c r="H3097" s="23">
        <v>45883</v>
      </c>
      <c r="I3097" s="24">
        <v>0</v>
      </c>
      <c r="J3097" s="24">
        <v>0</v>
      </c>
      <c r="K3097" s="24">
        <v>29</v>
      </c>
      <c r="L3097" t="s">
        <v>10070</v>
      </c>
      <c r="M3097" t="s">
        <v>10071</v>
      </c>
    </row>
    <row r="3098" spans="1:13" x14ac:dyDescent="0.25">
      <c r="A3098" t="str">
        <f t="shared" si="48"/>
        <v>FCON-355</v>
      </c>
      <c r="B3098" t="s">
        <v>1820</v>
      </c>
      <c r="C3098" t="s">
        <v>1821</v>
      </c>
      <c r="D3098">
        <v>1</v>
      </c>
      <c r="E3098" s="23">
        <v>45883</v>
      </c>
      <c r="F3098" s="23">
        <v>45884</v>
      </c>
      <c r="G3098" s="23">
        <v>45883</v>
      </c>
      <c r="H3098" s="23">
        <v>45884</v>
      </c>
      <c r="I3098" s="24">
        <v>0</v>
      </c>
      <c r="J3098" s="24">
        <v>0</v>
      </c>
      <c r="K3098" s="24">
        <v>29</v>
      </c>
      <c r="L3098" t="s">
        <v>10070</v>
      </c>
      <c r="M3098" t="s">
        <v>10071</v>
      </c>
    </row>
    <row r="3099" spans="1:13" x14ac:dyDescent="0.25">
      <c r="A3099" t="str">
        <f t="shared" si="48"/>
        <v>T1-2 Vía férrea Ramal Metro</v>
      </c>
      <c r="B3099" t="s">
        <v>7889</v>
      </c>
      <c r="D3099">
        <v>142</v>
      </c>
      <c r="E3099" s="23">
        <v>45885</v>
      </c>
      <c r="F3099" s="23">
        <v>46074</v>
      </c>
      <c r="G3099" s="23">
        <v>45885</v>
      </c>
      <c r="H3099" s="23">
        <v>46074</v>
      </c>
      <c r="I3099" s="24">
        <v>0</v>
      </c>
      <c r="J3099" s="24">
        <v>0</v>
      </c>
      <c r="K3099" s="24">
        <v>70</v>
      </c>
      <c r="M3099" t="s">
        <v>10071</v>
      </c>
    </row>
    <row r="3100" spans="1:13" x14ac:dyDescent="0.25">
      <c r="A3100" t="str">
        <f t="shared" si="48"/>
        <v>FCON-360</v>
      </c>
      <c r="B3100" t="s">
        <v>1822</v>
      </c>
      <c r="C3100" t="s">
        <v>1823</v>
      </c>
      <c r="D3100">
        <v>3</v>
      </c>
      <c r="E3100" s="23">
        <v>45885</v>
      </c>
      <c r="F3100" s="23">
        <v>45890</v>
      </c>
      <c r="G3100" s="23">
        <v>45885</v>
      </c>
      <c r="H3100" s="23">
        <v>45890</v>
      </c>
      <c r="I3100" s="24">
        <v>0</v>
      </c>
      <c r="J3100" s="24">
        <v>0</v>
      </c>
      <c r="K3100" s="24">
        <v>24</v>
      </c>
      <c r="L3100" t="s">
        <v>10070</v>
      </c>
      <c r="M3100" t="s">
        <v>10071</v>
      </c>
    </row>
    <row r="3101" spans="1:13" x14ac:dyDescent="0.25">
      <c r="A3101" t="str">
        <f t="shared" si="48"/>
        <v>FCON-365</v>
      </c>
      <c r="B3101" t="s">
        <v>1824</v>
      </c>
      <c r="C3101" t="s">
        <v>1292</v>
      </c>
      <c r="D3101">
        <v>13</v>
      </c>
      <c r="E3101" s="23">
        <v>45890</v>
      </c>
      <c r="F3101" s="23">
        <v>45906</v>
      </c>
      <c r="G3101" s="23">
        <v>45890</v>
      </c>
      <c r="H3101" s="23">
        <v>45906</v>
      </c>
      <c r="I3101" s="24">
        <v>0</v>
      </c>
      <c r="J3101" s="24">
        <v>0</v>
      </c>
      <c r="K3101" s="24">
        <v>24</v>
      </c>
      <c r="L3101" t="s">
        <v>10070</v>
      </c>
      <c r="M3101" t="s">
        <v>10071</v>
      </c>
    </row>
    <row r="3102" spans="1:13" x14ac:dyDescent="0.25">
      <c r="A3102" t="str">
        <f t="shared" si="48"/>
        <v>FCON-370</v>
      </c>
      <c r="B3102" t="s">
        <v>1825</v>
      </c>
      <c r="C3102" t="s">
        <v>1826</v>
      </c>
      <c r="D3102">
        <v>95</v>
      </c>
      <c r="E3102" s="23">
        <v>45890</v>
      </c>
      <c r="F3102" s="23">
        <v>46014</v>
      </c>
      <c r="G3102" s="23">
        <v>45890</v>
      </c>
      <c r="H3102" s="23">
        <v>46014</v>
      </c>
      <c r="I3102" s="24">
        <v>0</v>
      </c>
      <c r="J3102" s="24">
        <v>0</v>
      </c>
      <c r="K3102" s="24">
        <v>24</v>
      </c>
      <c r="L3102" t="s">
        <v>10070</v>
      </c>
      <c r="M3102" t="s">
        <v>10071</v>
      </c>
    </row>
    <row r="3103" spans="1:13" x14ac:dyDescent="0.25">
      <c r="A3103" t="str">
        <f t="shared" si="48"/>
        <v>FCON-375</v>
      </c>
      <c r="B3103" t="s">
        <v>1827</v>
      </c>
      <c r="C3103" t="s">
        <v>1294</v>
      </c>
      <c r="D3103">
        <v>38</v>
      </c>
      <c r="E3103" s="23">
        <v>45950</v>
      </c>
      <c r="F3103" s="23">
        <v>46000</v>
      </c>
      <c r="G3103" s="23">
        <v>45950</v>
      </c>
      <c r="H3103" s="23">
        <v>46000</v>
      </c>
      <c r="I3103" s="24">
        <v>0</v>
      </c>
      <c r="J3103" s="24">
        <v>0</v>
      </c>
      <c r="K3103" s="24">
        <v>5</v>
      </c>
      <c r="L3103" t="s">
        <v>10070</v>
      </c>
      <c r="M3103" t="s">
        <v>10071</v>
      </c>
    </row>
    <row r="3104" spans="1:13" x14ac:dyDescent="0.25">
      <c r="A3104" t="str">
        <f t="shared" si="48"/>
        <v>FCON-380</v>
      </c>
      <c r="B3104" t="s">
        <v>1828</v>
      </c>
      <c r="C3104" t="s">
        <v>1281</v>
      </c>
      <c r="D3104">
        <v>7</v>
      </c>
      <c r="E3104" s="23">
        <v>46002</v>
      </c>
      <c r="F3104" s="23">
        <v>46011</v>
      </c>
      <c r="G3104" s="23">
        <v>46002</v>
      </c>
      <c r="H3104" s="23">
        <v>46011</v>
      </c>
      <c r="I3104" s="24">
        <v>0</v>
      </c>
      <c r="J3104" s="24">
        <v>0</v>
      </c>
      <c r="K3104" s="24">
        <v>0</v>
      </c>
      <c r="L3104" t="s">
        <v>10070</v>
      </c>
      <c r="M3104" t="s">
        <v>10071</v>
      </c>
    </row>
    <row r="3105" spans="1:13" x14ac:dyDescent="0.25">
      <c r="A3105" t="str">
        <f t="shared" si="48"/>
        <v>FCON-400</v>
      </c>
      <c r="B3105" t="s">
        <v>1829</v>
      </c>
      <c r="C3105" t="s">
        <v>1270</v>
      </c>
      <c r="D3105">
        <v>0</v>
      </c>
      <c r="E3105" s="23"/>
      <c r="F3105" s="23">
        <v>46014</v>
      </c>
      <c r="G3105" s="23"/>
      <c r="H3105" s="23">
        <v>46014</v>
      </c>
      <c r="I3105" s="24">
        <v>0</v>
      </c>
      <c r="J3105" s="24">
        <v>0</v>
      </c>
      <c r="K3105" s="24">
        <v>114</v>
      </c>
      <c r="L3105" t="s">
        <v>10070</v>
      </c>
      <c r="M3105" t="s">
        <v>10071</v>
      </c>
    </row>
    <row r="3106" spans="1:13" x14ac:dyDescent="0.25">
      <c r="A3106" t="str">
        <f t="shared" si="48"/>
        <v>FCON-405</v>
      </c>
      <c r="B3106" t="s">
        <v>1830</v>
      </c>
      <c r="C3106" t="s">
        <v>1272</v>
      </c>
      <c r="D3106">
        <v>0</v>
      </c>
      <c r="E3106" s="23"/>
      <c r="F3106" s="23">
        <v>46014</v>
      </c>
      <c r="G3106" s="23"/>
      <c r="H3106" s="23">
        <v>46014</v>
      </c>
      <c r="I3106" s="24">
        <v>0</v>
      </c>
      <c r="J3106" s="24">
        <v>0</v>
      </c>
      <c r="K3106" s="24">
        <v>114</v>
      </c>
      <c r="L3106" t="s">
        <v>10070</v>
      </c>
      <c r="M3106" t="s">
        <v>10071</v>
      </c>
    </row>
    <row r="3107" spans="1:13" x14ac:dyDescent="0.25">
      <c r="A3107" t="str">
        <f t="shared" si="48"/>
        <v>FCON-385</v>
      </c>
      <c r="B3107" t="s">
        <v>1831</v>
      </c>
      <c r="C3107" t="s">
        <v>1297</v>
      </c>
      <c r="D3107">
        <v>21</v>
      </c>
      <c r="E3107" s="23">
        <v>46018</v>
      </c>
      <c r="F3107" s="23">
        <v>46046</v>
      </c>
      <c r="G3107" s="23">
        <v>46018</v>
      </c>
      <c r="H3107" s="23">
        <v>46046</v>
      </c>
      <c r="I3107" s="24">
        <v>0</v>
      </c>
      <c r="J3107" s="24">
        <v>0</v>
      </c>
      <c r="K3107" s="24">
        <v>0</v>
      </c>
      <c r="L3107" t="s">
        <v>10070</v>
      </c>
      <c r="M3107" t="s">
        <v>10071</v>
      </c>
    </row>
    <row r="3108" spans="1:13" x14ac:dyDescent="0.25">
      <c r="A3108" t="str">
        <f t="shared" si="48"/>
        <v>FCON-390</v>
      </c>
      <c r="B3108" t="s">
        <v>1832</v>
      </c>
      <c r="C3108" t="s">
        <v>1833</v>
      </c>
      <c r="D3108">
        <v>16</v>
      </c>
      <c r="E3108" s="23">
        <v>46048</v>
      </c>
      <c r="F3108" s="23">
        <v>46066</v>
      </c>
      <c r="G3108" s="23">
        <v>46048</v>
      </c>
      <c r="H3108" s="23">
        <v>46066</v>
      </c>
      <c r="I3108" s="24">
        <v>0</v>
      </c>
      <c r="J3108" s="24">
        <v>0</v>
      </c>
      <c r="K3108" s="24">
        <v>70</v>
      </c>
      <c r="L3108" t="s">
        <v>10070</v>
      </c>
      <c r="M3108" t="s">
        <v>10071</v>
      </c>
    </row>
    <row r="3109" spans="1:13" x14ac:dyDescent="0.25">
      <c r="A3109" t="str">
        <f t="shared" si="48"/>
        <v>FCON-395</v>
      </c>
      <c r="B3109" t="s">
        <v>1834</v>
      </c>
      <c r="C3109" t="s">
        <v>1835</v>
      </c>
      <c r="D3109">
        <v>5</v>
      </c>
      <c r="E3109" s="23">
        <v>46069</v>
      </c>
      <c r="F3109" s="23">
        <v>46074</v>
      </c>
      <c r="G3109" s="23">
        <v>46069</v>
      </c>
      <c r="H3109" s="23">
        <v>46074</v>
      </c>
      <c r="I3109" s="24">
        <v>0</v>
      </c>
      <c r="J3109" s="24">
        <v>0</v>
      </c>
      <c r="K3109" s="24">
        <v>70</v>
      </c>
      <c r="L3109" t="s">
        <v>10070</v>
      </c>
      <c r="M3109" t="s">
        <v>10071</v>
      </c>
    </row>
    <row r="3110" spans="1:13" x14ac:dyDescent="0.25">
      <c r="A3110" t="str">
        <f t="shared" si="48"/>
        <v>T1-3A Vía férrea Ramal Metro con sistemas férreos instalados</v>
      </c>
      <c r="B3110" t="s">
        <v>1836</v>
      </c>
      <c r="D3110">
        <v>191</v>
      </c>
      <c r="E3110" s="23">
        <v>45885</v>
      </c>
      <c r="F3110" s="23">
        <v>46134</v>
      </c>
      <c r="G3110" s="23">
        <v>45885</v>
      </c>
      <c r="H3110" s="23">
        <v>46134</v>
      </c>
      <c r="I3110" s="24">
        <v>0</v>
      </c>
      <c r="J3110" s="24">
        <v>0</v>
      </c>
      <c r="K3110" s="24">
        <v>0</v>
      </c>
      <c r="M3110" t="s">
        <v>10071</v>
      </c>
    </row>
    <row r="3111" spans="1:13" x14ac:dyDescent="0.25">
      <c r="A3111" t="str">
        <f t="shared" si="48"/>
        <v>Sistema de Catenaria</v>
      </c>
      <c r="B3111" t="s">
        <v>1837</v>
      </c>
      <c r="D3111">
        <v>70</v>
      </c>
      <c r="E3111" s="23">
        <v>45885</v>
      </c>
      <c r="F3111" s="23">
        <v>45975</v>
      </c>
      <c r="G3111" s="23">
        <v>45885</v>
      </c>
      <c r="H3111" s="23">
        <v>45975</v>
      </c>
      <c r="I3111" s="24">
        <v>0</v>
      </c>
      <c r="J3111" s="24">
        <v>0</v>
      </c>
      <c r="K3111" s="24">
        <v>33</v>
      </c>
      <c r="M3111" t="s">
        <v>10071</v>
      </c>
    </row>
    <row r="3112" spans="1:13" x14ac:dyDescent="0.25">
      <c r="A3112" t="str">
        <f t="shared" si="48"/>
        <v>FCON-410</v>
      </c>
      <c r="B3112" t="s">
        <v>1838</v>
      </c>
      <c r="C3112" t="s">
        <v>1839</v>
      </c>
      <c r="D3112">
        <v>10</v>
      </c>
      <c r="E3112" s="23">
        <v>45885</v>
      </c>
      <c r="F3112" s="23">
        <v>45898</v>
      </c>
      <c r="G3112" s="23">
        <v>45885</v>
      </c>
      <c r="H3112" s="23">
        <v>45898</v>
      </c>
      <c r="I3112" s="24">
        <v>0</v>
      </c>
      <c r="J3112" s="24">
        <v>0</v>
      </c>
      <c r="K3112" s="24">
        <v>33</v>
      </c>
      <c r="L3112" t="s">
        <v>10070</v>
      </c>
      <c r="M3112" t="s">
        <v>10071</v>
      </c>
    </row>
    <row r="3113" spans="1:13" x14ac:dyDescent="0.25">
      <c r="A3113" t="str">
        <f t="shared" si="48"/>
        <v>FCON-340</v>
      </c>
      <c r="B3113" t="s">
        <v>9940</v>
      </c>
      <c r="C3113" t="s">
        <v>1815</v>
      </c>
      <c r="D3113">
        <v>60</v>
      </c>
      <c r="E3113" s="23">
        <v>45898</v>
      </c>
      <c r="F3113" s="23">
        <v>45975</v>
      </c>
      <c r="G3113" s="23">
        <v>45898</v>
      </c>
      <c r="H3113" s="23">
        <v>45975</v>
      </c>
      <c r="I3113" s="24">
        <v>0</v>
      </c>
      <c r="J3113" s="24">
        <v>0</v>
      </c>
      <c r="K3113" s="24">
        <v>33</v>
      </c>
      <c r="L3113" t="s">
        <v>10070</v>
      </c>
      <c r="M3113" t="s">
        <v>10071</v>
      </c>
    </row>
    <row r="3114" spans="1:13" x14ac:dyDescent="0.25">
      <c r="A3114" t="str">
        <f t="shared" si="48"/>
        <v>FCON-415</v>
      </c>
      <c r="B3114" t="s">
        <v>1840</v>
      </c>
      <c r="C3114" t="s">
        <v>1353</v>
      </c>
      <c r="D3114">
        <v>21</v>
      </c>
      <c r="E3114" s="23">
        <v>45924</v>
      </c>
      <c r="F3114" s="23">
        <v>45951</v>
      </c>
      <c r="G3114" s="23">
        <v>45924</v>
      </c>
      <c r="H3114" s="23">
        <v>45951</v>
      </c>
      <c r="I3114" s="24">
        <v>0</v>
      </c>
      <c r="J3114" s="24">
        <v>0</v>
      </c>
      <c r="K3114" s="24">
        <v>33</v>
      </c>
      <c r="L3114" t="s">
        <v>10070</v>
      </c>
      <c r="M3114" t="s">
        <v>10071</v>
      </c>
    </row>
    <row r="3115" spans="1:13" x14ac:dyDescent="0.25">
      <c r="A3115" t="str">
        <f t="shared" si="48"/>
        <v>Redes Energia del tramo (Cable de Media)</v>
      </c>
      <c r="B3115" t="s">
        <v>9941</v>
      </c>
      <c r="D3115">
        <v>67</v>
      </c>
      <c r="E3115" s="23">
        <v>45908</v>
      </c>
      <c r="F3115" s="23">
        <v>45993</v>
      </c>
      <c r="G3115" s="23">
        <v>45908</v>
      </c>
      <c r="H3115" s="23">
        <v>45993</v>
      </c>
      <c r="I3115" s="24">
        <v>0</v>
      </c>
      <c r="J3115" s="24">
        <v>0</v>
      </c>
      <c r="K3115" s="24">
        <v>104</v>
      </c>
      <c r="M3115" t="s">
        <v>10071</v>
      </c>
    </row>
    <row r="3116" spans="1:13" x14ac:dyDescent="0.25">
      <c r="A3116" t="str">
        <f t="shared" si="48"/>
        <v>FCON-450</v>
      </c>
      <c r="B3116" t="s">
        <v>1851</v>
      </c>
      <c r="C3116" t="s">
        <v>1852</v>
      </c>
      <c r="D3116">
        <v>52</v>
      </c>
      <c r="E3116" s="23">
        <v>45908</v>
      </c>
      <c r="F3116" s="23">
        <v>45974</v>
      </c>
      <c r="G3116" s="23">
        <v>45908</v>
      </c>
      <c r="H3116" s="23">
        <v>45974</v>
      </c>
      <c r="I3116" s="24">
        <v>0</v>
      </c>
      <c r="J3116" s="24">
        <v>0</v>
      </c>
      <c r="K3116" s="24">
        <v>104</v>
      </c>
      <c r="L3116" t="s">
        <v>10070</v>
      </c>
      <c r="M3116" t="s">
        <v>10071</v>
      </c>
    </row>
    <row r="3117" spans="1:13" x14ac:dyDescent="0.25">
      <c r="A3117" t="str">
        <f t="shared" si="48"/>
        <v>FCON-455</v>
      </c>
      <c r="B3117" t="s">
        <v>1853</v>
      </c>
      <c r="C3117" t="s">
        <v>1854</v>
      </c>
      <c r="D3117">
        <v>52</v>
      </c>
      <c r="E3117" s="23">
        <v>45908</v>
      </c>
      <c r="F3117" s="23">
        <v>45974</v>
      </c>
      <c r="G3117" s="23">
        <v>45908</v>
      </c>
      <c r="H3117" s="23">
        <v>45974</v>
      </c>
      <c r="I3117" s="24">
        <v>0</v>
      </c>
      <c r="J3117" s="24">
        <v>0</v>
      </c>
      <c r="K3117" s="24">
        <v>110</v>
      </c>
      <c r="L3117" t="s">
        <v>10070</v>
      </c>
      <c r="M3117" t="s">
        <v>10071</v>
      </c>
    </row>
    <row r="3118" spans="1:13" x14ac:dyDescent="0.25">
      <c r="A3118" t="str">
        <f t="shared" si="48"/>
        <v>FCON-460</v>
      </c>
      <c r="B3118" t="s">
        <v>1855</v>
      </c>
      <c r="C3118" t="s">
        <v>1856</v>
      </c>
      <c r="D3118">
        <v>65</v>
      </c>
      <c r="E3118" s="23">
        <v>45909</v>
      </c>
      <c r="F3118" s="23">
        <v>45993</v>
      </c>
      <c r="G3118" s="23">
        <v>45909</v>
      </c>
      <c r="H3118" s="23">
        <v>45993</v>
      </c>
      <c r="I3118" s="24">
        <v>0</v>
      </c>
      <c r="J3118" s="24">
        <v>0</v>
      </c>
      <c r="K3118" s="24">
        <v>104</v>
      </c>
      <c r="L3118" t="s">
        <v>10070</v>
      </c>
      <c r="M3118" t="s">
        <v>10071</v>
      </c>
    </row>
    <row r="3119" spans="1:13" x14ac:dyDescent="0.25">
      <c r="A3119" t="str">
        <f t="shared" si="48"/>
        <v>FCON-465</v>
      </c>
      <c r="B3119" t="s">
        <v>1857</v>
      </c>
      <c r="C3119" t="s">
        <v>1346</v>
      </c>
      <c r="D3119">
        <v>5</v>
      </c>
      <c r="E3119" s="23">
        <v>45974</v>
      </c>
      <c r="F3119" s="23">
        <v>45981</v>
      </c>
      <c r="G3119" s="23">
        <v>45974</v>
      </c>
      <c r="H3119" s="23">
        <v>45981</v>
      </c>
      <c r="I3119" s="24">
        <v>0</v>
      </c>
      <c r="J3119" s="24">
        <v>0</v>
      </c>
      <c r="K3119" s="24">
        <v>110</v>
      </c>
      <c r="L3119" t="s">
        <v>10070</v>
      </c>
      <c r="M3119" t="s">
        <v>10071</v>
      </c>
    </row>
    <row r="3120" spans="1:13" x14ac:dyDescent="0.25">
      <c r="A3120" t="str">
        <f t="shared" si="48"/>
        <v>FCON-470</v>
      </c>
      <c r="B3120" t="s">
        <v>1858</v>
      </c>
      <c r="C3120" t="s">
        <v>1348</v>
      </c>
      <c r="D3120">
        <v>4</v>
      </c>
      <c r="E3120" s="23">
        <v>45981</v>
      </c>
      <c r="F3120" s="23">
        <v>45986</v>
      </c>
      <c r="G3120" s="23">
        <v>45981</v>
      </c>
      <c r="H3120" s="23">
        <v>45986</v>
      </c>
      <c r="I3120" s="24">
        <v>0</v>
      </c>
      <c r="J3120" s="24">
        <v>0</v>
      </c>
      <c r="K3120" s="24">
        <v>110</v>
      </c>
      <c r="L3120" t="s">
        <v>10070</v>
      </c>
      <c r="M3120" t="s">
        <v>10071</v>
      </c>
    </row>
    <row r="3121" spans="1:13" x14ac:dyDescent="0.25">
      <c r="A3121" t="str">
        <f t="shared" si="48"/>
        <v>Sistema de Comunicaciones</v>
      </c>
      <c r="B3121" t="s">
        <v>1859</v>
      </c>
      <c r="D3121">
        <v>71</v>
      </c>
      <c r="E3121" s="23">
        <v>46046</v>
      </c>
      <c r="F3121" s="23">
        <v>46134</v>
      </c>
      <c r="G3121" s="23">
        <v>46046</v>
      </c>
      <c r="H3121" s="23">
        <v>46134</v>
      </c>
      <c r="I3121" s="24">
        <v>0</v>
      </c>
      <c r="J3121" s="24">
        <v>0</v>
      </c>
      <c r="K3121" s="24">
        <v>0</v>
      </c>
      <c r="M3121" t="s">
        <v>10071</v>
      </c>
    </row>
    <row r="3122" spans="1:13" x14ac:dyDescent="0.25">
      <c r="A3122" t="str">
        <f t="shared" si="48"/>
        <v>FCON-475</v>
      </c>
      <c r="B3122" t="s">
        <v>1860</v>
      </c>
      <c r="C3122" t="s">
        <v>1332</v>
      </c>
      <c r="D3122">
        <v>2</v>
      </c>
      <c r="E3122" s="23">
        <v>46046</v>
      </c>
      <c r="F3122" s="23">
        <v>46049</v>
      </c>
      <c r="G3122" s="23">
        <v>46046</v>
      </c>
      <c r="H3122" s="23">
        <v>46049</v>
      </c>
      <c r="I3122" s="24">
        <v>0</v>
      </c>
      <c r="J3122" s="24">
        <v>0</v>
      </c>
      <c r="K3122" s="24">
        <v>0</v>
      </c>
      <c r="L3122" t="s">
        <v>10070</v>
      </c>
      <c r="M3122" t="s">
        <v>10071</v>
      </c>
    </row>
    <row r="3123" spans="1:13" x14ac:dyDescent="0.25">
      <c r="A3123" t="str">
        <f t="shared" si="48"/>
        <v>FCON-480</v>
      </c>
      <c r="B3123" t="s">
        <v>1861</v>
      </c>
      <c r="C3123" t="s">
        <v>1334</v>
      </c>
      <c r="D3123">
        <v>55</v>
      </c>
      <c r="E3123" s="23">
        <v>46049</v>
      </c>
      <c r="F3123" s="23">
        <v>46116</v>
      </c>
      <c r="G3123" s="23">
        <v>46049</v>
      </c>
      <c r="H3123" s="23">
        <v>46116</v>
      </c>
      <c r="I3123" s="24">
        <v>0</v>
      </c>
      <c r="J3123" s="24">
        <v>0</v>
      </c>
      <c r="K3123" s="24">
        <v>0</v>
      </c>
      <c r="L3123" t="s">
        <v>10070</v>
      </c>
      <c r="M3123" t="s">
        <v>10071</v>
      </c>
    </row>
    <row r="3124" spans="1:13" x14ac:dyDescent="0.25">
      <c r="A3124" t="str">
        <f t="shared" si="48"/>
        <v>FCON-485</v>
      </c>
      <c r="B3124" t="s">
        <v>1862</v>
      </c>
      <c r="C3124" t="s">
        <v>1863</v>
      </c>
      <c r="D3124">
        <v>20</v>
      </c>
      <c r="E3124" s="23">
        <v>46049</v>
      </c>
      <c r="F3124" s="23">
        <v>46074</v>
      </c>
      <c r="G3124" s="23">
        <v>46049</v>
      </c>
      <c r="H3124" s="23">
        <v>46074</v>
      </c>
      <c r="I3124" s="24">
        <v>0</v>
      </c>
      <c r="J3124" s="24">
        <v>0</v>
      </c>
      <c r="K3124" s="24">
        <v>0</v>
      </c>
      <c r="L3124" t="s">
        <v>10070</v>
      </c>
      <c r="M3124" t="s">
        <v>10071</v>
      </c>
    </row>
    <row r="3125" spans="1:13" x14ac:dyDescent="0.25">
      <c r="A3125" t="str">
        <f t="shared" si="48"/>
        <v>FCON-490</v>
      </c>
      <c r="B3125" t="s">
        <v>1864</v>
      </c>
      <c r="C3125" t="s">
        <v>1340</v>
      </c>
      <c r="D3125">
        <v>30</v>
      </c>
      <c r="E3125" s="23">
        <v>46049</v>
      </c>
      <c r="F3125" s="23">
        <v>46086</v>
      </c>
      <c r="G3125" s="23">
        <v>46049</v>
      </c>
      <c r="H3125" s="23">
        <v>46086</v>
      </c>
      <c r="I3125" s="24">
        <v>0</v>
      </c>
      <c r="J3125" s="24">
        <v>0</v>
      </c>
      <c r="K3125" s="24">
        <v>0</v>
      </c>
      <c r="L3125" t="s">
        <v>10070</v>
      </c>
      <c r="M3125" t="s">
        <v>10071</v>
      </c>
    </row>
    <row r="3126" spans="1:13" x14ac:dyDescent="0.25">
      <c r="A3126" t="str">
        <f t="shared" si="48"/>
        <v>FCON-495</v>
      </c>
      <c r="B3126" t="s">
        <v>1865</v>
      </c>
      <c r="C3126" t="s">
        <v>1342</v>
      </c>
      <c r="D3126">
        <v>30</v>
      </c>
      <c r="E3126" s="23">
        <v>46049</v>
      </c>
      <c r="F3126" s="23">
        <v>46086</v>
      </c>
      <c r="G3126" s="23">
        <v>46049</v>
      </c>
      <c r="H3126" s="23">
        <v>46086</v>
      </c>
      <c r="I3126" s="24">
        <v>0</v>
      </c>
      <c r="J3126" s="24">
        <v>0</v>
      </c>
      <c r="K3126" s="24">
        <v>0</v>
      </c>
      <c r="L3126" t="s">
        <v>10070</v>
      </c>
      <c r="M3126" t="s">
        <v>10071</v>
      </c>
    </row>
    <row r="3127" spans="1:13" x14ac:dyDescent="0.25">
      <c r="A3127" t="str">
        <f t="shared" si="48"/>
        <v>FCON-500</v>
      </c>
      <c r="B3127" t="s">
        <v>1866</v>
      </c>
      <c r="C3127" t="s">
        <v>1867</v>
      </c>
      <c r="D3127">
        <v>68</v>
      </c>
      <c r="E3127" s="23">
        <v>46049</v>
      </c>
      <c r="F3127" s="23">
        <v>46133</v>
      </c>
      <c r="G3127" s="23">
        <v>46049</v>
      </c>
      <c r="H3127" s="23">
        <v>46133</v>
      </c>
      <c r="I3127" s="24">
        <v>0</v>
      </c>
      <c r="J3127" s="24">
        <v>0</v>
      </c>
      <c r="K3127" s="24">
        <v>2</v>
      </c>
      <c r="L3127" t="s">
        <v>10070</v>
      </c>
      <c r="M3127" t="s">
        <v>10071</v>
      </c>
    </row>
    <row r="3128" spans="1:13" x14ac:dyDescent="0.25">
      <c r="A3128" t="str">
        <f t="shared" si="48"/>
        <v>FCON-510</v>
      </c>
      <c r="B3128" t="s">
        <v>1868</v>
      </c>
      <c r="C3128" t="s">
        <v>1869</v>
      </c>
      <c r="D3128">
        <v>24</v>
      </c>
      <c r="E3128" s="23">
        <v>46084</v>
      </c>
      <c r="F3128" s="23">
        <v>46113</v>
      </c>
      <c r="G3128" s="23">
        <v>46084</v>
      </c>
      <c r="H3128" s="23">
        <v>46113</v>
      </c>
      <c r="I3128" s="24">
        <v>0</v>
      </c>
      <c r="J3128" s="24">
        <v>0</v>
      </c>
      <c r="K3128" s="24">
        <v>2</v>
      </c>
      <c r="L3128" t="s">
        <v>10070</v>
      </c>
      <c r="M3128" t="s">
        <v>10071</v>
      </c>
    </row>
    <row r="3129" spans="1:13" x14ac:dyDescent="0.25">
      <c r="A3129" t="str">
        <f t="shared" si="48"/>
        <v>FCON-505</v>
      </c>
      <c r="B3129" t="s">
        <v>1870</v>
      </c>
      <c r="C3129" t="s">
        <v>1336</v>
      </c>
      <c r="D3129">
        <v>30</v>
      </c>
      <c r="E3129" s="23">
        <v>46086</v>
      </c>
      <c r="F3129" s="23">
        <v>46123</v>
      </c>
      <c r="G3129" s="23">
        <v>46086</v>
      </c>
      <c r="H3129" s="23">
        <v>46123</v>
      </c>
      <c r="I3129" s="24">
        <v>0</v>
      </c>
      <c r="J3129" s="24">
        <v>0</v>
      </c>
      <c r="K3129" s="24">
        <v>0</v>
      </c>
      <c r="L3129" t="s">
        <v>10070</v>
      </c>
      <c r="M3129" t="s">
        <v>10071</v>
      </c>
    </row>
    <row r="3130" spans="1:13" x14ac:dyDescent="0.25">
      <c r="A3130" t="str">
        <f t="shared" si="48"/>
        <v>FCON-515</v>
      </c>
      <c r="B3130" t="s">
        <v>1871</v>
      </c>
      <c r="C3130" t="s">
        <v>1872</v>
      </c>
      <c r="D3130">
        <v>3</v>
      </c>
      <c r="E3130" s="23">
        <v>46113</v>
      </c>
      <c r="F3130" s="23">
        <v>46116</v>
      </c>
      <c r="G3130" s="23">
        <v>46113</v>
      </c>
      <c r="H3130" s="23">
        <v>46116</v>
      </c>
      <c r="I3130" s="24">
        <v>0</v>
      </c>
      <c r="J3130" s="24">
        <v>0</v>
      </c>
      <c r="K3130" s="24">
        <v>2</v>
      </c>
      <c r="L3130" t="s">
        <v>10070</v>
      </c>
      <c r="M3130" t="s">
        <v>10071</v>
      </c>
    </row>
    <row r="3131" spans="1:13" x14ac:dyDescent="0.25">
      <c r="A3131" t="str">
        <f t="shared" si="48"/>
        <v>FCON-520</v>
      </c>
      <c r="B3131" t="s">
        <v>1873</v>
      </c>
      <c r="C3131" t="s">
        <v>1874</v>
      </c>
      <c r="D3131">
        <v>3</v>
      </c>
      <c r="E3131" s="23">
        <v>46116</v>
      </c>
      <c r="F3131" s="23">
        <v>46120</v>
      </c>
      <c r="G3131" s="23">
        <v>46116</v>
      </c>
      <c r="H3131" s="23">
        <v>46120</v>
      </c>
      <c r="I3131" s="24">
        <v>0</v>
      </c>
      <c r="J3131" s="24">
        <v>0</v>
      </c>
      <c r="K3131" s="24">
        <v>2</v>
      </c>
      <c r="L3131" t="s">
        <v>10070</v>
      </c>
      <c r="M3131" t="s">
        <v>10071</v>
      </c>
    </row>
    <row r="3132" spans="1:13" x14ac:dyDescent="0.25">
      <c r="A3132" t="str">
        <f t="shared" si="48"/>
        <v>FCON-525</v>
      </c>
      <c r="B3132" t="s">
        <v>1875</v>
      </c>
      <c r="C3132" t="s">
        <v>1876</v>
      </c>
      <c r="D3132">
        <v>3</v>
      </c>
      <c r="E3132" s="23">
        <v>46116</v>
      </c>
      <c r="F3132" s="23">
        <v>46120</v>
      </c>
      <c r="G3132" s="23">
        <v>46116</v>
      </c>
      <c r="H3132" s="23">
        <v>46120</v>
      </c>
      <c r="I3132" s="24">
        <v>0</v>
      </c>
      <c r="J3132" s="24">
        <v>0</v>
      </c>
      <c r="K3132" s="24">
        <v>2</v>
      </c>
      <c r="L3132" t="s">
        <v>10070</v>
      </c>
      <c r="M3132" t="s">
        <v>10071</v>
      </c>
    </row>
    <row r="3133" spans="1:13" x14ac:dyDescent="0.25">
      <c r="A3133" t="str">
        <f t="shared" si="48"/>
        <v>FCON-530</v>
      </c>
      <c r="B3133" t="s">
        <v>1877</v>
      </c>
      <c r="C3133" t="s">
        <v>1878</v>
      </c>
      <c r="D3133">
        <v>3</v>
      </c>
      <c r="E3133" s="23">
        <v>46116</v>
      </c>
      <c r="F3133" s="23">
        <v>46120</v>
      </c>
      <c r="G3133" s="23">
        <v>46116</v>
      </c>
      <c r="H3133" s="23">
        <v>46120</v>
      </c>
      <c r="I3133" s="24">
        <v>0</v>
      </c>
      <c r="J3133" s="24">
        <v>0</v>
      </c>
      <c r="K3133" s="24">
        <v>2</v>
      </c>
      <c r="L3133" t="s">
        <v>10070</v>
      </c>
      <c r="M3133" t="s">
        <v>10071</v>
      </c>
    </row>
    <row r="3134" spans="1:13" x14ac:dyDescent="0.25">
      <c r="A3134" t="str">
        <f t="shared" si="48"/>
        <v>FCON-535</v>
      </c>
      <c r="B3134" t="s">
        <v>1879</v>
      </c>
      <c r="C3134" t="s">
        <v>1880</v>
      </c>
      <c r="D3134">
        <v>1</v>
      </c>
      <c r="E3134" s="23">
        <v>46120</v>
      </c>
      <c r="F3134" s="23">
        <v>46121</v>
      </c>
      <c r="G3134" s="23">
        <v>46120</v>
      </c>
      <c r="H3134" s="23">
        <v>46121</v>
      </c>
      <c r="I3134" s="24">
        <v>0</v>
      </c>
      <c r="J3134" s="24">
        <v>0</v>
      </c>
      <c r="K3134" s="24">
        <v>2</v>
      </c>
      <c r="L3134" t="s">
        <v>10070</v>
      </c>
      <c r="M3134" t="s">
        <v>10071</v>
      </c>
    </row>
    <row r="3135" spans="1:13" x14ac:dyDescent="0.25">
      <c r="A3135" t="str">
        <f t="shared" si="48"/>
        <v>FCON-540</v>
      </c>
      <c r="B3135" t="s">
        <v>1881</v>
      </c>
      <c r="C3135" t="s">
        <v>1346</v>
      </c>
      <c r="D3135">
        <v>5</v>
      </c>
      <c r="E3135" s="23">
        <v>46123</v>
      </c>
      <c r="F3135" s="23">
        <v>46129</v>
      </c>
      <c r="G3135" s="23">
        <v>46123</v>
      </c>
      <c r="H3135" s="23">
        <v>46129</v>
      </c>
      <c r="I3135" s="24">
        <v>0</v>
      </c>
      <c r="J3135" s="24">
        <v>0</v>
      </c>
      <c r="K3135" s="24">
        <v>0</v>
      </c>
      <c r="L3135" t="s">
        <v>10070</v>
      </c>
      <c r="M3135" t="s">
        <v>10071</v>
      </c>
    </row>
    <row r="3136" spans="1:13" x14ac:dyDescent="0.25">
      <c r="A3136" t="str">
        <f t="shared" si="48"/>
        <v>FCON-545</v>
      </c>
      <c r="B3136" t="s">
        <v>1882</v>
      </c>
      <c r="C3136" t="s">
        <v>1348</v>
      </c>
      <c r="D3136">
        <v>4</v>
      </c>
      <c r="E3136" s="23">
        <v>46129</v>
      </c>
      <c r="F3136" s="23">
        <v>46134</v>
      </c>
      <c r="G3136" s="23">
        <v>46129</v>
      </c>
      <c r="H3136" s="23">
        <v>46134</v>
      </c>
      <c r="I3136" s="24">
        <v>0</v>
      </c>
      <c r="J3136" s="24">
        <v>0</v>
      </c>
      <c r="K3136" s="24">
        <v>0</v>
      </c>
      <c r="L3136" t="s">
        <v>10070</v>
      </c>
      <c r="M3136" t="s">
        <v>10071</v>
      </c>
    </row>
    <row r="3137" spans="1:13" x14ac:dyDescent="0.25">
      <c r="A3137" t="str">
        <f t="shared" si="48"/>
        <v>Sistema de Señalización en vía e Intersecciones</v>
      </c>
      <c r="B3137" t="s">
        <v>1883</v>
      </c>
      <c r="D3137">
        <v>70</v>
      </c>
      <c r="E3137" s="23">
        <v>46046</v>
      </c>
      <c r="F3137" s="23">
        <v>46134</v>
      </c>
      <c r="G3137" s="23">
        <v>46046</v>
      </c>
      <c r="H3137" s="23">
        <v>46134</v>
      </c>
      <c r="I3137" s="24">
        <v>0</v>
      </c>
      <c r="J3137" s="24">
        <v>0</v>
      </c>
      <c r="K3137" s="24">
        <v>0</v>
      </c>
      <c r="M3137" t="s">
        <v>10071</v>
      </c>
    </row>
    <row r="3138" spans="1:13" x14ac:dyDescent="0.25">
      <c r="A3138" t="str">
        <f t="shared" si="48"/>
        <v>FCON-550</v>
      </c>
      <c r="B3138" t="s">
        <v>1884</v>
      </c>
      <c r="C3138" t="s">
        <v>1374</v>
      </c>
      <c r="D3138">
        <v>2</v>
      </c>
      <c r="E3138" s="23">
        <v>46046</v>
      </c>
      <c r="F3138" s="23">
        <v>46049</v>
      </c>
      <c r="G3138" s="23">
        <v>46046</v>
      </c>
      <c r="H3138" s="23">
        <v>46049</v>
      </c>
      <c r="I3138" s="24">
        <v>0</v>
      </c>
      <c r="J3138" s="24">
        <v>0</v>
      </c>
      <c r="K3138" s="24">
        <v>0</v>
      </c>
      <c r="L3138" t="s">
        <v>10070</v>
      </c>
      <c r="M3138" t="s">
        <v>10071</v>
      </c>
    </row>
    <row r="3139" spans="1:13" x14ac:dyDescent="0.25">
      <c r="A3139" t="str">
        <f t="shared" ref="A3139:A3202" si="49">TRIM(B3139)</f>
        <v>FCON-555</v>
      </c>
      <c r="B3139" t="s">
        <v>1885</v>
      </c>
      <c r="C3139" t="s">
        <v>1886</v>
      </c>
      <c r="D3139">
        <v>60</v>
      </c>
      <c r="E3139" s="23">
        <v>46049</v>
      </c>
      <c r="F3139" s="23">
        <v>46122</v>
      </c>
      <c r="G3139" s="23">
        <v>46049</v>
      </c>
      <c r="H3139" s="23">
        <v>46122</v>
      </c>
      <c r="I3139" s="24">
        <v>0</v>
      </c>
      <c r="J3139" s="24">
        <v>0</v>
      </c>
      <c r="K3139" s="24">
        <v>0</v>
      </c>
      <c r="L3139" t="s">
        <v>10070</v>
      </c>
      <c r="M3139" t="s">
        <v>10071</v>
      </c>
    </row>
    <row r="3140" spans="1:13" x14ac:dyDescent="0.25">
      <c r="A3140" t="str">
        <f t="shared" si="49"/>
        <v>FCON-560</v>
      </c>
      <c r="B3140" t="s">
        <v>1887</v>
      </c>
      <c r="C3140" t="s">
        <v>1863</v>
      </c>
      <c r="D3140">
        <v>20</v>
      </c>
      <c r="E3140" s="23">
        <v>46049</v>
      </c>
      <c r="F3140" s="23">
        <v>46074</v>
      </c>
      <c r="G3140" s="23">
        <v>46049</v>
      </c>
      <c r="H3140" s="23">
        <v>46074</v>
      </c>
      <c r="I3140" s="24">
        <v>0</v>
      </c>
      <c r="J3140" s="24">
        <v>0</v>
      </c>
      <c r="K3140" s="24">
        <v>0</v>
      </c>
      <c r="L3140" t="s">
        <v>10070</v>
      </c>
      <c r="M3140" t="s">
        <v>10071</v>
      </c>
    </row>
    <row r="3141" spans="1:13" x14ac:dyDescent="0.25">
      <c r="A3141" t="str">
        <f t="shared" si="49"/>
        <v>FCON-565</v>
      </c>
      <c r="B3141" t="s">
        <v>1888</v>
      </c>
      <c r="C3141" t="s">
        <v>1386</v>
      </c>
      <c r="D3141">
        <v>66</v>
      </c>
      <c r="E3141" s="23">
        <v>46051</v>
      </c>
      <c r="F3141" s="23">
        <v>46133</v>
      </c>
      <c r="G3141" s="23">
        <v>46051</v>
      </c>
      <c r="H3141" s="23">
        <v>46133</v>
      </c>
      <c r="I3141" s="24">
        <v>0</v>
      </c>
      <c r="J3141" s="24">
        <v>0</v>
      </c>
      <c r="K3141" s="24">
        <v>2</v>
      </c>
      <c r="L3141" t="s">
        <v>10070</v>
      </c>
      <c r="M3141" t="s">
        <v>10071</v>
      </c>
    </row>
    <row r="3142" spans="1:13" x14ac:dyDescent="0.25">
      <c r="A3142" t="str">
        <f t="shared" si="49"/>
        <v>FCON-570</v>
      </c>
      <c r="B3142" t="s">
        <v>1889</v>
      </c>
      <c r="C3142" t="s">
        <v>1890</v>
      </c>
      <c r="D3142">
        <v>30</v>
      </c>
      <c r="E3142" s="23">
        <v>46086</v>
      </c>
      <c r="F3142" s="23">
        <v>46123</v>
      </c>
      <c r="G3142" s="23">
        <v>46086</v>
      </c>
      <c r="H3142" s="23">
        <v>46123</v>
      </c>
      <c r="I3142" s="24">
        <v>0</v>
      </c>
      <c r="J3142" s="24">
        <v>0</v>
      </c>
      <c r="K3142" s="24">
        <v>0</v>
      </c>
      <c r="L3142" t="s">
        <v>10070</v>
      </c>
      <c r="M3142" t="s">
        <v>10071</v>
      </c>
    </row>
    <row r="3143" spans="1:13" x14ac:dyDescent="0.25">
      <c r="A3143" t="str">
        <f t="shared" si="49"/>
        <v>FCON-575</v>
      </c>
      <c r="B3143" t="s">
        <v>1891</v>
      </c>
      <c r="C3143" t="s">
        <v>1892</v>
      </c>
      <c r="D3143">
        <v>30</v>
      </c>
      <c r="E3143" s="23">
        <v>46086</v>
      </c>
      <c r="F3143" s="23">
        <v>46123</v>
      </c>
      <c r="G3143" s="23">
        <v>46086</v>
      </c>
      <c r="H3143" s="23">
        <v>46123</v>
      </c>
      <c r="I3143" s="24">
        <v>0</v>
      </c>
      <c r="J3143" s="24">
        <v>0</v>
      </c>
      <c r="K3143" s="24">
        <v>0</v>
      </c>
      <c r="L3143" t="s">
        <v>10070</v>
      </c>
      <c r="M3143" t="s">
        <v>10071</v>
      </c>
    </row>
    <row r="3144" spans="1:13" x14ac:dyDescent="0.25">
      <c r="A3144" t="str">
        <f t="shared" si="49"/>
        <v>FCON-580</v>
      </c>
      <c r="B3144" t="s">
        <v>1893</v>
      </c>
      <c r="C3144" t="s">
        <v>1382</v>
      </c>
      <c r="D3144">
        <v>30</v>
      </c>
      <c r="E3144" s="23">
        <v>46086</v>
      </c>
      <c r="F3144" s="23">
        <v>46123</v>
      </c>
      <c r="G3144" s="23">
        <v>46086</v>
      </c>
      <c r="H3144" s="23">
        <v>46123</v>
      </c>
      <c r="I3144" s="24">
        <v>0</v>
      </c>
      <c r="J3144" s="24">
        <v>0</v>
      </c>
      <c r="K3144" s="24">
        <v>0</v>
      </c>
      <c r="L3144" t="s">
        <v>10070</v>
      </c>
      <c r="M3144" t="s">
        <v>10071</v>
      </c>
    </row>
    <row r="3145" spans="1:13" x14ac:dyDescent="0.25">
      <c r="A3145" t="str">
        <f t="shared" si="49"/>
        <v>FCON-585</v>
      </c>
      <c r="B3145" t="s">
        <v>1894</v>
      </c>
      <c r="C3145" t="s">
        <v>1346</v>
      </c>
      <c r="D3145">
        <v>5</v>
      </c>
      <c r="E3145" s="23">
        <v>46123</v>
      </c>
      <c r="F3145" s="23">
        <v>46129</v>
      </c>
      <c r="G3145" s="23">
        <v>46123</v>
      </c>
      <c r="H3145" s="23">
        <v>46129</v>
      </c>
      <c r="I3145" s="24">
        <v>0</v>
      </c>
      <c r="J3145" s="24">
        <v>0</v>
      </c>
      <c r="K3145" s="24">
        <v>0</v>
      </c>
      <c r="L3145" t="s">
        <v>10070</v>
      </c>
      <c r="M3145" t="s">
        <v>10071</v>
      </c>
    </row>
    <row r="3146" spans="1:13" x14ac:dyDescent="0.25">
      <c r="A3146" t="str">
        <f t="shared" si="49"/>
        <v>FCON-590</v>
      </c>
      <c r="B3146" t="s">
        <v>1895</v>
      </c>
      <c r="C3146" t="s">
        <v>1348</v>
      </c>
      <c r="D3146">
        <v>4</v>
      </c>
      <c r="E3146" s="23">
        <v>46129</v>
      </c>
      <c r="F3146" s="23">
        <v>46134</v>
      </c>
      <c r="G3146" s="23">
        <v>46129</v>
      </c>
      <c r="H3146" s="23">
        <v>46134</v>
      </c>
      <c r="I3146" s="24">
        <v>0</v>
      </c>
      <c r="J3146" s="24">
        <v>0</v>
      </c>
      <c r="K3146" s="24">
        <v>0</v>
      </c>
      <c r="L3146" t="s">
        <v>10070</v>
      </c>
      <c r="M3146" t="s">
        <v>10071</v>
      </c>
    </row>
    <row r="3147" spans="1:13" x14ac:dyDescent="0.25">
      <c r="A3147" t="str">
        <f t="shared" si="49"/>
        <v>T1-3B Vía férrea Ramal Metro con sistemas férreos verificados, probados y funcionando</v>
      </c>
      <c r="B3147" t="s">
        <v>7890</v>
      </c>
      <c r="D3147">
        <v>161</v>
      </c>
      <c r="E3147" s="23">
        <v>45951</v>
      </c>
      <c r="F3147" s="23">
        <v>46160</v>
      </c>
      <c r="G3147" s="23">
        <v>45951</v>
      </c>
      <c r="H3147" s="23">
        <v>46160</v>
      </c>
      <c r="I3147" s="24">
        <v>0</v>
      </c>
      <c r="J3147" s="24">
        <v>0</v>
      </c>
      <c r="K3147" s="24">
        <v>0</v>
      </c>
      <c r="M3147" t="s">
        <v>10071</v>
      </c>
    </row>
    <row r="3148" spans="1:13" x14ac:dyDescent="0.25">
      <c r="A3148" t="str">
        <f t="shared" si="49"/>
        <v>Sistema de Catenaria</v>
      </c>
      <c r="B3148" t="s">
        <v>1837</v>
      </c>
      <c r="D3148">
        <v>132</v>
      </c>
      <c r="E3148" s="23">
        <v>45951</v>
      </c>
      <c r="F3148" s="23">
        <v>46125</v>
      </c>
      <c r="G3148" s="23">
        <v>45951</v>
      </c>
      <c r="H3148" s="23">
        <v>46125</v>
      </c>
      <c r="I3148" s="24">
        <v>0</v>
      </c>
      <c r="J3148" s="24">
        <v>0</v>
      </c>
      <c r="K3148" s="24">
        <v>7</v>
      </c>
      <c r="M3148" t="s">
        <v>10071</v>
      </c>
    </row>
    <row r="3149" spans="1:13" x14ac:dyDescent="0.25">
      <c r="A3149" t="str">
        <f t="shared" si="49"/>
        <v>FCON-425</v>
      </c>
      <c r="B3149" t="s">
        <v>1843</v>
      </c>
      <c r="C3149" t="s">
        <v>5188</v>
      </c>
      <c r="D3149">
        <v>18</v>
      </c>
      <c r="E3149" s="23">
        <v>45951</v>
      </c>
      <c r="F3149" s="23">
        <v>45974</v>
      </c>
      <c r="G3149" s="23">
        <v>45951</v>
      </c>
      <c r="H3149" s="23">
        <v>45974</v>
      </c>
      <c r="I3149" s="24">
        <v>0</v>
      </c>
      <c r="J3149" s="24">
        <v>0</v>
      </c>
      <c r="K3149" s="24">
        <v>33</v>
      </c>
      <c r="L3149" t="s">
        <v>10070</v>
      </c>
      <c r="M3149" t="s">
        <v>10071</v>
      </c>
    </row>
    <row r="3150" spans="1:13" x14ac:dyDescent="0.25">
      <c r="A3150" t="str">
        <f t="shared" si="49"/>
        <v>FCON-420</v>
      </c>
      <c r="B3150" t="s">
        <v>1841</v>
      </c>
      <c r="C3150" t="s">
        <v>1842</v>
      </c>
      <c r="D3150">
        <v>50</v>
      </c>
      <c r="E3150" s="23">
        <v>45974</v>
      </c>
      <c r="F3150" s="23">
        <v>46045</v>
      </c>
      <c r="G3150" s="23">
        <v>45974</v>
      </c>
      <c r="H3150" s="23">
        <v>46045</v>
      </c>
      <c r="I3150" s="24">
        <v>0</v>
      </c>
      <c r="J3150" s="24">
        <v>0</v>
      </c>
      <c r="K3150" s="24">
        <v>33</v>
      </c>
      <c r="L3150" t="s">
        <v>10070</v>
      </c>
      <c r="M3150" t="s">
        <v>10071</v>
      </c>
    </row>
    <row r="3151" spans="1:13" x14ac:dyDescent="0.25">
      <c r="A3151" t="str">
        <f t="shared" si="49"/>
        <v>FCON-430</v>
      </c>
      <c r="B3151" t="s">
        <v>1844</v>
      </c>
      <c r="C3151" t="s">
        <v>1845</v>
      </c>
      <c r="D3151">
        <v>10</v>
      </c>
      <c r="E3151" s="23">
        <v>46041</v>
      </c>
      <c r="F3151" s="23">
        <v>46053</v>
      </c>
      <c r="G3151" s="23">
        <v>46041</v>
      </c>
      <c r="H3151" s="23">
        <v>46053</v>
      </c>
      <c r="I3151" s="24">
        <v>0</v>
      </c>
      <c r="J3151" s="24">
        <v>0</v>
      </c>
      <c r="K3151" s="24">
        <v>7</v>
      </c>
      <c r="L3151" t="s">
        <v>10070</v>
      </c>
      <c r="M3151" t="s">
        <v>10071</v>
      </c>
    </row>
    <row r="3152" spans="1:13" x14ac:dyDescent="0.25">
      <c r="A3152" t="str">
        <f t="shared" si="49"/>
        <v>FCON-435</v>
      </c>
      <c r="B3152" t="s">
        <v>1846</v>
      </c>
      <c r="C3152" t="s">
        <v>1847</v>
      </c>
      <c r="D3152">
        <v>14</v>
      </c>
      <c r="E3152" s="23">
        <v>46053</v>
      </c>
      <c r="F3152" s="23">
        <v>46071</v>
      </c>
      <c r="G3152" s="23">
        <v>46053</v>
      </c>
      <c r="H3152" s="23">
        <v>46071</v>
      </c>
      <c r="I3152" s="24">
        <v>0</v>
      </c>
      <c r="J3152" s="24">
        <v>0</v>
      </c>
      <c r="K3152" s="24">
        <v>7</v>
      </c>
      <c r="L3152" t="s">
        <v>10070</v>
      </c>
      <c r="M3152" t="s">
        <v>10071</v>
      </c>
    </row>
    <row r="3153" spans="1:13" x14ac:dyDescent="0.25">
      <c r="A3153" t="str">
        <f t="shared" si="49"/>
        <v>FCON-440</v>
      </c>
      <c r="B3153" t="s">
        <v>1848</v>
      </c>
      <c r="C3153" t="s">
        <v>1849</v>
      </c>
      <c r="D3153">
        <v>12</v>
      </c>
      <c r="E3153" s="23">
        <v>46071</v>
      </c>
      <c r="F3153" s="23">
        <v>46085</v>
      </c>
      <c r="G3153" s="23">
        <v>46071</v>
      </c>
      <c r="H3153" s="23">
        <v>46085</v>
      </c>
      <c r="I3153" s="24">
        <v>0</v>
      </c>
      <c r="J3153" s="24">
        <v>0</v>
      </c>
      <c r="K3153" s="24">
        <v>7</v>
      </c>
      <c r="L3153" t="s">
        <v>10070</v>
      </c>
      <c r="M3153" t="s">
        <v>10071</v>
      </c>
    </row>
    <row r="3154" spans="1:13" x14ac:dyDescent="0.25">
      <c r="A3154" t="str">
        <f t="shared" si="49"/>
        <v>FCON-445</v>
      </c>
      <c r="B3154" t="s">
        <v>1850</v>
      </c>
      <c r="C3154" t="s">
        <v>1346</v>
      </c>
      <c r="D3154">
        <v>7</v>
      </c>
      <c r="E3154" s="23">
        <v>46085</v>
      </c>
      <c r="F3154" s="23">
        <v>46094</v>
      </c>
      <c r="G3154" s="23">
        <v>46085</v>
      </c>
      <c r="H3154" s="23">
        <v>46094</v>
      </c>
      <c r="I3154" s="24">
        <v>0</v>
      </c>
      <c r="J3154" s="24">
        <v>0</v>
      </c>
      <c r="K3154" s="24">
        <v>7</v>
      </c>
      <c r="L3154" t="s">
        <v>10070</v>
      </c>
      <c r="M3154" t="s">
        <v>10071</v>
      </c>
    </row>
    <row r="3155" spans="1:13" x14ac:dyDescent="0.25">
      <c r="A3155" t="str">
        <f t="shared" si="49"/>
        <v>FCON-595</v>
      </c>
      <c r="B3155" t="s">
        <v>1896</v>
      </c>
      <c r="C3155" t="s">
        <v>1392</v>
      </c>
      <c r="D3155">
        <v>25</v>
      </c>
      <c r="E3155" s="23">
        <v>46094</v>
      </c>
      <c r="F3155" s="23">
        <v>46125</v>
      </c>
      <c r="G3155" s="23">
        <v>46094</v>
      </c>
      <c r="H3155" s="23">
        <v>46125</v>
      </c>
      <c r="I3155" s="24">
        <v>0</v>
      </c>
      <c r="J3155" s="24">
        <v>0</v>
      </c>
      <c r="K3155" s="24">
        <v>7</v>
      </c>
      <c r="L3155" t="s">
        <v>10070</v>
      </c>
      <c r="M3155" t="s">
        <v>10071</v>
      </c>
    </row>
    <row r="3156" spans="1:13" x14ac:dyDescent="0.25">
      <c r="A3156" t="str">
        <f t="shared" si="49"/>
        <v>Redes Energia del tramo (Cable de Media)</v>
      </c>
      <c r="B3156" t="s">
        <v>9941</v>
      </c>
      <c r="D3156">
        <v>29</v>
      </c>
      <c r="E3156" s="23">
        <v>46105</v>
      </c>
      <c r="F3156" s="23">
        <v>46141</v>
      </c>
      <c r="G3156" s="23">
        <v>46105</v>
      </c>
      <c r="H3156" s="23">
        <v>46141</v>
      </c>
      <c r="I3156" s="24">
        <v>0</v>
      </c>
      <c r="J3156" s="24">
        <v>0</v>
      </c>
      <c r="K3156" s="24">
        <v>11</v>
      </c>
      <c r="M3156" t="s">
        <v>10071</v>
      </c>
    </row>
    <row r="3157" spans="1:13" x14ac:dyDescent="0.25">
      <c r="A3157" t="str">
        <f t="shared" si="49"/>
        <v>FCON-600</v>
      </c>
      <c r="B3157" t="s">
        <v>1897</v>
      </c>
      <c r="C3157" t="s">
        <v>1898</v>
      </c>
      <c r="D3157">
        <v>29</v>
      </c>
      <c r="E3157" s="23">
        <v>46105</v>
      </c>
      <c r="F3157" s="23">
        <v>46141</v>
      </c>
      <c r="G3157" s="23">
        <v>46105</v>
      </c>
      <c r="H3157" s="23">
        <v>46141</v>
      </c>
      <c r="I3157" s="24">
        <v>0</v>
      </c>
      <c r="J3157" s="24">
        <v>0</v>
      </c>
      <c r="K3157" s="24">
        <v>11</v>
      </c>
      <c r="L3157" t="s">
        <v>10070</v>
      </c>
      <c r="M3157" t="s">
        <v>10071</v>
      </c>
    </row>
    <row r="3158" spans="1:13" x14ac:dyDescent="0.25">
      <c r="A3158" t="str">
        <f t="shared" si="49"/>
        <v>FCON-605</v>
      </c>
      <c r="B3158" t="s">
        <v>1899</v>
      </c>
      <c r="C3158" t="s">
        <v>9911</v>
      </c>
      <c r="D3158">
        <v>29</v>
      </c>
      <c r="E3158" s="23">
        <v>46105</v>
      </c>
      <c r="F3158" s="23">
        <v>46141</v>
      </c>
      <c r="G3158" s="23">
        <v>46105</v>
      </c>
      <c r="H3158" s="23">
        <v>46141</v>
      </c>
      <c r="I3158" s="24">
        <v>0</v>
      </c>
      <c r="J3158" s="24">
        <v>0</v>
      </c>
      <c r="K3158" s="24">
        <v>11</v>
      </c>
      <c r="L3158" t="s">
        <v>10070</v>
      </c>
      <c r="M3158" t="s">
        <v>10071</v>
      </c>
    </row>
    <row r="3159" spans="1:13" x14ac:dyDescent="0.25">
      <c r="A3159" t="str">
        <f t="shared" si="49"/>
        <v>Sistema de Comunicaciones</v>
      </c>
      <c r="B3159" t="s">
        <v>1859</v>
      </c>
      <c r="D3159">
        <v>21</v>
      </c>
      <c r="E3159" s="23">
        <v>46134</v>
      </c>
      <c r="F3159" s="23">
        <v>46160</v>
      </c>
      <c r="G3159" s="23">
        <v>46134</v>
      </c>
      <c r="H3159" s="23">
        <v>46160</v>
      </c>
      <c r="I3159" s="24">
        <v>0</v>
      </c>
      <c r="J3159" s="24">
        <v>0</v>
      </c>
      <c r="K3159" s="24">
        <v>0</v>
      </c>
      <c r="M3159" t="s">
        <v>10071</v>
      </c>
    </row>
    <row r="3160" spans="1:13" x14ac:dyDescent="0.25">
      <c r="A3160" t="str">
        <f t="shared" si="49"/>
        <v>FCON-610</v>
      </c>
      <c r="B3160" t="s">
        <v>1900</v>
      </c>
      <c r="C3160" t="s">
        <v>1399</v>
      </c>
      <c r="D3160">
        <v>21</v>
      </c>
      <c r="E3160" s="23">
        <v>46134</v>
      </c>
      <c r="F3160" s="23">
        <v>46160</v>
      </c>
      <c r="G3160" s="23">
        <v>46134</v>
      </c>
      <c r="H3160" s="23">
        <v>46160</v>
      </c>
      <c r="I3160" s="24">
        <v>0</v>
      </c>
      <c r="J3160" s="24">
        <v>0</v>
      </c>
      <c r="K3160" s="24">
        <v>0</v>
      </c>
      <c r="L3160" t="s">
        <v>10070</v>
      </c>
      <c r="M3160" t="s">
        <v>10071</v>
      </c>
    </row>
    <row r="3161" spans="1:13" x14ac:dyDescent="0.25">
      <c r="A3161" t="str">
        <f t="shared" si="49"/>
        <v>Sistema de Señalización en vía e Intersecciones</v>
      </c>
      <c r="B3161" t="s">
        <v>1883</v>
      </c>
      <c r="D3161">
        <v>21</v>
      </c>
      <c r="E3161" s="23">
        <v>46134</v>
      </c>
      <c r="F3161" s="23">
        <v>46160</v>
      </c>
      <c r="G3161" s="23">
        <v>46134</v>
      </c>
      <c r="H3161" s="23">
        <v>46160</v>
      </c>
      <c r="I3161" s="24">
        <v>0</v>
      </c>
      <c r="J3161" s="24">
        <v>0</v>
      </c>
      <c r="K3161" s="24">
        <v>0</v>
      </c>
      <c r="M3161" t="s">
        <v>10071</v>
      </c>
    </row>
    <row r="3162" spans="1:13" x14ac:dyDescent="0.25">
      <c r="A3162" t="str">
        <f t="shared" si="49"/>
        <v>FCON-615</v>
      </c>
      <c r="B3162" t="s">
        <v>1901</v>
      </c>
      <c r="C3162" t="s">
        <v>1402</v>
      </c>
      <c r="D3162">
        <v>21</v>
      </c>
      <c r="E3162" s="23">
        <v>46134</v>
      </c>
      <c r="F3162" s="23">
        <v>46160</v>
      </c>
      <c r="G3162" s="23">
        <v>46134</v>
      </c>
      <c r="H3162" s="23">
        <v>46160</v>
      </c>
      <c r="I3162" s="24">
        <v>0</v>
      </c>
      <c r="J3162" s="24">
        <v>0</v>
      </c>
      <c r="K3162" s="24">
        <v>0</v>
      </c>
      <c r="L3162" t="s">
        <v>10070</v>
      </c>
      <c r="M3162" t="s">
        <v>10071</v>
      </c>
    </row>
    <row r="3163" spans="1:13" x14ac:dyDescent="0.25">
      <c r="A3163" t="str">
        <f t="shared" si="49"/>
        <v>T1-4 Entrega estructura y acabados Estación Calle 26</v>
      </c>
      <c r="B3163" t="s">
        <v>7891</v>
      </c>
      <c r="D3163">
        <v>219</v>
      </c>
      <c r="E3163" s="23">
        <v>45722</v>
      </c>
      <c r="F3163" s="23">
        <v>46009</v>
      </c>
      <c r="G3163" s="23">
        <v>45722</v>
      </c>
      <c r="H3163" s="23">
        <v>46009</v>
      </c>
      <c r="I3163" s="24">
        <v>0</v>
      </c>
      <c r="J3163" s="24">
        <v>0</v>
      </c>
      <c r="K3163" s="24">
        <v>130</v>
      </c>
      <c r="M3163" t="s">
        <v>10071</v>
      </c>
    </row>
    <row r="3164" spans="1:13" x14ac:dyDescent="0.25">
      <c r="A3164" t="str">
        <f t="shared" si="49"/>
        <v>FCON-620</v>
      </c>
      <c r="B3164" t="s">
        <v>1902</v>
      </c>
      <c r="C3164" t="s">
        <v>887</v>
      </c>
      <c r="D3164">
        <v>16</v>
      </c>
      <c r="E3164" s="23">
        <v>45722</v>
      </c>
      <c r="F3164" s="23">
        <v>45743</v>
      </c>
      <c r="G3164" s="23">
        <v>45722</v>
      </c>
      <c r="H3164" s="23">
        <v>45743</v>
      </c>
      <c r="I3164" s="24">
        <v>0</v>
      </c>
      <c r="J3164" s="24">
        <v>0</v>
      </c>
      <c r="K3164" s="24">
        <v>130</v>
      </c>
      <c r="L3164" t="s">
        <v>10070</v>
      </c>
      <c r="M3164" t="s">
        <v>10071</v>
      </c>
    </row>
    <row r="3165" spans="1:13" x14ac:dyDescent="0.25">
      <c r="A3165" t="str">
        <f t="shared" si="49"/>
        <v>FCON-625</v>
      </c>
      <c r="B3165" t="s">
        <v>1903</v>
      </c>
      <c r="C3165" t="s">
        <v>1904</v>
      </c>
      <c r="D3165">
        <v>180</v>
      </c>
      <c r="E3165" s="23">
        <v>45722</v>
      </c>
      <c r="F3165" s="23">
        <v>45957</v>
      </c>
      <c r="G3165" s="23">
        <v>45722</v>
      </c>
      <c r="H3165" s="23">
        <v>45957</v>
      </c>
      <c r="I3165" s="24">
        <v>0</v>
      </c>
      <c r="J3165" s="24">
        <v>0</v>
      </c>
      <c r="K3165" s="24">
        <v>160</v>
      </c>
      <c r="L3165" t="s">
        <v>10070</v>
      </c>
      <c r="M3165" t="s">
        <v>10071</v>
      </c>
    </row>
    <row r="3166" spans="1:13" x14ac:dyDescent="0.25">
      <c r="A3166" t="str">
        <f t="shared" si="49"/>
        <v>FCON-630</v>
      </c>
      <c r="B3166" t="s">
        <v>1905</v>
      </c>
      <c r="C3166" t="s">
        <v>1906</v>
      </c>
      <c r="D3166">
        <v>20</v>
      </c>
      <c r="E3166" s="23">
        <v>45743</v>
      </c>
      <c r="F3166" s="23">
        <v>45770</v>
      </c>
      <c r="G3166" s="23">
        <v>45743</v>
      </c>
      <c r="H3166" s="23">
        <v>45770</v>
      </c>
      <c r="I3166" s="24">
        <v>0</v>
      </c>
      <c r="J3166" s="24">
        <v>0</v>
      </c>
      <c r="K3166" s="24">
        <v>130</v>
      </c>
      <c r="L3166" t="s">
        <v>10070</v>
      </c>
      <c r="M3166" t="s">
        <v>10071</v>
      </c>
    </row>
    <row r="3167" spans="1:13" x14ac:dyDescent="0.25">
      <c r="A3167" t="str">
        <f t="shared" si="49"/>
        <v>FCON-635</v>
      </c>
      <c r="B3167" t="s">
        <v>1907</v>
      </c>
      <c r="C3167" t="s">
        <v>1908</v>
      </c>
      <c r="D3167">
        <v>21</v>
      </c>
      <c r="E3167" s="23">
        <v>45749</v>
      </c>
      <c r="F3167" s="23">
        <v>45777</v>
      </c>
      <c r="G3167" s="23">
        <v>45749</v>
      </c>
      <c r="H3167" s="23">
        <v>45777</v>
      </c>
      <c r="I3167" s="24">
        <v>0</v>
      </c>
      <c r="J3167" s="24">
        <v>0</v>
      </c>
      <c r="K3167" s="24">
        <v>130</v>
      </c>
      <c r="L3167" t="s">
        <v>10070</v>
      </c>
      <c r="M3167" t="s">
        <v>10071</v>
      </c>
    </row>
    <row r="3168" spans="1:13" x14ac:dyDescent="0.25">
      <c r="A3168" t="str">
        <f t="shared" si="49"/>
        <v>FCON-640</v>
      </c>
      <c r="B3168" t="s">
        <v>1909</v>
      </c>
      <c r="C3168" t="s">
        <v>1910</v>
      </c>
      <c r="D3168">
        <v>22</v>
      </c>
      <c r="E3168" s="23">
        <v>45756</v>
      </c>
      <c r="F3168" s="23">
        <v>45787</v>
      </c>
      <c r="G3168" s="23">
        <v>45756</v>
      </c>
      <c r="H3168" s="23">
        <v>45787</v>
      </c>
      <c r="I3168" s="24">
        <v>0</v>
      </c>
      <c r="J3168" s="24">
        <v>0</v>
      </c>
      <c r="K3168" s="24">
        <v>130</v>
      </c>
      <c r="L3168" t="s">
        <v>10070</v>
      </c>
      <c r="M3168" t="s">
        <v>10071</v>
      </c>
    </row>
    <row r="3169" spans="1:13" x14ac:dyDescent="0.25">
      <c r="A3169" t="str">
        <f t="shared" si="49"/>
        <v>FCON-645</v>
      </c>
      <c r="B3169" t="s">
        <v>1911</v>
      </c>
      <c r="C3169" t="s">
        <v>1912</v>
      </c>
      <c r="D3169">
        <v>6</v>
      </c>
      <c r="E3169" s="23">
        <v>45787</v>
      </c>
      <c r="F3169" s="23">
        <v>45794</v>
      </c>
      <c r="G3169" s="23">
        <v>45787</v>
      </c>
      <c r="H3169" s="23">
        <v>45794</v>
      </c>
      <c r="I3169" s="24">
        <v>0</v>
      </c>
      <c r="J3169" s="24">
        <v>0</v>
      </c>
      <c r="K3169" s="24">
        <v>130</v>
      </c>
      <c r="L3169" t="s">
        <v>10070</v>
      </c>
      <c r="M3169" t="s">
        <v>10071</v>
      </c>
    </row>
    <row r="3170" spans="1:13" x14ac:dyDescent="0.25">
      <c r="A3170" t="str">
        <f t="shared" si="49"/>
        <v>FCON-650</v>
      </c>
      <c r="B3170" t="s">
        <v>1913</v>
      </c>
      <c r="C3170" t="s">
        <v>1914</v>
      </c>
      <c r="D3170">
        <v>13</v>
      </c>
      <c r="E3170" s="23">
        <v>45794</v>
      </c>
      <c r="F3170" s="23">
        <v>45812</v>
      </c>
      <c r="G3170" s="23">
        <v>45794</v>
      </c>
      <c r="H3170" s="23">
        <v>45812</v>
      </c>
      <c r="I3170" s="24">
        <v>0</v>
      </c>
      <c r="J3170" s="24">
        <v>0</v>
      </c>
      <c r="K3170" s="24">
        <v>130</v>
      </c>
      <c r="L3170" t="s">
        <v>10070</v>
      </c>
      <c r="M3170" t="s">
        <v>10071</v>
      </c>
    </row>
    <row r="3171" spans="1:13" x14ac:dyDescent="0.25">
      <c r="A3171" t="str">
        <f t="shared" si="49"/>
        <v>FCON-655</v>
      </c>
      <c r="B3171" t="s">
        <v>1915</v>
      </c>
      <c r="C3171" t="s">
        <v>1916</v>
      </c>
      <c r="D3171">
        <v>111</v>
      </c>
      <c r="E3171" s="23">
        <v>45794</v>
      </c>
      <c r="F3171" s="23">
        <v>45938</v>
      </c>
      <c r="G3171" s="23">
        <v>45794</v>
      </c>
      <c r="H3171" s="23">
        <v>45938</v>
      </c>
      <c r="I3171" s="24">
        <v>0</v>
      </c>
      <c r="J3171" s="24">
        <v>0</v>
      </c>
      <c r="K3171" s="24">
        <v>162</v>
      </c>
      <c r="L3171" t="s">
        <v>10070</v>
      </c>
      <c r="M3171" t="s">
        <v>10071</v>
      </c>
    </row>
    <row r="3172" spans="1:13" x14ac:dyDescent="0.25">
      <c r="A3172" t="str">
        <f t="shared" si="49"/>
        <v>FCON-660</v>
      </c>
      <c r="B3172" t="s">
        <v>1917</v>
      </c>
      <c r="C3172" t="s">
        <v>1918</v>
      </c>
      <c r="D3172">
        <v>64</v>
      </c>
      <c r="E3172" s="23">
        <v>45812</v>
      </c>
      <c r="F3172" s="23">
        <v>45896</v>
      </c>
      <c r="G3172" s="23">
        <v>45812</v>
      </c>
      <c r="H3172" s="23">
        <v>45896</v>
      </c>
      <c r="I3172" s="24">
        <v>0</v>
      </c>
      <c r="J3172" s="24">
        <v>0</v>
      </c>
      <c r="K3172" s="24">
        <v>130</v>
      </c>
      <c r="L3172" t="s">
        <v>10070</v>
      </c>
      <c r="M3172" t="s">
        <v>10071</v>
      </c>
    </row>
    <row r="3173" spans="1:13" x14ac:dyDescent="0.25">
      <c r="A3173" t="str">
        <f t="shared" si="49"/>
        <v>FCON-665</v>
      </c>
      <c r="B3173" t="s">
        <v>1919</v>
      </c>
      <c r="C3173" t="s">
        <v>1920</v>
      </c>
      <c r="D3173">
        <v>51</v>
      </c>
      <c r="E3173" s="23">
        <v>45847</v>
      </c>
      <c r="F3173" s="23">
        <v>45912</v>
      </c>
      <c r="G3173" s="23">
        <v>45847</v>
      </c>
      <c r="H3173" s="23">
        <v>45912</v>
      </c>
      <c r="I3173" s="24">
        <v>0</v>
      </c>
      <c r="J3173" s="24">
        <v>0</v>
      </c>
      <c r="K3173" s="24">
        <v>130</v>
      </c>
      <c r="L3173" t="s">
        <v>10070</v>
      </c>
      <c r="M3173" t="s">
        <v>10071</v>
      </c>
    </row>
    <row r="3174" spans="1:13" x14ac:dyDescent="0.25">
      <c r="A3174" t="str">
        <f t="shared" si="49"/>
        <v>FCON-675</v>
      </c>
      <c r="B3174" t="s">
        <v>1921</v>
      </c>
      <c r="C3174" t="s">
        <v>1922</v>
      </c>
      <c r="D3174">
        <v>85</v>
      </c>
      <c r="E3174" s="23">
        <v>45849</v>
      </c>
      <c r="F3174" s="23">
        <v>45959</v>
      </c>
      <c r="G3174" s="23">
        <v>45849</v>
      </c>
      <c r="H3174" s="23">
        <v>45959</v>
      </c>
      <c r="I3174" s="24">
        <v>0</v>
      </c>
      <c r="J3174" s="24">
        <v>0</v>
      </c>
      <c r="K3174" s="24">
        <v>167</v>
      </c>
      <c r="L3174" t="s">
        <v>10070</v>
      </c>
      <c r="M3174" t="s">
        <v>10071</v>
      </c>
    </row>
    <row r="3175" spans="1:13" x14ac:dyDescent="0.25">
      <c r="A3175" t="str">
        <f t="shared" si="49"/>
        <v>FCON-670</v>
      </c>
      <c r="B3175" t="s">
        <v>1923</v>
      </c>
      <c r="C3175" t="s">
        <v>1924</v>
      </c>
      <c r="D3175">
        <v>38</v>
      </c>
      <c r="E3175" s="23">
        <v>45882</v>
      </c>
      <c r="F3175" s="23">
        <v>45930</v>
      </c>
      <c r="G3175" s="23">
        <v>45882</v>
      </c>
      <c r="H3175" s="23">
        <v>45930</v>
      </c>
      <c r="I3175" s="24">
        <v>0</v>
      </c>
      <c r="J3175" s="24">
        <v>0</v>
      </c>
      <c r="K3175" s="24">
        <v>130</v>
      </c>
      <c r="L3175" t="s">
        <v>10070</v>
      </c>
      <c r="M3175" t="s">
        <v>10071</v>
      </c>
    </row>
    <row r="3176" spans="1:13" x14ac:dyDescent="0.25">
      <c r="A3176" t="str">
        <f t="shared" si="49"/>
        <v>FCON-680</v>
      </c>
      <c r="B3176" t="s">
        <v>1925</v>
      </c>
      <c r="C3176" t="s">
        <v>1926</v>
      </c>
      <c r="D3176">
        <v>60</v>
      </c>
      <c r="E3176" s="23">
        <v>45899</v>
      </c>
      <c r="F3176" s="23">
        <v>45976</v>
      </c>
      <c r="G3176" s="23">
        <v>45899</v>
      </c>
      <c r="H3176" s="23">
        <v>45976</v>
      </c>
      <c r="I3176" s="24">
        <v>0</v>
      </c>
      <c r="J3176" s="24">
        <v>0</v>
      </c>
      <c r="K3176" s="24">
        <v>130</v>
      </c>
      <c r="L3176" t="s">
        <v>10070</v>
      </c>
      <c r="M3176" t="s">
        <v>10071</v>
      </c>
    </row>
    <row r="3177" spans="1:13" x14ac:dyDescent="0.25">
      <c r="A3177" t="str">
        <f t="shared" si="49"/>
        <v>FCON-685</v>
      </c>
      <c r="B3177" t="s">
        <v>1927</v>
      </c>
      <c r="C3177" t="s">
        <v>1928</v>
      </c>
      <c r="D3177">
        <v>58</v>
      </c>
      <c r="E3177" s="23">
        <v>45932</v>
      </c>
      <c r="F3177" s="23">
        <v>46009</v>
      </c>
      <c r="G3177" s="23">
        <v>45932</v>
      </c>
      <c r="H3177" s="23">
        <v>46009</v>
      </c>
      <c r="I3177" s="24">
        <v>0</v>
      </c>
      <c r="J3177" s="24">
        <v>0</v>
      </c>
      <c r="K3177" s="24">
        <v>130</v>
      </c>
      <c r="L3177" t="s">
        <v>10070</v>
      </c>
      <c r="M3177" t="s">
        <v>10071</v>
      </c>
    </row>
    <row r="3178" spans="1:13" x14ac:dyDescent="0.25">
      <c r="A3178" t="str">
        <f t="shared" si="49"/>
        <v>T1-5A Entrega Estación Calle 26 con sistemas férreos instalados</v>
      </c>
      <c r="B3178" t="s">
        <v>1929</v>
      </c>
      <c r="D3178">
        <v>69</v>
      </c>
      <c r="E3178" s="23">
        <v>46049</v>
      </c>
      <c r="F3178" s="23">
        <v>46134</v>
      </c>
      <c r="G3178" s="23">
        <v>46049</v>
      </c>
      <c r="H3178" s="23">
        <v>46134</v>
      </c>
      <c r="I3178" s="24">
        <v>0</v>
      </c>
      <c r="J3178" s="24">
        <v>0</v>
      </c>
      <c r="K3178" s="24">
        <v>0</v>
      </c>
      <c r="M3178" t="s">
        <v>10071</v>
      </c>
    </row>
    <row r="3179" spans="1:13" x14ac:dyDescent="0.25">
      <c r="A3179" t="str">
        <f t="shared" si="49"/>
        <v>Sistema de Recuado AFC</v>
      </c>
      <c r="B3179" t="s">
        <v>1930</v>
      </c>
      <c r="D3179">
        <v>39</v>
      </c>
      <c r="E3179" s="23">
        <v>46086</v>
      </c>
      <c r="F3179" s="23">
        <v>46134</v>
      </c>
      <c r="G3179" s="23">
        <v>46086</v>
      </c>
      <c r="H3179" s="23">
        <v>46134</v>
      </c>
      <c r="I3179" s="24">
        <v>0</v>
      </c>
      <c r="J3179" s="24">
        <v>0</v>
      </c>
      <c r="K3179" s="24">
        <v>0</v>
      </c>
      <c r="M3179" t="s">
        <v>10071</v>
      </c>
    </row>
    <row r="3180" spans="1:13" x14ac:dyDescent="0.25">
      <c r="A3180" t="str">
        <f t="shared" si="49"/>
        <v>FCON-690</v>
      </c>
      <c r="B3180" t="s">
        <v>1931</v>
      </c>
      <c r="C3180" t="s">
        <v>1932</v>
      </c>
      <c r="D3180">
        <v>30</v>
      </c>
      <c r="E3180" s="23">
        <v>46086</v>
      </c>
      <c r="F3180" s="23">
        <v>46123</v>
      </c>
      <c r="G3180" s="23">
        <v>46086</v>
      </c>
      <c r="H3180" s="23">
        <v>46123</v>
      </c>
      <c r="I3180" s="24">
        <v>0</v>
      </c>
      <c r="J3180" s="24">
        <v>0</v>
      </c>
      <c r="K3180" s="24">
        <v>0</v>
      </c>
      <c r="L3180" t="s">
        <v>10070</v>
      </c>
      <c r="M3180" t="s">
        <v>10071</v>
      </c>
    </row>
    <row r="3181" spans="1:13" x14ac:dyDescent="0.25">
      <c r="A3181" t="str">
        <f t="shared" si="49"/>
        <v>FCON-695</v>
      </c>
      <c r="B3181" t="s">
        <v>1933</v>
      </c>
      <c r="C3181" t="s">
        <v>1934</v>
      </c>
      <c r="D3181">
        <v>37</v>
      </c>
      <c r="E3181" s="23">
        <v>46086</v>
      </c>
      <c r="F3181" s="23">
        <v>46132</v>
      </c>
      <c r="G3181" s="23">
        <v>46086</v>
      </c>
      <c r="H3181" s="23">
        <v>46132</v>
      </c>
      <c r="I3181" s="24">
        <v>0</v>
      </c>
      <c r="J3181" s="24">
        <v>0</v>
      </c>
      <c r="K3181" s="24">
        <v>2</v>
      </c>
      <c r="L3181" t="s">
        <v>10070</v>
      </c>
      <c r="M3181" t="s">
        <v>10071</v>
      </c>
    </row>
    <row r="3182" spans="1:13" x14ac:dyDescent="0.25">
      <c r="A3182" t="str">
        <f t="shared" si="49"/>
        <v>FCON-700</v>
      </c>
      <c r="B3182" t="s">
        <v>1935</v>
      </c>
      <c r="C3182" t="s">
        <v>1346</v>
      </c>
      <c r="D3182">
        <v>5</v>
      </c>
      <c r="E3182" s="23">
        <v>46123</v>
      </c>
      <c r="F3182" s="23">
        <v>46129</v>
      </c>
      <c r="G3182" s="23">
        <v>46123</v>
      </c>
      <c r="H3182" s="23">
        <v>46129</v>
      </c>
      <c r="I3182" s="24">
        <v>0</v>
      </c>
      <c r="J3182" s="24">
        <v>0</v>
      </c>
      <c r="K3182" s="24">
        <v>0</v>
      </c>
      <c r="L3182" t="s">
        <v>10070</v>
      </c>
      <c r="M3182" t="s">
        <v>10071</v>
      </c>
    </row>
    <row r="3183" spans="1:13" x14ac:dyDescent="0.25">
      <c r="A3183" t="str">
        <f t="shared" si="49"/>
        <v>FCON-705</v>
      </c>
      <c r="B3183" t="s">
        <v>1936</v>
      </c>
      <c r="C3183" t="s">
        <v>1348</v>
      </c>
      <c r="D3183">
        <v>4</v>
      </c>
      <c r="E3183" s="23">
        <v>46129</v>
      </c>
      <c r="F3183" s="23">
        <v>46134</v>
      </c>
      <c r="G3183" s="23">
        <v>46129</v>
      </c>
      <c r="H3183" s="23">
        <v>46134</v>
      </c>
      <c r="I3183" s="24">
        <v>0</v>
      </c>
      <c r="J3183" s="24">
        <v>0</v>
      </c>
      <c r="K3183" s="24">
        <v>0</v>
      </c>
      <c r="L3183" t="s">
        <v>10070</v>
      </c>
      <c r="M3183" t="s">
        <v>10071</v>
      </c>
    </row>
    <row r="3184" spans="1:13" x14ac:dyDescent="0.25">
      <c r="A3184" t="str">
        <f t="shared" si="49"/>
        <v>Sistemas de Comunicación</v>
      </c>
      <c r="B3184" t="s">
        <v>1937</v>
      </c>
      <c r="D3184">
        <v>69</v>
      </c>
      <c r="E3184" s="23">
        <v>46049</v>
      </c>
      <c r="F3184" s="23">
        <v>46134</v>
      </c>
      <c r="G3184" s="23">
        <v>46049</v>
      </c>
      <c r="H3184" s="23">
        <v>46134</v>
      </c>
      <c r="I3184" s="24">
        <v>0</v>
      </c>
      <c r="J3184" s="24">
        <v>0</v>
      </c>
      <c r="K3184" s="24">
        <v>0</v>
      </c>
      <c r="M3184" t="s">
        <v>10071</v>
      </c>
    </row>
    <row r="3185" spans="1:13" x14ac:dyDescent="0.25">
      <c r="A3185" t="str">
        <f t="shared" si="49"/>
        <v>FCON-710</v>
      </c>
      <c r="B3185" t="s">
        <v>1938</v>
      </c>
      <c r="C3185" t="s">
        <v>1559</v>
      </c>
      <c r="D3185">
        <v>60</v>
      </c>
      <c r="E3185" s="23">
        <v>46049</v>
      </c>
      <c r="F3185" s="23">
        <v>46122</v>
      </c>
      <c r="G3185" s="23">
        <v>46049</v>
      </c>
      <c r="H3185" s="23">
        <v>46122</v>
      </c>
      <c r="I3185" s="24">
        <v>0</v>
      </c>
      <c r="J3185" s="24">
        <v>0</v>
      </c>
      <c r="K3185" s="24">
        <v>0</v>
      </c>
      <c r="L3185" t="s">
        <v>10070</v>
      </c>
      <c r="M3185" t="s">
        <v>10071</v>
      </c>
    </row>
    <row r="3186" spans="1:13" x14ac:dyDescent="0.25">
      <c r="A3186" t="str">
        <f t="shared" si="49"/>
        <v>FCON-715</v>
      </c>
      <c r="B3186" t="s">
        <v>1939</v>
      </c>
      <c r="C3186" t="s">
        <v>1940</v>
      </c>
      <c r="D3186">
        <v>66</v>
      </c>
      <c r="E3186" s="23">
        <v>46051</v>
      </c>
      <c r="F3186" s="23">
        <v>46133</v>
      </c>
      <c r="G3186" s="23">
        <v>46051</v>
      </c>
      <c r="H3186" s="23">
        <v>46133</v>
      </c>
      <c r="I3186" s="24">
        <v>0</v>
      </c>
      <c r="J3186" s="24">
        <v>0</v>
      </c>
      <c r="K3186" s="24">
        <v>2</v>
      </c>
      <c r="L3186" t="s">
        <v>10070</v>
      </c>
      <c r="M3186" t="s">
        <v>10071</v>
      </c>
    </row>
    <row r="3187" spans="1:13" x14ac:dyDescent="0.25">
      <c r="A3187" t="str">
        <f t="shared" si="49"/>
        <v>FCON-720</v>
      </c>
      <c r="B3187" t="s">
        <v>1941</v>
      </c>
      <c r="C3187" t="s">
        <v>1942</v>
      </c>
      <c r="D3187">
        <v>30</v>
      </c>
      <c r="E3187" s="23">
        <v>46086</v>
      </c>
      <c r="F3187" s="23">
        <v>46123</v>
      </c>
      <c r="G3187" s="23">
        <v>46086</v>
      </c>
      <c r="H3187" s="23">
        <v>46123</v>
      </c>
      <c r="I3187" s="24">
        <v>0</v>
      </c>
      <c r="J3187" s="24">
        <v>0</v>
      </c>
      <c r="K3187" s="24">
        <v>0</v>
      </c>
      <c r="L3187" t="s">
        <v>10070</v>
      </c>
      <c r="M3187" t="s">
        <v>10071</v>
      </c>
    </row>
    <row r="3188" spans="1:13" x14ac:dyDescent="0.25">
      <c r="A3188" t="str">
        <f t="shared" si="49"/>
        <v>FCON-725</v>
      </c>
      <c r="B3188" t="s">
        <v>1943</v>
      </c>
      <c r="C3188" t="s">
        <v>1944</v>
      </c>
      <c r="D3188">
        <v>30</v>
      </c>
      <c r="E3188" s="23">
        <v>46086</v>
      </c>
      <c r="F3188" s="23">
        <v>46123</v>
      </c>
      <c r="G3188" s="23">
        <v>46086</v>
      </c>
      <c r="H3188" s="23">
        <v>46123</v>
      </c>
      <c r="I3188" s="24">
        <v>0</v>
      </c>
      <c r="J3188" s="24">
        <v>0</v>
      </c>
      <c r="K3188" s="24">
        <v>0</v>
      </c>
      <c r="L3188" t="s">
        <v>10070</v>
      </c>
      <c r="M3188" t="s">
        <v>10071</v>
      </c>
    </row>
    <row r="3189" spans="1:13" x14ac:dyDescent="0.25">
      <c r="A3189" t="str">
        <f t="shared" si="49"/>
        <v>FCON-730</v>
      </c>
      <c r="B3189" t="s">
        <v>1945</v>
      </c>
      <c r="C3189" t="s">
        <v>1560</v>
      </c>
      <c r="D3189">
        <v>30</v>
      </c>
      <c r="E3189" s="23">
        <v>46086</v>
      </c>
      <c r="F3189" s="23">
        <v>46123</v>
      </c>
      <c r="G3189" s="23">
        <v>46086</v>
      </c>
      <c r="H3189" s="23">
        <v>46123</v>
      </c>
      <c r="I3189" s="24">
        <v>0</v>
      </c>
      <c r="J3189" s="24">
        <v>0</v>
      </c>
      <c r="K3189" s="24">
        <v>0</v>
      </c>
      <c r="L3189" t="s">
        <v>10070</v>
      </c>
      <c r="M3189" t="s">
        <v>10071</v>
      </c>
    </row>
    <row r="3190" spans="1:13" x14ac:dyDescent="0.25">
      <c r="A3190" t="str">
        <f t="shared" si="49"/>
        <v>FCON-735</v>
      </c>
      <c r="B3190" t="s">
        <v>1946</v>
      </c>
      <c r="C3190" t="s">
        <v>1947</v>
      </c>
      <c r="D3190">
        <v>30</v>
      </c>
      <c r="E3190" s="23">
        <v>46086</v>
      </c>
      <c r="F3190" s="23">
        <v>46123</v>
      </c>
      <c r="G3190" s="23">
        <v>46086</v>
      </c>
      <c r="H3190" s="23">
        <v>46123</v>
      </c>
      <c r="I3190" s="24">
        <v>0</v>
      </c>
      <c r="J3190" s="24">
        <v>0</v>
      </c>
      <c r="K3190" s="24">
        <v>0</v>
      </c>
      <c r="L3190" t="s">
        <v>10070</v>
      </c>
      <c r="M3190" t="s">
        <v>10071</v>
      </c>
    </row>
    <row r="3191" spans="1:13" x14ac:dyDescent="0.25">
      <c r="A3191" t="str">
        <f t="shared" si="49"/>
        <v>FCON-740</v>
      </c>
      <c r="B3191" t="s">
        <v>1948</v>
      </c>
      <c r="C3191" t="s">
        <v>1949</v>
      </c>
      <c r="D3191">
        <v>30</v>
      </c>
      <c r="E3191" s="23">
        <v>46086</v>
      </c>
      <c r="F3191" s="23">
        <v>46123</v>
      </c>
      <c r="G3191" s="23">
        <v>46086</v>
      </c>
      <c r="H3191" s="23">
        <v>46123</v>
      </c>
      <c r="I3191" s="24">
        <v>0</v>
      </c>
      <c r="J3191" s="24">
        <v>0</v>
      </c>
      <c r="K3191" s="24">
        <v>0</v>
      </c>
      <c r="L3191" t="s">
        <v>10070</v>
      </c>
      <c r="M3191" t="s">
        <v>10071</v>
      </c>
    </row>
    <row r="3192" spans="1:13" x14ac:dyDescent="0.25">
      <c r="A3192" t="str">
        <f t="shared" si="49"/>
        <v>FCON-745</v>
      </c>
      <c r="B3192" t="s">
        <v>1950</v>
      </c>
      <c r="C3192" t="s">
        <v>1951</v>
      </c>
      <c r="D3192">
        <v>30</v>
      </c>
      <c r="E3192" s="23">
        <v>46086</v>
      </c>
      <c r="F3192" s="23">
        <v>46123</v>
      </c>
      <c r="G3192" s="23">
        <v>46086</v>
      </c>
      <c r="H3192" s="23">
        <v>46123</v>
      </c>
      <c r="I3192" s="24">
        <v>0</v>
      </c>
      <c r="J3192" s="24">
        <v>0</v>
      </c>
      <c r="K3192" s="24">
        <v>0</v>
      </c>
      <c r="L3192" t="s">
        <v>10070</v>
      </c>
      <c r="M3192" t="s">
        <v>10071</v>
      </c>
    </row>
    <row r="3193" spans="1:13" x14ac:dyDescent="0.25">
      <c r="A3193" t="str">
        <f t="shared" si="49"/>
        <v>FCON-750</v>
      </c>
      <c r="B3193" t="s">
        <v>1952</v>
      </c>
      <c r="C3193" t="s">
        <v>1953</v>
      </c>
      <c r="D3193">
        <v>30</v>
      </c>
      <c r="E3193" s="23">
        <v>46086</v>
      </c>
      <c r="F3193" s="23">
        <v>46123</v>
      </c>
      <c r="G3193" s="23">
        <v>46086</v>
      </c>
      <c r="H3193" s="23">
        <v>46123</v>
      </c>
      <c r="I3193" s="24">
        <v>0</v>
      </c>
      <c r="J3193" s="24">
        <v>0</v>
      </c>
      <c r="K3193" s="24">
        <v>0</v>
      </c>
      <c r="L3193" t="s">
        <v>10070</v>
      </c>
      <c r="M3193" t="s">
        <v>10071</v>
      </c>
    </row>
    <row r="3194" spans="1:13" x14ac:dyDescent="0.25">
      <c r="A3194" t="str">
        <f t="shared" si="49"/>
        <v>FCON-755</v>
      </c>
      <c r="B3194" t="s">
        <v>1954</v>
      </c>
      <c r="C3194" t="s">
        <v>1955</v>
      </c>
      <c r="D3194">
        <v>30</v>
      </c>
      <c r="E3194" s="23">
        <v>46086</v>
      </c>
      <c r="F3194" s="23">
        <v>46123</v>
      </c>
      <c r="G3194" s="23">
        <v>46086</v>
      </c>
      <c r="H3194" s="23">
        <v>46123</v>
      </c>
      <c r="I3194" s="24">
        <v>0</v>
      </c>
      <c r="J3194" s="24">
        <v>0</v>
      </c>
      <c r="K3194" s="24">
        <v>0</v>
      </c>
      <c r="L3194" t="s">
        <v>10070</v>
      </c>
      <c r="M3194" t="s">
        <v>10071</v>
      </c>
    </row>
    <row r="3195" spans="1:13" x14ac:dyDescent="0.25">
      <c r="A3195" t="str">
        <f t="shared" si="49"/>
        <v>FCON-760</v>
      </c>
      <c r="B3195" t="s">
        <v>1956</v>
      </c>
      <c r="C3195" t="s">
        <v>1346</v>
      </c>
      <c r="D3195">
        <v>5</v>
      </c>
      <c r="E3195" s="23">
        <v>46123</v>
      </c>
      <c r="F3195" s="23">
        <v>46129</v>
      </c>
      <c r="G3195" s="23">
        <v>46123</v>
      </c>
      <c r="H3195" s="23">
        <v>46129</v>
      </c>
      <c r="I3195" s="24">
        <v>0</v>
      </c>
      <c r="J3195" s="24">
        <v>0</v>
      </c>
      <c r="K3195" s="24">
        <v>0</v>
      </c>
      <c r="L3195" t="s">
        <v>10070</v>
      </c>
      <c r="M3195" t="s">
        <v>10071</v>
      </c>
    </row>
    <row r="3196" spans="1:13" x14ac:dyDescent="0.25">
      <c r="A3196" t="str">
        <f t="shared" si="49"/>
        <v>FCON-765</v>
      </c>
      <c r="B3196" t="s">
        <v>1957</v>
      </c>
      <c r="C3196" t="s">
        <v>1348</v>
      </c>
      <c r="D3196">
        <v>4</v>
      </c>
      <c r="E3196" s="23">
        <v>46129</v>
      </c>
      <c r="F3196" s="23">
        <v>46134</v>
      </c>
      <c r="G3196" s="23">
        <v>46129</v>
      </c>
      <c r="H3196" s="23">
        <v>46134</v>
      </c>
      <c r="I3196" s="24">
        <v>0</v>
      </c>
      <c r="J3196" s="24">
        <v>0</v>
      </c>
      <c r="K3196" s="24">
        <v>0</v>
      </c>
      <c r="L3196" t="s">
        <v>10070</v>
      </c>
      <c r="M3196" t="s">
        <v>10071</v>
      </c>
    </row>
    <row r="3197" spans="1:13" x14ac:dyDescent="0.25">
      <c r="A3197" t="str">
        <f t="shared" si="49"/>
        <v>Subestación de la Estación de Pasajeros</v>
      </c>
      <c r="B3197" t="s">
        <v>1958</v>
      </c>
      <c r="D3197">
        <v>68</v>
      </c>
      <c r="E3197" s="23">
        <v>46049</v>
      </c>
      <c r="F3197" s="23">
        <v>46133</v>
      </c>
      <c r="G3197" s="23">
        <v>46049</v>
      </c>
      <c r="H3197" s="23">
        <v>46133</v>
      </c>
      <c r="I3197" s="24">
        <v>0</v>
      </c>
      <c r="J3197" s="24">
        <v>0</v>
      </c>
      <c r="K3197" s="24">
        <v>1</v>
      </c>
      <c r="M3197" t="s">
        <v>10071</v>
      </c>
    </row>
    <row r="3198" spans="1:13" x14ac:dyDescent="0.25">
      <c r="A3198" t="str">
        <f t="shared" si="49"/>
        <v>Construcción e Intalación del equipo de media tensión (Subestación reductora y rectificadora)</v>
      </c>
      <c r="B3198" t="s">
        <v>1959</v>
      </c>
      <c r="D3198">
        <v>68</v>
      </c>
      <c r="E3198" s="23">
        <v>46049</v>
      </c>
      <c r="F3198" s="23">
        <v>46133</v>
      </c>
      <c r="G3198" s="23">
        <v>46049</v>
      </c>
      <c r="H3198" s="23">
        <v>46133</v>
      </c>
      <c r="I3198" s="24">
        <v>0</v>
      </c>
      <c r="J3198" s="24">
        <v>0</v>
      </c>
      <c r="K3198" s="24">
        <v>1</v>
      </c>
      <c r="M3198" t="s">
        <v>10071</v>
      </c>
    </row>
    <row r="3199" spans="1:13" x14ac:dyDescent="0.25">
      <c r="A3199" t="str">
        <f t="shared" si="49"/>
        <v>FCON-770</v>
      </c>
      <c r="B3199" t="s">
        <v>1960</v>
      </c>
      <c r="C3199" t="s">
        <v>1961</v>
      </c>
      <c r="D3199">
        <v>60</v>
      </c>
      <c r="E3199" s="23">
        <v>46049</v>
      </c>
      <c r="F3199" s="23">
        <v>46122</v>
      </c>
      <c r="G3199" s="23">
        <v>46049</v>
      </c>
      <c r="H3199" s="23">
        <v>46122</v>
      </c>
      <c r="I3199" s="24">
        <v>0</v>
      </c>
      <c r="J3199" s="24">
        <v>0</v>
      </c>
      <c r="K3199" s="24">
        <v>1</v>
      </c>
      <c r="L3199" t="s">
        <v>10070</v>
      </c>
      <c r="M3199" t="s">
        <v>10071</v>
      </c>
    </row>
    <row r="3200" spans="1:13" x14ac:dyDescent="0.25">
      <c r="A3200" t="str">
        <f t="shared" si="49"/>
        <v>FCON-775</v>
      </c>
      <c r="B3200" t="s">
        <v>1962</v>
      </c>
      <c r="C3200" t="s">
        <v>1963</v>
      </c>
      <c r="D3200">
        <v>68</v>
      </c>
      <c r="E3200" s="23">
        <v>46049</v>
      </c>
      <c r="F3200" s="23">
        <v>46133</v>
      </c>
      <c r="G3200" s="23">
        <v>46049</v>
      </c>
      <c r="H3200" s="23">
        <v>46133</v>
      </c>
      <c r="I3200" s="24">
        <v>0</v>
      </c>
      <c r="J3200" s="24">
        <v>0</v>
      </c>
      <c r="K3200" s="24">
        <v>2</v>
      </c>
      <c r="L3200" t="s">
        <v>10070</v>
      </c>
      <c r="M3200" t="s">
        <v>10071</v>
      </c>
    </row>
    <row r="3201" spans="1:13" x14ac:dyDescent="0.25">
      <c r="A3201" t="str">
        <f t="shared" si="49"/>
        <v>FCON-780</v>
      </c>
      <c r="B3201" t="s">
        <v>1964</v>
      </c>
      <c r="C3201" t="s">
        <v>1965</v>
      </c>
      <c r="D3201">
        <v>30</v>
      </c>
      <c r="E3201" s="23">
        <v>46086</v>
      </c>
      <c r="F3201" s="23">
        <v>46123</v>
      </c>
      <c r="G3201" s="23">
        <v>46086</v>
      </c>
      <c r="H3201" s="23">
        <v>46123</v>
      </c>
      <c r="I3201" s="24">
        <v>0</v>
      </c>
      <c r="J3201" s="24">
        <v>0</v>
      </c>
      <c r="K3201" s="24">
        <v>1</v>
      </c>
      <c r="L3201" t="s">
        <v>10070</v>
      </c>
      <c r="M3201" t="s">
        <v>10071</v>
      </c>
    </row>
    <row r="3202" spans="1:13" x14ac:dyDescent="0.25">
      <c r="A3202" t="str">
        <f t="shared" si="49"/>
        <v>FCON-785</v>
      </c>
      <c r="B3202" t="s">
        <v>1966</v>
      </c>
      <c r="C3202" t="s">
        <v>1967</v>
      </c>
      <c r="D3202">
        <v>30</v>
      </c>
      <c r="E3202" s="23">
        <v>46086</v>
      </c>
      <c r="F3202" s="23">
        <v>46123</v>
      </c>
      <c r="G3202" s="23">
        <v>46086</v>
      </c>
      <c r="H3202" s="23">
        <v>46123</v>
      </c>
      <c r="I3202" s="24">
        <v>0</v>
      </c>
      <c r="J3202" s="24">
        <v>0</v>
      </c>
      <c r="K3202" s="24">
        <v>1</v>
      </c>
      <c r="L3202" t="s">
        <v>10070</v>
      </c>
      <c r="M3202" t="s">
        <v>10071</v>
      </c>
    </row>
    <row r="3203" spans="1:13" x14ac:dyDescent="0.25">
      <c r="A3203" t="str">
        <f t="shared" ref="A3203:A3266" si="50">TRIM(B3203)</f>
        <v>FCON-790</v>
      </c>
      <c r="B3203" t="s">
        <v>1968</v>
      </c>
      <c r="C3203" t="s">
        <v>1346</v>
      </c>
      <c r="D3203">
        <v>8</v>
      </c>
      <c r="E3203" s="23">
        <v>46123</v>
      </c>
      <c r="F3203" s="23">
        <v>46133</v>
      </c>
      <c r="G3203" s="23">
        <v>46123</v>
      </c>
      <c r="H3203" s="23">
        <v>46133</v>
      </c>
      <c r="I3203" s="24">
        <v>0</v>
      </c>
      <c r="J3203" s="24">
        <v>0</v>
      </c>
      <c r="K3203" s="24">
        <v>1</v>
      </c>
      <c r="L3203" t="s">
        <v>10070</v>
      </c>
      <c r="M3203" t="s">
        <v>10071</v>
      </c>
    </row>
    <row r="3204" spans="1:13" x14ac:dyDescent="0.25">
      <c r="A3204" t="str">
        <f t="shared" si="50"/>
        <v>Comunication</v>
      </c>
      <c r="B3204" t="s">
        <v>1969</v>
      </c>
      <c r="D3204">
        <v>38</v>
      </c>
      <c r="E3204" s="23">
        <v>46086</v>
      </c>
      <c r="F3204" s="23">
        <v>46133</v>
      </c>
      <c r="G3204" s="23">
        <v>46086</v>
      </c>
      <c r="H3204" s="23">
        <v>46133</v>
      </c>
      <c r="I3204" s="24">
        <v>0</v>
      </c>
      <c r="J3204" s="24">
        <v>0</v>
      </c>
      <c r="K3204" s="24">
        <v>1</v>
      </c>
      <c r="M3204" t="s">
        <v>10071</v>
      </c>
    </row>
    <row r="3205" spans="1:13" x14ac:dyDescent="0.25">
      <c r="A3205" t="str">
        <f t="shared" si="50"/>
        <v>FCON-795</v>
      </c>
      <c r="B3205" t="s">
        <v>1970</v>
      </c>
      <c r="C3205" t="s">
        <v>1951</v>
      </c>
      <c r="D3205">
        <v>30</v>
      </c>
      <c r="E3205" s="23">
        <v>46086</v>
      </c>
      <c r="F3205" s="23">
        <v>46123</v>
      </c>
      <c r="G3205" s="23">
        <v>46086</v>
      </c>
      <c r="H3205" s="23">
        <v>46123</v>
      </c>
      <c r="I3205" s="24">
        <v>0</v>
      </c>
      <c r="J3205" s="24">
        <v>0</v>
      </c>
      <c r="K3205" s="24">
        <v>1</v>
      </c>
      <c r="L3205" t="s">
        <v>10070</v>
      </c>
      <c r="M3205" t="s">
        <v>10071</v>
      </c>
    </row>
    <row r="3206" spans="1:13" x14ac:dyDescent="0.25">
      <c r="A3206" t="str">
        <f t="shared" si="50"/>
        <v>FCON-800</v>
      </c>
      <c r="B3206" t="s">
        <v>1971</v>
      </c>
      <c r="C3206" t="s">
        <v>1560</v>
      </c>
      <c r="D3206">
        <v>30</v>
      </c>
      <c r="E3206" s="23">
        <v>46086</v>
      </c>
      <c r="F3206" s="23">
        <v>46123</v>
      </c>
      <c r="G3206" s="23">
        <v>46086</v>
      </c>
      <c r="H3206" s="23">
        <v>46123</v>
      </c>
      <c r="I3206" s="24">
        <v>0</v>
      </c>
      <c r="J3206" s="24">
        <v>0</v>
      </c>
      <c r="K3206" s="24">
        <v>1</v>
      </c>
      <c r="L3206" t="s">
        <v>10070</v>
      </c>
      <c r="M3206" t="s">
        <v>10071</v>
      </c>
    </row>
    <row r="3207" spans="1:13" x14ac:dyDescent="0.25">
      <c r="A3207" t="str">
        <f t="shared" si="50"/>
        <v>FCON-805</v>
      </c>
      <c r="B3207" t="s">
        <v>1972</v>
      </c>
      <c r="C3207" t="s">
        <v>1949</v>
      </c>
      <c r="D3207">
        <v>30</v>
      </c>
      <c r="E3207" s="23">
        <v>46086</v>
      </c>
      <c r="F3207" s="23">
        <v>46123</v>
      </c>
      <c r="G3207" s="23">
        <v>46086</v>
      </c>
      <c r="H3207" s="23">
        <v>46123</v>
      </c>
      <c r="I3207" s="24">
        <v>0</v>
      </c>
      <c r="J3207" s="24">
        <v>0</v>
      </c>
      <c r="K3207" s="24">
        <v>1</v>
      </c>
      <c r="L3207" t="s">
        <v>10070</v>
      </c>
      <c r="M3207" t="s">
        <v>10071</v>
      </c>
    </row>
    <row r="3208" spans="1:13" x14ac:dyDescent="0.25">
      <c r="A3208" t="str">
        <f t="shared" si="50"/>
        <v>FCON-810</v>
      </c>
      <c r="B3208" t="s">
        <v>1973</v>
      </c>
      <c r="C3208" t="s">
        <v>1953</v>
      </c>
      <c r="D3208">
        <v>30</v>
      </c>
      <c r="E3208" s="23">
        <v>46086</v>
      </c>
      <c r="F3208" s="23">
        <v>46123</v>
      </c>
      <c r="G3208" s="23">
        <v>46086</v>
      </c>
      <c r="H3208" s="23">
        <v>46123</v>
      </c>
      <c r="I3208" s="24">
        <v>0</v>
      </c>
      <c r="J3208" s="24">
        <v>0</v>
      </c>
      <c r="K3208" s="24">
        <v>1</v>
      </c>
      <c r="L3208" t="s">
        <v>10070</v>
      </c>
      <c r="M3208" t="s">
        <v>10071</v>
      </c>
    </row>
    <row r="3209" spans="1:13" x14ac:dyDescent="0.25">
      <c r="A3209" t="str">
        <f t="shared" si="50"/>
        <v>FCON-815</v>
      </c>
      <c r="B3209" t="s">
        <v>1974</v>
      </c>
      <c r="C3209" t="s">
        <v>1975</v>
      </c>
      <c r="D3209">
        <v>30</v>
      </c>
      <c r="E3209" s="23">
        <v>46086</v>
      </c>
      <c r="F3209" s="23">
        <v>46123</v>
      </c>
      <c r="G3209" s="23">
        <v>46086</v>
      </c>
      <c r="H3209" s="23">
        <v>46123</v>
      </c>
      <c r="I3209" s="24">
        <v>0</v>
      </c>
      <c r="J3209" s="24">
        <v>0</v>
      </c>
      <c r="K3209" s="24">
        <v>1</v>
      </c>
      <c r="L3209" t="s">
        <v>10070</v>
      </c>
      <c r="M3209" t="s">
        <v>10071</v>
      </c>
    </row>
    <row r="3210" spans="1:13" x14ac:dyDescent="0.25">
      <c r="A3210" t="str">
        <f t="shared" si="50"/>
        <v>FCON-820</v>
      </c>
      <c r="B3210" t="s">
        <v>1976</v>
      </c>
      <c r="C3210" t="s">
        <v>1977</v>
      </c>
      <c r="D3210">
        <v>30</v>
      </c>
      <c r="E3210" s="23">
        <v>46086</v>
      </c>
      <c r="F3210" s="23">
        <v>46123</v>
      </c>
      <c r="G3210" s="23">
        <v>46086</v>
      </c>
      <c r="H3210" s="23">
        <v>46123</v>
      </c>
      <c r="I3210" s="24">
        <v>0</v>
      </c>
      <c r="J3210" s="24">
        <v>0</v>
      </c>
      <c r="K3210" s="24">
        <v>1</v>
      </c>
      <c r="L3210" t="s">
        <v>10070</v>
      </c>
      <c r="M3210" t="s">
        <v>10071</v>
      </c>
    </row>
    <row r="3211" spans="1:13" x14ac:dyDescent="0.25">
      <c r="A3211" t="str">
        <f t="shared" si="50"/>
        <v>FCON-825</v>
      </c>
      <c r="B3211" t="s">
        <v>1978</v>
      </c>
      <c r="C3211" t="s">
        <v>1940</v>
      </c>
      <c r="D3211">
        <v>37</v>
      </c>
      <c r="E3211" s="23">
        <v>46086</v>
      </c>
      <c r="F3211" s="23">
        <v>46132</v>
      </c>
      <c r="G3211" s="23">
        <v>46086</v>
      </c>
      <c r="H3211" s="23">
        <v>46132</v>
      </c>
      <c r="I3211" s="24">
        <v>0</v>
      </c>
      <c r="J3211" s="24">
        <v>0</v>
      </c>
      <c r="K3211" s="24">
        <v>2</v>
      </c>
      <c r="L3211" t="s">
        <v>10070</v>
      </c>
      <c r="M3211" t="s">
        <v>10071</v>
      </c>
    </row>
    <row r="3212" spans="1:13" x14ac:dyDescent="0.25">
      <c r="A3212" t="str">
        <f t="shared" si="50"/>
        <v>FCON-830</v>
      </c>
      <c r="B3212" t="s">
        <v>1979</v>
      </c>
      <c r="C3212" t="s">
        <v>1346</v>
      </c>
      <c r="D3212">
        <v>8</v>
      </c>
      <c r="E3212" s="23">
        <v>46123</v>
      </c>
      <c r="F3212" s="23">
        <v>46133</v>
      </c>
      <c r="G3212" s="23">
        <v>46123</v>
      </c>
      <c r="H3212" s="23">
        <v>46133</v>
      </c>
      <c r="I3212" s="24">
        <v>0</v>
      </c>
      <c r="J3212" s="24">
        <v>0</v>
      </c>
      <c r="K3212" s="24">
        <v>1</v>
      </c>
      <c r="L3212" t="s">
        <v>10070</v>
      </c>
      <c r="M3212" t="s">
        <v>10071</v>
      </c>
    </row>
    <row r="3213" spans="1:13" x14ac:dyDescent="0.25">
      <c r="A3213" t="str">
        <f t="shared" si="50"/>
        <v>T1-5B Entrega Estación Calle 26 con sistemas férreos verificados, probados y funcionando</v>
      </c>
      <c r="B3213" t="s">
        <v>7892</v>
      </c>
      <c r="D3213">
        <v>21</v>
      </c>
      <c r="E3213" s="23">
        <v>46134</v>
      </c>
      <c r="F3213" s="23">
        <v>46160</v>
      </c>
      <c r="G3213" s="23">
        <v>46134</v>
      </c>
      <c r="H3213" s="23">
        <v>46160</v>
      </c>
      <c r="I3213" s="24">
        <v>0</v>
      </c>
      <c r="J3213" s="24">
        <v>0</v>
      </c>
      <c r="K3213" s="24">
        <v>0</v>
      </c>
      <c r="M3213" t="s">
        <v>10071</v>
      </c>
    </row>
    <row r="3214" spans="1:13" x14ac:dyDescent="0.25">
      <c r="A3214" t="str">
        <f t="shared" si="50"/>
        <v>Sistema de Recuado AFC</v>
      </c>
      <c r="B3214" t="s">
        <v>1930</v>
      </c>
      <c r="D3214">
        <v>21</v>
      </c>
      <c r="E3214" s="23">
        <v>46134</v>
      </c>
      <c r="F3214" s="23">
        <v>46160</v>
      </c>
      <c r="G3214" s="23">
        <v>46134</v>
      </c>
      <c r="H3214" s="23">
        <v>46160</v>
      </c>
      <c r="I3214" s="24">
        <v>0</v>
      </c>
      <c r="J3214" s="24">
        <v>0</v>
      </c>
      <c r="K3214" s="24">
        <v>0</v>
      </c>
      <c r="M3214" t="s">
        <v>10071</v>
      </c>
    </row>
    <row r="3215" spans="1:13" x14ac:dyDescent="0.25">
      <c r="A3215" t="str">
        <f t="shared" si="50"/>
        <v>FCON-835</v>
      </c>
      <c r="B3215" t="s">
        <v>1980</v>
      </c>
      <c r="C3215" t="s">
        <v>1981</v>
      </c>
      <c r="D3215">
        <v>21</v>
      </c>
      <c r="E3215" s="23">
        <v>46134</v>
      </c>
      <c r="F3215" s="23">
        <v>46160</v>
      </c>
      <c r="G3215" s="23">
        <v>46134</v>
      </c>
      <c r="H3215" s="23">
        <v>46160</v>
      </c>
      <c r="I3215" s="24">
        <v>0</v>
      </c>
      <c r="J3215" s="24">
        <v>0</v>
      </c>
      <c r="K3215" s="24">
        <v>0</v>
      </c>
      <c r="L3215" t="s">
        <v>10070</v>
      </c>
      <c r="M3215" t="s">
        <v>10071</v>
      </c>
    </row>
    <row r="3216" spans="1:13" x14ac:dyDescent="0.25">
      <c r="A3216" t="str">
        <f t="shared" si="50"/>
        <v>Sistemas de Comunicación</v>
      </c>
      <c r="B3216" t="s">
        <v>1937</v>
      </c>
      <c r="D3216">
        <v>21</v>
      </c>
      <c r="E3216" s="23">
        <v>46134</v>
      </c>
      <c r="F3216" s="23">
        <v>46160</v>
      </c>
      <c r="G3216" s="23">
        <v>46134</v>
      </c>
      <c r="H3216" s="23">
        <v>46160</v>
      </c>
      <c r="I3216" s="24">
        <v>0</v>
      </c>
      <c r="J3216" s="24">
        <v>0</v>
      </c>
      <c r="K3216" s="24">
        <v>0</v>
      </c>
      <c r="M3216" t="s">
        <v>10071</v>
      </c>
    </row>
    <row r="3217" spans="1:13" x14ac:dyDescent="0.25">
      <c r="A3217" t="str">
        <f t="shared" si="50"/>
        <v>FCON-840</v>
      </c>
      <c r="B3217" t="s">
        <v>1982</v>
      </c>
      <c r="C3217" t="s">
        <v>1983</v>
      </c>
      <c r="D3217">
        <v>21</v>
      </c>
      <c r="E3217" s="23">
        <v>46134</v>
      </c>
      <c r="F3217" s="23">
        <v>46160</v>
      </c>
      <c r="G3217" s="23">
        <v>46134</v>
      </c>
      <c r="H3217" s="23">
        <v>46160</v>
      </c>
      <c r="I3217" s="24">
        <v>0</v>
      </c>
      <c r="J3217" s="24">
        <v>0</v>
      </c>
      <c r="K3217" s="24">
        <v>0</v>
      </c>
      <c r="L3217" t="s">
        <v>10070</v>
      </c>
      <c r="M3217" t="s">
        <v>10071</v>
      </c>
    </row>
    <row r="3218" spans="1:13" x14ac:dyDescent="0.25">
      <c r="A3218" t="str">
        <f t="shared" si="50"/>
        <v>Subestación de la Estación de Pasajeros</v>
      </c>
      <c r="B3218" t="s">
        <v>1958</v>
      </c>
      <c r="D3218">
        <v>21</v>
      </c>
      <c r="E3218" s="23">
        <v>46134</v>
      </c>
      <c r="F3218" s="23">
        <v>46160</v>
      </c>
      <c r="G3218" s="23">
        <v>46134</v>
      </c>
      <c r="H3218" s="23">
        <v>46160</v>
      </c>
      <c r="I3218" s="24">
        <v>0</v>
      </c>
      <c r="J3218" s="24">
        <v>0</v>
      </c>
      <c r="K3218" s="24">
        <v>0</v>
      </c>
      <c r="M3218" t="s">
        <v>10071</v>
      </c>
    </row>
    <row r="3219" spans="1:13" x14ac:dyDescent="0.25">
      <c r="A3219" t="str">
        <f t="shared" si="50"/>
        <v>FCON-845</v>
      </c>
      <c r="B3219" t="s">
        <v>1984</v>
      </c>
      <c r="C3219" t="s">
        <v>1985</v>
      </c>
      <c r="D3219">
        <v>21</v>
      </c>
      <c r="E3219" s="23">
        <v>46134</v>
      </c>
      <c r="F3219" s="23">
        <v>46160</v>
      </c>
      <c r="G3219" s="23">
        <v>46134</v>
      </c>
      <c r="H3219" s="23">
        <v>46160</v>
      </c>
      <c r="I3219" s="24">
        <v>0</v>
      </c>
      <c r="J3219" s="24">
        <v>0</v>
      </c>
      <c r="K3219" s="24">
        <v>0</v>
      </c>
      <c r="L3219" t="s">
        <v>10070</v>
      </c>
      <c r="M3219" t="s">
        <v>10071</v>
      </c>
    </row>
    <row r="3220" spans="1:13" x14ac:dyDescent="0.25">
      <c r="A3220" t="str">
        <f t="shared" si="50"/>
        <v>T1-6 Espacio público y urbanismo</v>
      </c>
      <c r="B3220" t="s">
        <v>1986</v>
      </c>
      <c r="D3220">
        <v>69</v>
      </c>
      <c r="E3220" s="23">
        <v>46046</v>
      </c>
      <c r="F3220" s="23">
        <v>46133</v>
      </c>
      <c r="G3220" s="23">
        <v>46046</v>
      </c>
      <c r="H3220" s="23">
        <v>46133</v>
      </c>
      <c r="I3220" s="24">
        <v>0</v>
      </c>
      <c r="J3220" s="24">
        <v>0</v>
      </c>
      <c r="K3220" s="24">
        <v>23</v>
      </c>
      <c r="M3220" t="s">
        <v>10071</v>
      </c>
    </row>
    <row r="3221" spans="1:13" x14ac:dyDescent="0.25">
      <c r="A3221" t="str">
        <f t="shared" si="50"/>
        <v>FCON-850</v>
      </c>
      <c r="B3221" t="s">
        <v>1987</v>
      </c>
      <c r="C3221" t="s">
        <v>1988</v>
      </c>
      <c r="D3221">
        <v>38</v>
      </c>
      <c r="E3221" s="23">
        <v>46046</v>
      </c>
      <c r="F3221" s="23">
        <v>46094</v>
      </c>
      <c r="G3221" s="23">
        <v>46046</v>
      </c>
      <c r="H3221" s="23">
        <v>46094</v>
      </c>
      <c r="I3221" s="24">
        <v>0</v>
      </c>
      <c r="J3221" s="24">
        <v>0</v>
      </c>
      <c r="K3221" s="24">
        <v>23</v>
      </c>
      <c r="L3221" t="s">
        <v>10070</v>
      </c>
      <c r="M3221" t="s">
        <v>10071</v>
      </c>
    </row>
    <row r="3222" spans="1:13" x14ac:dyDescent="0.25">
      <c r="A3222" t="str">
        <f t="shared" si="50"/>
        <v>FCON-855</v>
      </c>
      <c r="B3222" t="s">
        <v>1989</v>
      </c>
      <c r="C3222" t="s">
        <v>1990</v>
      </c>
      <c r="D3222">
        <v>59</v>
      </c>
      <c r="E3222" s="23">
        <v>46046</v>
      </c>
      <c r="F3222" s="23">
        <v>46119</v>
      </c>
      <c r="G3222" s="23">
        <v>46046</v>
      </c>
      <c r="H3222" s="23">
        <v>46119</v>
      </c>
      <c r="I3222" s="24">
        <v>0</v>
      </c>
      <c r="J3222" s="24">
        <v>0</v>
      </c>
      <c r="K3222" s="24">
        <v>31</v>
      </c>
      <c r="L3222" t="s">
        <v>10070</v>
      </c>
      <c r="M3222" t="s">
        <v>10071</v>
      </c>
    </row>
    <row r="3223" spans="1:13" x14ac:dyDescent="0.25">
      <c r="A3223" t="str">
        <f t="shared" si="50"/>
        <v>FCON-860</v>
      </c>
      <c r="B3223" t="s">
        <v>1991</v>
      </c>
      <c r="C3223" t="s">
        <v>1992</v>
      </c>
      <c r="D3223">
        <v>41</v>
      </c>
      <c r="E3223" s="23">
        <v>46058</v>
      </c>
      <c r="F3223" s="23">
        <v>46108</v>
      </c>
      <c r="G3223" s="23">
        <v>46058</v>
      </c>
      <c r="H3223" s="23">
        <v>46108</v>
      </c>
      <c r="I3223" s="24">
        <v>0</v>
      </c>
      <c r="J3223" s="24">
        <v>0</v>
      </c>
      <c r="K3223" s="24">
        <v>23</v>
      </c>
      <c r="L3223" t="s">
        <v>10070</v>
      </c>
      <c r="M3223" t="s">
        <v>10071</v>
      </c>
    </row>
    <row r="3224" spans="1:13" x14ac:dyDescent="0.25">
      <c r="A3224" t="str">
        <f t="shared" si="50"/>
        <v>FCON-865</v>
      </c>
      <c r="B3224" t="s">
        <v>1993</v>
      </c>
      <c r="C3224" t="s">
        <v>1608</v>
      </c>
      <c r="D3224">
        <v>43</v>
      </c>
      <c r="E3224" s="23">
        <v>46069</v>
      </c>
      <c r="F3224" s="23">
        <v>46121</v>
      </c>
      <c r="G3224" s="23">
        <v>46069</v>
      </c>
      <c r="H3224" s="23">
        <v>46121</v>
      </c>
      <c r="I3224" s="24">
        <v>0</v>
      </c>
      <c r="J3224" s="24">
        <v>0</v>
      </c>
      <c r="K3224" s="24">
        <v>23</v>
      </c>
      <c r="L3224" t="s">
        <v>10070</v>
      </c>
      <c r="M3224" t="s">
        <v>10071</v>
      </c>
    </row>
    <row r="3225" spans="1:13" x14ac:dyDescent="0.25">
      <c r="A3225" t="str">
        <f t="shared" si="50"/>
        <v>FCON-870</v>
      </c>
      <c r="B3225" t="s">
        <v>1994</v>
      </c>
      <c r="C3225" t="s">
        <v>1995</v>
      </c>
      <c r="D3225">
        <v>41</v>
      </c>
      <c r="E3225" s="23">
        <v>46079</v>
      </c>
      <c r="F3225" s="23">
        <v>46130</v>
      </c>
      <c r="G3225" s="23">
        <v>46079</v>
      </c>
      <c r="H3225" s="23">
        <v>46130</v>
      </c>
      <c r="I3225" s="24">
        <v>0</v>
      </c>
      <c r="J3225" s="24">
        <v>0</v>
      </c>
      <c r="K3225" s="24">
        <v>23</v>
      </c>
      <c r="L3225" t="s">
        <v>10070</v>
      </c>
      <c r="M3225" t="s">
        <v>10071</v>
      </c>
    </row>
    <row r="3226" spans="1:13" x14ac:dyDescent="0.25">
      <c r="A3226" t="str">
        <f t="shared" si="50"/>
        <v>FCON-875</v>
      </c>
      <c r="B3226" t="s">
        <v>1996</v>
      </c>
      <c r="C3226" t="s">
        <v>1611</v>
      </c>
      <c r="D3226">
        <v>34</v>
      </c>
      <c r="E3226" s="23">
        <v>46091</v>
      </c>
      <c r="F3226" s="23">
        <v>46133</v>
      </c>
      <c r="G3226" s="23">
        <v>46091</v>
      </c>
      <c r="H3226" s="23">
        <v>46133</v>
      </c>
      <c r="I3226" s="24">
        <v>0</v>
      </c>
      <c r="J3226" s="24">
        <v>0</v>
      </c>
      <c r="K3226" s="24">
        <v>23</v>
      </c>
      <c r="L3226" t="s">
        <v>10070</v>
      </c>
      <c r="M3226" t="s">
        <v>10071</v>
      </c>
    </row>
    <row r="3227" spans="1:13" x14ac:dyDescent="0.25">
      <c r="A3227" t="str">
        <f t="shared" si="50"/>
        <v>T1-7 Calzadas de tráfico mixto</v>
      </c>
      <c r="B3227" t="s">
        <v>1997</v>
      </c>
      <c r="D3227">
        <v>320</v>
      </c>
      <c r="E3227" s="23">
        <v>45673</v>
      </c>
      <c r="F3227" s="23">
        <v>46093</v>
      </c>
      <c r="G3227" s="23">
        <v>45673</v>
      </c>
      <c r="H3227" s="23">
        <v>46093</v>
      </c>
      <c r="I3227" s="24">
        <v>0</v>
      </c>
      <c r="J3227" s="24">
        <v>0</v>
      </c>
      <c r="K3227" s="24">
        <v>59</v>
      </c>
      <c r="M3227" t="s">
        <v>10071</v>
      </c>
    </row>
    <row r="3228" spans="1:13" x14ac:dyDescent="0.25">
      <c r="A3228" t="str">
        <f t="shared" si="50"/>
        <v>Intersección Vehicular a Nivel Cra 17 x Cll 24 / Level Intersection</v>
      </c>
      <c r="B3228" t="s">
        <v>7893</v>
      </c>
      <c r="D3228">
        <v>267</v>
      </c>
      <c r="E3228" s="23">
        <v>45673</v>
      </c>
      <c r="F3228" s="23">
        <v>46028</v>
      </c>
      <c r="G3228" s="23">
        <v>45673</v>
      </c>
      <c r="H3228" s="23">
        <v>46028</v>
      </c>
      <c r="I3228" s="24">
        <v>0</v>
      </c>
      <c r="J3228" s="24">
        <v>0</v>
      </c>
      <c r="K3228" s="24">
        <v>59</v>
      </c>
      <c r="M3228" t="s">
        <v>10071</v>
      </c>
    </row>
    <row r="3229" spans="1:13" x14ac:dyDescent="0.25">
      <c r="A3229" t="str">
        <f t="shared" si="50"/>
        <v>FCON-14990</v>
      </c>
      <c r="B3229" t="s">
        <v>7898</v>
      </c>
      <c r="C3229" t="s">
        <v>1998</v>
      </c>
      <c r="D3229">
        <v>14</v>
      </c>
      <c r="E3229" s="23">
        <v>45673</v>
      </c>
      <c r="F3229" s="23">
        <v>45691</v>
      </c>
      <c r="G3229" s="23">
        <v>45673</v>
      </c>
      <c r="H3229" s="23">
        <v>45691</v>
      </c>
      <c r="I3229" s="24">
        <v>0</v>
      </c>
      <c r="J3229" s="24">
        <v>0</v>
      </c>
      <c r="K3229" s="24">
        <v>17</v>
      </c>
      <c r="L3229" t="s">
        <v>10070</v>
      </c>
      <c r="M3229" t="s">
        <v>10071</v>
      </c>
    </row>
    <row r="3230" spans="1:13" x14ac:dyDescent="0.25">
      <c r="A3230" t="str">
        <f t="shared" si="50"/>
        <v>FCON-14940</v>
      </c>
      <c r="B3230" t="s">
        <v>7894</v>
      </c>
      <c r="C3230" t="s">
        <v>1999</v>
      </c>
      <c r="D3230">
        <v>6</v>
      </c>
      <c r="E3230" s="23">
        <v>45691</v>
      </c>
      <c r="F3230" s="23">
        <v>45698</v>
      </c>
      <c r="G3230" s="23">
        <v>45691</v>
      </c>
      <c r="H3230" s="23">
        <v>45698</v>
      </c>
      <c r="I3230" s="24">
        <v>0</v>
      </c>
      <c r="J3230" s="24">
        <v>0</v>
      </c>
      <c r="K3230" s="24">
        <v>17</v>
      </c>
      <c r="L3230" t="s">
        <v>10070</v>
      </c>
      <c r="M3230" t="s">
        <v>10071</v>
      </c>
    </row>
    <row r="3231" spans="1:13" x14ac:dyDescent="0.25">
      <c r="A3231" t="str">
        <f t="shared" si="50"/>
        <v>FCON-14950</v>
      </c>
      <c r="B3231" t="s">
        <v>7895</v>
      </c>
      <c r="C3231" t="s">
        <v>2000</v>
      </c>
      <c r="D3231">
        <v>7</v>
      </c>
      <c r="E3231" s="23">
        <v>45698</v>
      </c>
      <c r="F3231" s="23">
        <v>45707</v>
      </c>
      <c r="G3231" s="23">
        <v>45698</v>
      </c>
      <c r="H3231" s="23">
        <v>45707</v>
      </c>
      <c r="I3231" s="24">
        <v>0</v>
      </c>
      <c r="J3231" s="24">
        <v>0</v>
      </c>
      <c r="K3231" s="24">
        <v>17</v>
      </c>
      <c r="L3231" t="s">
        <v>10070</v>
      </c>
      <c r="M3231" t="s">
        <v>10071</v>
      </c>
    </row>
    <row r="3232" spans="1:13" x14ac:dyDescent="0.25">
      <c r="A3232" t="str">
        <f t="shared" si="50"/>
        <v>FCON-14960</v>
      </c>
      <c r="B3232" t="s">
        <v>7896</v>
      </c>
      <c r="C3232" t="s">
        <v>2001</v>
      </c>
      <c r="D3232">
        <v>9</v>
      </c>
      <c r="E3232" s="23">
        <v>45707</v>
      </c>
      <c r="F3232" s="23">
        <v>45719</v>
      </c>
      <c r="G3232" s="23">
        <v>45707</v>
      </c>
      <c r="H3232" s="23">
        <v>45719</v>
      </c>
      <c r="I3232" s="24">
        <v>0</v>
      </c>
      <c r="J3232" s="24">
        <v>0</v>
      </c>
      <c r="K3232" s="24">
        <v>17</v>
      </c>
      <c r="L3232" t="s">
        <v>10070</v>
      </c>
      <c r="M3232" t="s">
        <v>10071</v>
      </c>
    </row>
    <row r="3233" spans="1:13" x14ac:dyDescent="0.25">
      <c r="A3233" t="str">
        <f t="shared" si="50"/>
        <v>FCON-14980</v>
      </c>
      <c r="B3233" t="s">
        <v>7897</v>
      </c>
      <c r="C3233" t="s">
        <v>2003</v>
      </c>
      <c r="D3233">
        <v>14</v>
      </c>
      <c r="E3233" s="23">
        <v>45719</v>
      </c>
      <c r="F3233" s="23">
        <v>45736</v>
      </c>
      <c r="G3233" s="23">
        <v>45719</v>
      </c>
      <c r="H3233" s="23">
        <v>45736</v>
      </c>
      <c r="I3233" s="24">
        <v>0</v>
      </c>
      <c r="J3233" s="24">
        <v>0</v>
      </c>
      <c r="K3233" s="24">
        <v>17</v>
      </c>
      <c r="L3233" t="s">
        <v>10070</v>
      </c>
      <c r="M3233" t="s">
        <v>10071</v>
      </c>
    </row>
    <row r="3234" spans="1:13" x14ac:dyDescent="0.25">
      <c r="A3234" t="str">
        <f t="shared" si="50"/>
        <v>FCON-15000</v>
      </c>
      <c r="B3234" t="s">
        <v>7899</v>
      </c>
      <c r="C3234" t="s">
        <v>9942</v>
      </c>
      <c r="D3234">
        <v>18</v>
      </c>
      <c r="E3234" s="23">
        <v>45996</v>
      </c>
      <c r="F3234" s="23">
        <v>46028</v>
      </c>
      <c r="G3234" s="23">
        <v>45996</v>
      </c>
      <c r="H3234" s="23">
        <v>46028</v>
      </c>
      <c r="I3234" s="24">
        <v>0</v>
      </c>
      <c r="J3234" s="24">
        <v>0</v>
      </c>
      <c r="K3234" s="24">
        <v>59</v>
      </c>
      <c r="L3234" t="s">
        <v>10070</v>
      </c>
      <c r="M3234" t="s">
        <v>10071</v>
      </c>
    </row>
    <row r="3235" spans="1:13" x14ac:dyDescent="0.25">
      <c r="A3235" t="str">
        <f t="shared" si="50"/>
        <v>Intersección Vehicular a Nivel Cra 17 x Cll 23 (Cerrada) / Level Intersection (Closed)</v>
      </c>
      <c r="B3235" t="s">
        <v>7900</v>
      </c>
      <c r="D3235">
        <v>21</v>
      </c>
      <c r="E3235" s="23">
        <v>45736</v>
      </c>
      <c r="F3235" s="23">
        <v>45766</v>
      </c>
      <c r="G3235" s="23">
        <v>45736</v>
      </c>
      <c r="H3235" s="23">
        <v>45766</v>
      </c>
      <c r="I3235" s="24">
        <v>0</v>
      </c>
      <c r="J3235" s="24">
        <v>0</v>
      </c>
      <c r="K3235" s="24">
        <v>25</v>
      </c>
      <c r="M3235" t="s">
        <v>10071</v>
      </c>
    </row>
    <row r="3236" spans="1:13" x14ac:dyDescent="0.25">
      <c r="A3236" t="str">
        <f t="shared" si="50"/>
        <v>FCON-15070</v>
      </c>
      <c r="B3236" t="s">
        <v>7903</v>
      </c>
      <c r="C3236" t="s">
        <v>1998</v>
      </c>
      <c r="D3236">
        <v>8</v>
      </c>
      <c r="E3236" s="23">
        <v>45736</v>
      </c>
      <c r="F3236" s="23">
        <v>45748</v>
      </c>
      <c r="G3236" s="23">
        <v>45736</v>
      </c>
      <c r="H3236" s="23">
        <v>45748</v>
      </c>
      <c r="I3236" s="24">
        <v>0</v>
      </c>
      <c r="J3236" s="24">
        <v>0</v>
      </c>
      <c r="K3236" s="24">
        <v>17</v>
      </c>
      <c r="L3236" t="s">
        <v>10070</v>
      </c>
      <c r="M3236" t="s">
        <v>10071</v>
      </c>
    </row>
    <row r="3237" spans="1:13" x14ac:dyDescent="0.25">
      <c r="A3237" t="str">
        <f t="shared" si="50"/>
        <v>FCON-15020</v>
      </c>
      <c r="B3237" t="s">
        <v>7901</v>
      </c>
      <c r="C3237" t="s">
        <v>1999</v>
      </c>
      <c r="D3237">
        <v>6</v>
      </c>
      <c r="E3237" s="23">
        <v>45748</v>
      </c>
      <c r="F3237" s="23">
        <v>45756</v>
      </c>
      <c r="G3237" s="23">
        <v>45748</v>
      </c>
      <c r="H3237" s="23">
        <v>45756</v>
      </c>
      <c r="I3237" s="24">
        <v>0</v>
      </c>
      <c r="J3237" s="24">
        <v>0</v>
      </c>
      <c r="K3237" s="24">
        <v>17</v>
      </c>
      <c r="L3237" t="s">
        <v>10070</v>
      </c>
      <c r="M3237" t="s">
        <v>10071</v>
      </c>
    </row>
    <row r="3238" spans="1:13" x14ac:dyDescent="0.25">
      <c r="A3238" t="str">
        <f t="shared" si="50"/>
        <v>FCON-15030</v>
      </c>
      <c r="B3238" t="s">
        <v>7902</v>
      </c>
      <c r="C3238" t="s">
        <v>2000</v>
      </c>
      <c r="D3238">
        <v>7</v>
      </c>
      <c r="E3238" s="23">
        <v>45756</v>
      </c>
      <c r="F3238" s="23">
        <v>45766</v>
      </c>
      <c r="G3238" s="23">
        <v>45756</v>
      </c>
      <c r="H3238" s="23">
        <v>45766</v>
      </c>
      <c r="I3238" s="24">
        <v>0</v>
      </c>
      <c r="J3238" s="24">
        <v>0</v>
      </c>
      <c r="K3238" s="24">
        <v>25</v>
      </c>
      <c r="L3238" t="s">
        <v>10070</v>
      </c>
      <c r="M3238" t="s">
        <v>10071</v>
      </c>
    </row>
    <row r="3239" spans="1:13" x14ac:dyDescent="0.25">
      <c r="A3239" t="str">
        <f t="shared" si="50"/>
        <v>Intersección Vehicular a Nivel Cra 17 x Cll 22 / Level Intersection</v>
      </c>
      <c r="B3239" t="s">
        <v>7904</v>
      </c>
      <c r="D3239">
        <v>220</v>
      </c>
      <c r="E3239" s="23">
        <v>45756</v>
      </c>
      <c r="F3239" s="23">
        <v>46049</v>
      </c>
      <c r="G3239" s="23">
        <v>45756</v>
      </c>
      <c r="H3239" s="23">
        <v>46049</v>
      </c>
      <c r="I3239" s="24">
        <v>0</v>
      </c>
      <c r="J3239" s="24">
        <v>0</v>
      </c>
      <c r="K3239" s="24">
        <v>59</v>
      </c>
      <c r="M3239" t="s">
        <v>10071</v>
      </c>
    </row>
    <row r="3240" spans="1:13" x14ac:dyDescent="0.25">
      <c r="A3240" t="str">
        <f t="shared" si="50"/>
        <v>FCON-15150</v>
      </c>
      <c r="B3240" t="s">
        <v>7909</v>
      </c>
      <c r="C3240" t="s">
        <v>1998</v>
      </c>
      <c r="D3240">
        <v>8</v>
      </c>
      <c r="E3240" s="23">
        <v>45756</v>
      </c>
      <c r="F3240" s="23">
        <v>45768</v>
      </c>
      <c r="G3240" s="23">
        <v>45756</v>
      </c>
      <c r="H3240" s="23">
        <v>45768</v>
      </c>
      <c r="I3240" s="24">
        <v>0</v>
      </c>
      <c r="J3240" s="24">
        <v>0</v>
      </c>
      <c r="K3240" s="24">
        <v>17</v>
      </c>
      <c r="L3240" t="s">
        <v>10070</v>
      </c>
      <c r="M3240" t="s">
        <v>10071</v>
      </c>
    </row>
    <row r="3241" spans="1:13" x14ac:dyDescent="0.25">
      <c r="A3241" t="str">
        <f t="shared" si="50"/>
        <v>FCON-15100</v>
      </c>
      <c r="B3241" t="s">
        <v>7905</v>
      </c>
      <c r="C3241" t="s">
        <v>1999</v>
      </c>
      <c r="D3241">
        <v>6</v>
      </c>
      <c r="E3241" s="23">
        <v>45768</v>
      </c>
      <c r="F3241" s="23">
        <v>45776</v>
      </c>
      <c r="G3241" s="23">
        <v>45768</v>
      </c>
      <c r="H3241" s="23">
        <v>45776</v>
      </c>
      <c r="I3241" s="24">
        <v>0</v>
      </c>
      <c r="J3241" s="24">
        <v>0</v>
      </c>
      <c r="K3241" s="24">
        <v>17</v>
      </c>
      <c r="L3241" t="s">
        <v>10070</v>
      </c>
      <c r="M3241" t="s">
        <v>10071</v>
      </c>
    </row>
    <row r="3242" spans="1:13" x14ac:dyDescent="0.25">
      <c r="A3242" t="str">
        <f t="shared" si="50"/>
        <v>FCON-15110</v>
      </c>
      <c r="B3242" t="s">
        <v>7906</v>
      </c>
      <c r="C3242" t="s">
        <v>2000</v>
      </c>
      <c r="D3242">
        <v>7</v>
      </c>
      <c r="E3242" s="23">
        <v>45776</v>
      </c>
      <c r="F3242" s="23">
        <v>45785</v>
      </c>
      <c r="G3242" s="23">
        <v>45776</v>
      </c>
      <c r="H3242" s="23">
        <v>45785</v>
      </c>
      <c r="I3242" s="24">
        <v>0</v>
      </c>
      <c r="J3242" s="24">
        <v>0</v>
      </c>
      <c r="K3242" s="24">
        <v>17</v>
      </c>
      <c r="L3242" t="s">
        <v>10070</v>
      </c>
      <c r="M3242" t="s">
        <v>10071</v>
      </c>
    </row>
    <row r="3243" spans="1:13" x14ac:dyDescent="0.25">
      <c r="A3243" t="str">
        <f t="shared" si="50"/>
        <v>FCON-15120</v>
      </c>
      <c r="B3243" t="s">
        <v>7907</v>
      </c>
      <c r="C3243" t="s">
        <v>2001</v>
      </c>
      <c r="D3243">
        <v>9</v>
      </c>
      <c r="E3243" s="23">
        <v>45785</v>
      </c>
      <c r="F3243" s="23">
        <v>45797</v>
      </c>
      <c r="G3243" s="23">
        <v>45785</v>
      </c>
      <c r="H3243" s="23">
        <v>45797</v>
      </c>
      <c r="I3243" s="24">
        <v>0</v>
      </c>
      <c r="J3243" s="24">
        <v>0</v>
      </c>
      <c r="K3243" s="24">
        <v>17</v>
      </c>
      <c r="L3243" t="s">
        <v>10070</v>
      </c>
      <c r="M3243" t="s">
        <v>10071</v>
      </c>
    </row>
    <row r="3244" spans="1:13" x14ac:dyDescent="0.25">
      <c r="A3244" t="str">
        <f t="shared" si="50"/>
        <v>FCON-15140</v>
      </c>
      <c r="B3244" t="s">
        <v>7908</v>
      </c>
      <c r="C3244" t="s">
        <v>2003</v>
      </c>
      <c r="D3244">
        <v>14</v>
      </c>
      <c r="E3244" s="23">
        <v>45797</v>
      </c>
      <c r="F3244" s="23">
        <v>45815</v>
      </c>
      <c r="G3244" s="23">
        <v>45797</v>
      </c>
      <c r="H3244" s="23">
        <v>45815</v>
      </c>
      <c r="I3244" s="24">
        <v>0</v>
      </c>
      <c r="J3244" s="24">
        <v>0</v>
      </c>
      <c r="K3244" s="24">
        <v>17</v>
      </c>
      <c r="L3244" t="s">
        <v>10070</v>
      </c>
      <c r="M3244" t="s">
        <v>10071</v>
      </c>
    </row>
    <row r="3245" spans="1:13" x14ac:dyDescent="0.25">
      <c r="A3245" t="str">
        <f t="shared" si="50"/>
        <v>FCON-15160</v>
      </c>
      <c r="B3245" t="s">
        <v>7910</v>
      </c>
      <c r="C3245" t="s">
        <v>9942</v>
      </c>
      <c r="D3245">
        <v>18</v>
      </c>
      <c r="E3245" s="23">
        <v>46028</v>
      </c>
      <c r="F3245" s="23">
        <v>46049</v>
      </c>
      <c r="G3245" s="23">
        <v>46028</v>
      </c>
      <c r="H3245" s="23">
        <v>46049</v>
      </c>
      <c r="I3245" s="24">
        <v>0</v>
      </c>
      <c r="J3245" s="24">
        <v>0</v>
      </c>
      <c r="K3245" s="24">
        <v>59</v>
      </c>
      <c r="L3245" t="s">
        <v>10070</v>
      </c>
      <c r="M3245" t="s">
        <v>10071</v>
      </c>
    </row>
    <row r="3246" spans="1:13" x14ac:dyDescent="0.25">
      <c r="A3246" t="str">
        <f t="shared" si="50"/>
        <v>Intersección Vehicular a Nivel Cll 22 x Cra 18 (Cerrada) / Level Intersection (Closed)</v>
      </c>
      <c r="B3246" t="s">
        <v>7911</v>
      </c>
      <c r="D3246">
        <v>21</v>
      </c>
      <c r="E3246" s="23">
        <v>45815</v>
      </c>
      <c r="F3246" s="23">
        <v>45845</v>
      </c>
      <c r="G3246" s="23">
        <v>45815</v>
      </c>
      <c r="H3246" s="23">
        <v>45845</v>
      </c>
      <c r="I3246" s="24">
        <v>0</v>
      </c>
      <c r="J3246" s="24">
        <v>0</v>
      </c>
      <c r="K3246" s="24">
        <v>39</v>
      </c>
      <c r="M3246" t="s">
        <v>10071</v>
      </c>
    </row>
    <row r="3247" spans="1:13" x14ac:dyDescent="0.25">
      <c r="A3247" t="str">
        <f t="shared" si="50"/>
        <v>FCON-15230</v>
      </c>
      <c r="B3247" t="s">
        <v>7914</v>
      </c>
      <c r="C3247" t="s">
        <v>1998</v>
      </c>
      <c r="D3247">
        <v>8</v>
      </c>
      <c r="E3247" s="23">
        <v>45815</v>
      </c>
      <c r="F3247" s="23">
        <v>45825</v>
      </c>
      <c r="G3247" s="23">
        <v>45815</v>
      </c>
      <c r="H3247" s="23">
        <v>45825</v>
      </c>
      <c r="I3247" s="24">
        <v>0</v>
      </c>
      <c r="J3247" s="24">
        <v>0</v>
      </c>
      <c r="K3247" s="24">
        <v>17</v>
      </c>
      <c r="L3247" t="s">
        <v>10070</v>
      </c>
      <c r="M3247" t="s">
        <v>10071</v>
      </c>
    </row>
    <row r="3248" spans="1:13" x14ac:dyDescent="0.25">
      <c r="A3248" t="str">
        <f t="shared" si="50"/>
        <v>FCON-15180</v>
      </c>
      <c r="B3248" t="s">
        <v>7912</v>
      </c>
      <c r="C3248" t="s">
        <v>1999</v>
      </c>
      <c r="D3248">
        <v>6</v>
      </c>
      <c r="E3248" s="23">
        <v>45825</v>
      </c>
      <c r="F3248" s="23">
        <v>45834</v>
      </c>
      <c r="G3248" s="23">
        <v>45825</v>
      </c>
      <c r="H3248" s="23">
        <v>45834</v>
      </c>
      <c r="I3248" s="24">
        <v>0</v>
      </c>
      <c r="J3248" s="24">
        <v>0</v>
      </c>
      <c r="K3248" s="24">
        <v>17</v>
      </c>
      <c r="L3248" t="s">
        <v>10070</v>
      </c>
      <c r="M3248" t="s">
        <v>10071</v>
      </c>
    </row>
    <row r="3249" spans="1:13" x14ac:dyDescent="0.25">
      <c r="A3249" t="str">
        <f t="shared" si="50"/>
        <v>FCON-15190</v>
      </c>
      <c r="B3249" t="s">
        <v>7913</v>
      </c>
      <c r="C3249" t="s">
        <v>2000</v>
      </c>
      <c r="D3249">
        <v>7</v>
      </c>
      <c r="E3249" s="23">
        <v>45834</v>
      </c>
      <c r="F3249" s="23">
        <v>45845</v>
      </c>
      <c r="G3249" s="23">
        <v>45834</v>
      </c>
      <c r="H3249" s="23">
        <v>45845</v>
      </c>
      <c r="I3249" s="24">
        <v>0</v>
      </c>
      <c r="J3249" s="24">
        <v>0</v>
      </c>
      <c r="K3249" s="24">
        <v>39</v>
      </c>
      <c r="L3249" t="s">
        <v>10070</v>
      </c>
      <c r="M3249" t="s">
        <v>10071</v>
      </c>
    </row>
    <row r="3250" spans="1:13" x14ac:dyDescent="0.25">
      <c r="A3250" t="str">
        <f t="shared" si="50"/>
        <v>Intersección Vehicular a Nivel Cll 22 x Cra 18A (Cerrada) / Level Intersection (Closed)</v>
      </c>
      <c r="B3250" t="s">
        <v>7915</v>
      </c>
      <c r="D3250">
        <v>21</v>
      </c>
      <c r="E3250" s="23">
        <v>45834</v>
      </c>
      <c r="F3250" s="23">
        <v>45862</v>
      </c>
      <c r="G3250" s="23">
        <v>45834</v>
      </c>
      <c r="H3250" s="23">
        <v>45862</v>
      </c>
      <c r="I3250" s="24">
        <v>0</v>
      </c>
      <c r="J3250" s="24">
        <v>0</v>
      </c>
      <c r="K3250" s="24">
        <v>32</v>
      </c>
      <c r="M3250" t="s">
        <v>10071</v>
      </c>
    </row>
    <row r="3251" spans="1:13" x14ac:dyDescent="0.25">
      <c r="A3251" t="str">
        <f t="shared" si="50"/>
        <v>FCON-15310</v>
      </c>
      <c r="B3251" t="s">
        <v>7918</v>
      </c>
      <c r="C3251" t="s">
        <v>1998</v>
      </c>
      <c r="D3251">
        <v>8</v>
      </c>
      <c r="E3251" s="23">
        <v>45834</v>
      </c>
      <c r="F3251" s="23">
        <v>45846</v>
      </c>
      <c r="G3251" s="23">
        <v>45834</v>
      </c>
      <c r="H3251" s="23">
        <v>45846</v>
      </c>
      <c r="I3251" s="24">
        <v>0</v>
      </c>
      <c r="J3251" s="24">
        <v>0</v>
      </c>
      <c r="K3251" s="24">
        <v>17</v>
      </c>
      <c r="L3251" t="s">
        <v>10070</v>
      </c>
      <c r="M3251" t="s">
        <v>10071</v>
      </c>
    </row>
    <row r="3252" spans="1:13" x14ac:dyDescent="0.25">
      <c r="A3252" t="str">
        <f t="shared" si="50"/>
        <v>FCON-15260</v>
      </c>
      <c r="B3252" t="s">
        <v>7916</v>
      </c>
      <c r="C3252" t="s">
        <v>1999</v>
      </c>
      <c r="D3252">
        <v>6</v>
      </c>
      <c r="E3252" s="23">
        <v>45846</v>
      </c>
      <c r="F3252" s="23">
        <v>45853</v>
      </c>
      <c r="G3252" s="23">
        <v>45846</v>
      </c>
      <c r="H3252" s="23">
        <v>45853</v>
      </c>
      <c r="I3252" s="24">
        <v>0</v>
      </c>
      <c r="J3252" s="24">
        <v>0</v>
      </c>
      <c r="K3252" s="24">
        <v>17</v>
      </c>
      <c r="L3252" t="s">
        <v>10070</v>
      </c>
      <c r="M3252" t="s">
        <v>10071</v>
      </c>
    </row>
    <row r="3253" spans="1:13" x14ac:dyDescent="0.25">
      <c r="A3253" t="str">
        <f t="shared" si="50"/>
        <v>FCON-15270</v>
      </c>
      <c r="B3253" t="s">
        <v>7917</v>
      </c>
      <c r="C3253" t="s">
        <v>2000</v>
      </c>
      <c r="D3253">
        <v>7</v>
      </c>
      <c r="E3253" s="23">
        <v>45853</v>
      </c>
      <c r="F3253" s="23">
        <v>45862</v>
      </c>
      <c r="G3253" s="23">
        <v>45853</v>
      </c>
      <c r="H3253" s="23">
        <v>45862</v>
      </c>
      <c r="I3253" s="24">
        <v>0</v>
      </c>
      <c r="J3253" s="24">
        <v>0</v>
      </c>
      <c r="K3253" s="24">
        <v>32</v>
      </c>
      <c r="L3253" t="s">
        <v>10070</v>
      </c>
      <c r="M3253" t="s">
        <v>10071</v>
      </c>
    </row>
    <row r="3254" spans="1:13" x14ac:dyDescent="0.25">
      <c r="A3254" t="str">
        <f t="shared" si="50"/>
        <v>Intersección Vehicular a Nivel Cll 22 x Cra 18B (Cerrada) / Level Intersection (Closed)</v>
      </c>
      <c r="B3254" t="s">
        <v>7919</v>
      </c>
      <c r="D3254">
        <v>21</v>
      </c>
      <c r="E3254" s="23">
        <v>45853</v>
      </c>
      <c r="F3254" s="23">
        <v>45881</v>
      </c>
      <c r="G3254" s="23">
        <v>45853</v>
      </c>
      <c r="H3254" s="23">
        <v>45881</v>
      </c>
      <c r="I3254" s="24">
        <v>0</v>
      </c>
      <c r="J3254" s="24">
        <v>0</v>
      </c>
      <c r="K3254" s="24">
        <v>25</v>
      </c>
      <c r="M3254" t="s">
        <v>10071</v>
      </c>
    </row>
    <row r="3255" spans="1:13" x14ac:dyDescent="0.25">
      <c r="A3255" t="str">
        <f t="shared" si="50"/>
        <v>FCON-15390</v>
      </c>
      <c r="B3255" t="s">
        <v>7922</v>
      </c>
      <c r="C3255" t="s">
        <v>1998</v>
      </c>
      <c r="D3255">
        <v>8</v>
      </c>
      <c r="E3255" s="23">
        <v>45853</v>
      </c>
      <c r="F3255" s="23">
        <v>45862</v>
      </c>
      <c r="G3255" s="23">
        <v>45853</v>
      </c>
      <c r="H3255" s="23">
        <v>45862</v>
      </c>
      <c r="I3255" s="24">
        <v>0</v>
      </c>
      <c r="J3255" s="24">
        <v>0</v>
      </c>
      <c r="K3255" s="24">
        <v>17</v>
      </c>
      <c r="L3255" t="s">
        <v>10070</v>
      </c>
      <c r="M3255" t="s">
        <v>10071</v>
      </c>
    </row>
    <row r="3256" spans="1:13" x14ac:dyDescent="0.25">
      <c r="A3256" t="str">
        <f t="shared" si="50"/>
        <v>FCON-15340</v>
      </c>
      <c r="B3256" t="s">
        <v>7920</v>
      </c>
      <c r="C3256" t="s">
        <v>1999</v>
      </c>
      <c r="D3256">
        <v>6</v>
      </c>
      <c r="E3256" s="23">
        <v>45862</v>
      </c>
      <c r="F3256" s="23">
        <v>45870</v>
      </c>
      <c r="G3256" s="23">
        <v>45862</v>
      </c>
      <c r="H3256" s="23">
        <v>45870</v>
      </c>
      <c r="I3256" s="24">
        <v>0</v>
      </c>
      <c r="J3256" s="24">
        <v>0</v>
      </c>
      <c r="K3256" s="24">
        <v>17</v>
      </c>
      <c r="L3256" t="s">
        <v>10070</v>
      </c>
      <c r="M3256" t="s">
        <v>10071</v>
      </c>
    </row>
    <row r="3257" spans="1:13" x14ac:dyDescent="0.25">
      <c r="A3257" t="str">
        <f t="shared" si="50"/>
        <v>FCON-15350</v>
      </c>
      <c r="B3257" t="s">
        <v>7921</v>
      </c>
      <c r="C3257" t="s">
        <v>2000</v>
      </c>
      <c r="D3257">
        <v>7</v>
      </c>
      <c r="E3257" s="23">
        <v>45870</v>
      </c>
      <c r="F3257" s="23">
        <v>45881</v>
      </c>
      <c r="G3257" s="23">
        <v>45870</v>
      </c>
      <c r="H3257" s="23">
        <v>45881</v>
      </c>
      <c r="I3257" s="24">
        <v>0</v>
      </c>
      <c r="J3257" s="24">
        <v>0</v>
      </c>
      <c r="K3257" s="24">
        <v>25</v>
      </c>
      <c r="L3257" t="s">
        <v>10070</v>
      </c>
      <c r="M3257" t="s">
        <v>10071</v>
      </c>
    </row>
    <row r="3258" spans="1:13" x14ac:dyDescent="0.25">
      <c r="A3258" t="str">
        <f t="shared" si="50"/>
        <v>Intersección Vehicular a Nivel Cra 19 x Cll 22 / Level Intersection</v>
      </c>
      <c r="B3258" t="s">
        <v>7923</v>
      </c>
      <c r="D3258">
        <v>151</v>
      </c>
      <c r="E3258" s="23">
        <v>45870</v>
      </c>
      <c r="F3258" s="23">
        <v>46071</v>
      </c>
      <c r="G3258" s="23">
        <v>45870</v>
      </c>
      <c r="H3258" s="23">
        <v>46071</v>
      </c>
      <c r="I3258" s="24">
        <v>0</v>
      </c>
      <c r="J3258" s="24">
        <v>0</v>
      </c>
      <c r="K3258" s="24">
        <v>59</v>
      </c>
      <c r="M3258" t="s">
        <v>10071</v>
      </c>
    </row>
    <row r="3259" spans="1:13" x14ac:dyDescent="0.25">
      <c r="A3259" t="str">
        <f t="shared" si="50"/>
        <v>FCON-15470</v>
      </c>
      <c r="B3259" t="s">
        <v>7928</v>
      </c>
      <c r="C3259" t="s">
        <v>1998</v>
      </c>
      <c r="D3259">
        <v>8</v>
      </c>
      <c r="E3259" s="23">
        <v>45870</v>
      </c>
      <c r="F3259" s="23">
        <v>45882</v>
      </c>
      <c r="G3259" s="23">
        <v>45870</v>
      </c>
      <c r="H3259" s="23">
        <v>45882</v>
      </c>
      <c r="I3259" s="24">
        <v>0</v>
      </c>
      <c r="J3259" s="24">
        <v>0</v>
      </c>
      <c r="K3259" s="24">
        <v>17</v>
      </c>
      <c r="L3259" t="s">
        <v>10070</v>
      </c>
      <c r="M3259" t="s">
        <v>10071</v>
      </c>
    </row>
    <row r="3260" spans="1:13" x14ac:dyDescent="0.25">
      <c r="A3260" t="str">
        <f t="shared" si="50"/>
        <v>FCON-15420</v>
      </c>
      <c r="B3260" t="s">
        <v>7924</v>
      </c>
      <c r="C3260" t="s">
        <v>1999</v>
      </c>
      <c r="D3260">
        <v>6</v>
      </c>
      <c r="E3260" s="23">
        <v>45882</v>
      </c>
      <c r="F3260" s="23">
        <v>45890</v>
      </c>
      <c r="G3260" s="23">
        <v>45882</v>
      </c>
      <c r="H3260" s="23">
        <v>45890</v>
      </c>
      <c r="I3260" s="24">
        <v>0</v>
      </c>
      <c r="J3260" s="24">
        <v>0</v>
      </c>
      <c r="K3260" s="24">
        <v>17</v>
      </c>
      <c r="L3260" t="s">
        <v>10070</v>
      </c>
      <c r="M3260" t="s">
        <v>10071</v>
      </c>
    </row>
    <row r="3261" spans="1:13" x14ac:dyDescent="0.25">
      <c r="A3261" t="str">
        <f t="shared" si="50"/>
        <v>FCON-15430</v>
      </c>
      <c r="B3261" t="s">
        <v>7925</v>
      </c>
      <c r="C3261" t="s">
        <v>2000</v>
      </c>
      <c r="D3261">
        <v>7</v>
      </c>
      <c r="E3261" s="23">
        <v>45890</v>
      </c>
      <c r="F3261" s="23">
        <v>45899</v>
      </c>
      <c r="G3261" s="23">
        <v>45890</v>
      </c>
      <c r="H3261" s="23">
        <v>45899</v>
      </c>
      <c r="I3261" s="24">
        <v>0</v>
      </c>
      <c r="J3261" s="24">
        <v>0</v>
      </c>
      <c r="K3261" s="24">
        <v>17</v>
      </c>
      <c r="L3261" t="s">
        <v>10070</v>
      </c>
      <c r="M3261" t="s">
        <v>10071</v>
      </c>
    </row>
    <row r="3262" spans="1:13" x14ac:dyDescent="0.25">
      <c r="A3262" t="str">
        <f t="shared" si="50"/>
        <v>FCON-15440</v>
      </c>
      <c r="B3262" t="s">
        <v>7926</v>
      </c>
      <c r="C3262" t="s">
        <v>2001</v>
      </c>
      <c r="D3262">
        <v>9</v>
      </c>
      <c r="E3262" s="23">
        <v>45899</v>
      </c>
      <c r="F3262" s="23">
        <v>45910</v>
      </c>
      <c r="G3262" s="23">
        <v>45899</v>
      </c>
      <c r="H3262" s="23">
        <v>45910</v>
      </c>
      <c r="I3262" s="24">
        <v>0</v>
      </c>
      <c r="J3262" s="24">
        <v>0</v>
      </c>
      <c r="K3262" s="24">
        <v>17</v>
      </c>
      <c r="L3262" t="s">
        <v>10070</v>
      </c>
      <c r="M3262" t="s">
        <v>10071</v>
      </c>
    </row>
    <row r="3263" spans="1:13" x14ac:dyDescent="0.25">
      <c r="A3263" t="str">
        <f t="shared" si="50"/>
        <v>FCON-15460</v>
      </c>
      <c r="B3263" t="s">
        <v>7927</v>
      </c>
      <c r="C3263" t="s">
        <v>2003</v>
      </c>
      <c r="D3263">
        <v>14</v>
      </c>
      <c r="E3263" s="23">
        <v>45910</v>
      </c>
      <c r="F3263" s="23">
        <v>45927</v>
      </c>
      <c r="G3263" s="23">
        <v>45910</v>
      </c>
      <c r="H3263" s="23">
        <v>45927</v>
      </c>
      <c r="I3263" s="24">
        <v>0</v>
      </c>
      <c r="J3263" s="24">
        <v>0</v>
      </c>
      <c r="K3263" s="24">
        <v>17</v>
      </c>
      <c r="L3263" t="s">
        <v>10070</v>
      </c>
      <c r="M3263" t="s">
        <v>10071</v>
      </c>
    </row>
    <row r="3264" spans="1:13" x14ac:dyDescent="0.25">
      <c r="A3264" t="str">
        <f t="shared" si="50"/>
        <v>FCON-15480</v>
      </c>
      <c r="B3264" t="s">
        <v>7929</v>
      </c>
      <c r="C3264" t="s">
        <v>9942</v>
      </c>
      <c r="D3264">
        <v>18</v>
      </c>
      <c r="E3264" s="23">
        <v>46049</v>
      </c>
      <c r="F3264" s="23">
        <v>46071</v>
      </c>
      <c r="G3264" s="23">
        <v>46049</v>
      </c>
      <c r="H3264" s="23">
        <v>46071</v>
      </c>
      <c r="I3264" s="24">
        <v>0</v>
      </c>
      <c r="J3264" s="24">
        <v>0</v>
      </c>
      <c r="K3264" s="24">
        <v>59</v>
      </c>
      <c r="L3264" t="s">
        <v>10070</v>
      </c>
      <c r="M3264" t="s">
        <v>10071</v>
      </c>
    </row>
    <row r="3265" spans="1:13" x14ac:dyDescent="0.25">
      <c r="A3265" t="str">
        <f t="shared" si="50"/>
        <v>Intersección Vehicular a Nivel (acceso cerrada) Cra 19 x Dg 19A / Level Intersection Access</v>
      </c>
      <c r="B3265" t="s">
        <v>7930</v>
      </c>
      <c r="D3265">
        <v>21</v>
      </c>
      <c r="E3265" s="23">
        <v>45927</v>
      </c>
      <c r="F3265" s="23">
        <v>45955</v>
      </c>
      <c r="G3265" s="23">
        <v>45927</v>
      </c>
      <c r="H3265" s="23">
        <v>45955</v>
      </c>
      <c r="I3265" s="24">
        <v>0</v>
      </c>
      <c r="J3265" s="24">
        <v>0</v>
      </c>
      <c r="K3265" s="24">
        <v>25</v>
      </c>
      <c r="M3265" t="s">
        <v>10071</v>
      </c>
    </row>
    <row r="3266" spans="1:13" x14ac:dyDescent="0.25">
      <c r="A3266" t="str">
        <f t="shared" si="50"/>
        <v>FCON-15550</v>
      </c>
      <c r="B3266" t="s">
        <v>7933</v>
      </c>
      <c r="C3266" t="s">
        <v>1998</v>
      </c>
      <c r="D3266">
        <v>8</v>
      </c>
      <c r="E3266" s="23">
        <v>45927</v>
      </c>
      <c r="F3266" s="23">
        <v>45938</v>
      </c>
      <c r="G3266" s="23">
        <v>45927</v>
      </c>
      <c r="H3266" s="23">
        <v>45938</v>
      </c>
      <c r="I3266" s="24">
        <v>0</v>
      </c>
      <c r="J3266" s="24">
        <v>0</v>
      </c>
      <c r="K3266" s="24">
        <v>17</v>
      </c>
      <c r="L3266" t="s">
        <v>10070</v>
      </c>
      <c r="M3266" t="s">
        <v>10071</v>
      </c>
    </row>
    <row r="3267" spans="1:13" x14ac:dyDescent="0.25">
      <c r="A3267" t="str">
        <f t="shared" ref="A3267:A3330" si="51">TRIM(B3267)</f>
        <v>FCON-15500</v>
      </c>
      <c r="B3267" t="s">
        <v>7931</v>
      </c>
      <c r="C3267" t="s">
        <v>1999</v>
      </c>
      <c r="D3267">
        <v>6</v>
      </c>
      <c r="E3267" s="23">
        <v>45938</v>
      </c>
      <c r="F3267" s="23">
        <v>45946</v>
      </c>
      <c r="G3267" s="23">
        <v>45938</v>
      </c>
      <c r="H3267" s="23">
        <v>45946</v>
      </c>
      <c r="I3267" s="24">
        <v>0</v>
      </c>
      <c r="J3267" s="24">
        <v>0</v>
      </c>
      <c r="K3267" s="24">
        <v>17</v>
      </c>
      <c r="L3267" t="s">
        <v>10070</v>
      </c>
      <c r="M3267" t="s">
        <v>10071</v>
      </c>
    </row>
    <row r="3268" spans="1:13" x14ac:dyDescent="0.25">
      <c r="A3268" t="str">
        <f t="shared" si="51"/>
        <v>FCON-15510</v>
      </c>
      <c r="B3268" t="s">
        <v>7932</v>
      </c>
      <c r="C3268" t="s">
        <v>2000</v>
      </c>
      <c r="D3268">
        <v>7</v>
      </c>
      <c r="E3268" s="23">
        <v>45946</v>
      </c>
      <c r="F3268" s="23">
        <v>45955</v>
      </c>
      <c r="G3268" s="23">
        <v>45946</v>
      </c>
      <c r="H3268" s="23">
        <v>45955</v>
      </c>
      <c r="I3268" s="24">
        <v>0</v>
      </c>
      <c r="J3268" s="24">
        <v>0</v>
      </c>
      <c r="K3268" s="24">
        <v>25</v>
      </c>
      <c r="L3268" t="s">
        <v>10070</v>
      </c>
      <c r="M3268" t="s">
        <v>10071</v>
      </c>
    </row>
    <row r="3269" spans="1:13" x14ac:dyDescent="0.25">
      <c r="A3269" t="str">
        <f t="shared" si="51"/>
        <v>Intersección Vehicular a Nivel Cra 19A x Dg 19A / Level Intersection</v>
      </c>
      <c r="B3269" t="s">
        <v>7934</v>
      </c>
      <c r="D3269">
        <v>110</v>
      </c>
      <c r="E3269" s="23">
        <v>45946</v>
      </c>
      <c r="F3269" s="23">
        <v>46093</v>
      </c>
      <c r="G3269" s="23">
        <v>45946</v>
      </c>
      <c r="H3269" s="23">
        <v>46093</v>
      </c>
      <c r="I3269" s="24">
        <v>0</v>
      </c>
      <c r="J3269" s="24">
        <v>0</v>
      </c>
      <c r="K3269" s="24">
        <v>59</v>
      </c>
      <c r="M3269" t="s">
        <v>10071</v>
      </c>
    </row>
    <row r="3270" spans="1:13" x14ac:dyDescent="0.25">
      <c r="A3270" t="str">
        <f t="shared" si="51"/>
        <v>FCON-15630</v>
      </c>
      <c r="B3270" t="s">
        <v>7939</v>
      </c>
      <c r="C3270" t="s">
        <v>1998</v>
      </c>
      <c r="D3270">
        <v>8</v>
      </c>
      <c r="E3270" s="23">
        <v>45946</v>
      </c>
      <c r="F3270" s="23">
        <v>45957</v>
      </c>
      <c r="G3270" s="23">
        <v>45946</v>
      </c>
      <c r="H3270" s="23">
        <v>45957</v>
      </c>
      <c r="I3270" s="24">
        <v>0</v>
      </c>
      <c r="J3270" s="24">
        <v>0</v>
      </c>
      <c r="K3270" s="24">
        <v>17</v>
      </c>
      <c r="L3270" t="s">
        <v>10070</v>
      </c>
      <c r="M3270" t="s">
        <v>10071</v>
      </c>
    </row>
    <row r="3271" spans="1:13" x14ac:dyDescent="0.25">
      <c r="A3271" t="str">
        <f t="shared" si="51"/>
        <v>FCON-15580</v>
      </c>
      <c r="B3271" t="s">
        <v>7935</v>
      </c>
      <c r="C3271" t="s">
        <v>1999</v>
      </c>
      <c r="D3271">
        <v>6</v>
      </c>
      <c r="E3271" s="23">
        <v>45957</v>
      </c>
      <c r="F3271" s="23">
        <v>45966</v>
      </c>
      <c r="G3271" s="23">
        <v>45957</v>
      </c>
      <c r="H3271" s="23">
        <v>45966</v>
      </c>
      <c r="I3271" s="24">
        <v>0</v>
      </c>
      <c r="J3271" s="24">
        <v>0</v>
      </c>
      <c r="K3271" s="24">
        <v>17</v>
      </c>
      <c r="L3271" t="s">
        <v>10070</v>
      </c>
      <c r="M3271" t="s">
        <v>10071</v>
      </c>
    </row>
    <row r="3272" spans="1:13" x14ac:dyDescent="0.25">
      <c r="A3272" t="str">
        <f t="shared" si="51"/>
        <v>FCON-15590</v>
      </c>
      <c r="B3272" t="s">
        <v>7936</v>
      </c>
      <c r="C3272" t="s">
        <v>2000</v>
      </c>
      <c r="D3272">
        <v>7</v>
      </c>
      <c r="E3272" s="23">
        <v>45966</v>
      </c>
      <c r="F3272" s="23">
        <v>45974</v>
      </c>
      <c r="G3272" s="23">
        <v>45966</v>
      </c>
      <c r="H3272" s="23">
        <v>45974</v>
      </c>
      <c r="I3272" s="24">
        <v>0</v>
      </c>
      <c r="J3272" s="24">
        <v>0</v>
      </c>
      <c r="K3272" s="24">
        <v>17</v>
      </c>
      <c r="L3272" t="s">
        <v>10070</v>
      </c>
      <c r="M3272" t="s">
        <v>10071</v>
      </c>
    </row>
    <row r="3273" spans="1:13" x14ac:dyDescent="0.25">
      <c r="A3273" t="str">
        <f t="shared" si="51"/>
        <v>FCON-15600</v>
      </c>
      <c r="B3273" t="s">
        <v>7937</v>
      </c>
      <c r="C3273" t="s">
        <v>2001</v>
      </c>
      <c r="D3273">
        <v>9</v>
      </c>
      <c r="E3273" s="23">
        <v>45974</v>
      </c>
      <c r="F3273" s="23">
        <v>45987</v>
      </c>
      <c r="G3273" s="23">
        <v>45974</v>
      </c>
      <c r="H3273" s="23">
        <v>45987</v>
      </c>
      <c r="I3273" s="24">
        <v>0</v>
      </c>
      <c r="J3273" s="24">
        <v>0</v>
      </c>
      <c r="K3273" s="24">
        <v>17</v>
      </c>
      <c r="L3273" t="s">
        <v>10070</v>
      </c>
      <c r="M3273" t="s">
        <v>10071</v>
      </c>
    </row>
    <row r="3274" spans="1:13" x14ac:dyDescent="0.25">
      <c r="A3274" t="str">
        <f t="shared" si="51"/>
        <v>FCON-15620</v>
      </c>
      <c r="B3274" t="s">
        <v>7938</v>
      </c>
      <c r="C3274" t="s">
        <v>2003</v>
      </c>
      <c r="D3274">
        <v>14</v>
      </c>
      <c r="E3274" s="23">
        <v>45987</v>
      </c>
      <c r="F3274" s="23">
        <v>46006</v>
      </c>
      <c r="G3274" s="23">
        <v>45987</v>
      </c>
      <c r="H3274" s="23">
        <v>46006</v>
      </c>
      <c r="I3274" s="24">
        <v>0</v>
      </c>
      <c r="J3274" s="24">
        <v>0</v>
      </c>
      <c r="K3274" s="24">
        <v>121</v>
      </c>
      <c r="L3274" t="s">
        <v>10070</v>
      </c>
      <c r="M3274" t="s">
        <v>10071</v>
      </c>
    </row>
    <row r="3275" spans="1:13" x14ac:dyDescent="0.25">
      <c r="A3275" t="str">
        <f t="shared" si="51"/>
        <v>FCON-15640</v>
      </c>
      <c r="B3275" t="s">
        <v>7940</v>
      </c>
      <c r="C3275" t="s">
        <v>9942</v>
      </c>
      <c r="D3275">
        <v>18</v>
      </c>
      <c r="E3275" s="23">
        <v>46071</v>
      </c>
      <c r="F3275" s="23">
        <v>46093</v>
      </c>
      <c r="G3275" s="23">
        <v>46071</v>
      </c>
      <c r="H3275" s="23">
        <v>46093</v>
      </c>
      <c r="I3275" s="24">
        <v>0</v>
      </c>
      <c r="J3275" s="24">
        <v>0</v>
      </c>
      <c r="K3275" s="24">
        <v>59</v>
      </c>
      <c r="L3275" t="s">
        <v>10070</v>
      </c>
      <c r="M3275" t="s">
        <v>10071</v>
      </c>
    </row>
    <row r="3276" spans="1:13" x14ac:dyDescent="0.25">
      <c r="A3276" t="str">
        <f t="shared" si="51"/>
        <v>T2 Tramo 2- Ramal Metro - Estación Cr 40 PK0+994 - PK3+420</v>
      </c>
      <c r="B3276" t="s">
        <v>56</v>
      </c>
      <c r="D3276">
        <v>669</v>
      </c>
      <c r="E3276" s="23">
        <v>45257</v>
      </c>
      <c r="F3276" s="23">
        <v>46140</v>
      </c>
      <c r="G3276" s="23">
        <v>45257</v>
      </c>
      <c r="H3276" s="23">
        <v>46140</v>
      </c>
      <c r="I3276" s="24">
        <v>0</v>
      </c>
      <c r="J3276" s="24">
        <v>0</v>
      </c>
      <c r="K3276" s="24">
        <v>12</v>
      </c>
      <c r="M3276" t="s">
        <v>10071</v>
      </c>
    </row>
    <row r="3277" spans="1:13" x14ac:dyDescent="0.25">
      <c r="A3277" t="str">
        <f t="shared" si="51"/>
        <v>T2-1 Tramo 2 - Movimiento de tierra finalizado y sistema de drenaje finalizados</v>
      </c>
      <c r="B3277" t="s">
        <v>2004</v>
      </c>
      <c r="D3277">
        <v>240</v>
      </c>
      <c r="E3277" s="23">
        <v>45565</v>
      </c>
      <c r="F3277" s="23">
        <v>45883</v>
      </c>
      <c r="G3277" s="23">
        <v>45565</v>
      </c>
      <c r="H3277" s="23">
        <v>45883</v>
      </c>
      <c r="I3277" s="24">
        <v>0</v>
      </c>
      <c r="J3277" s="24">
        <v>0</v>
      </c>
      <c r="K3277" s="24">
        <v>210</v>
      </c>
      <c r="M3277" t="s">
        <v>10071</v>
      </c>
    </row>
    <row r="3278" spans="1:13" x14ac:dyDescent="0.25">
      <c r="A3278" t="str">
        <f t="shared" si="51"/>
        <v>FCON-920</v>
      </c>
      <c r="B3278" t="s">
        <v>2006</v>
      </c>
      <c r="C3278" t="s">
        <v>2007</v>
      </c>
      <c r="D3278">
        <v>40</v>
      </c>
      <c r="E3278" s="23">
        <v>45565</v>
      </c>
      <c r="F3278" s="23">
        <v>45617</v>
      </c>
      <c r="G3278" s="23">
        <v>45565</v>
      </c>
      <c r="H3278" s="23">
        <v>45617</v>
      </c>
      <c r="I3278" s="24">
        <v>0</v>
      </c>
      <c r="J3278" s="24">
        <v>0</v>
      </c>
      <c r="K3278" s="24">
        <v>36</v>
      </c>
      <c r="L3278" t="s">
        <v>10070</v>
      </c>
      <c r="M3278" t="s">
        <v>10071</v>
      </c>
    </row>
    <row r="3279" spans="1:13" x14ac:dyDescent="0.25">
      <c r="A3279" t="str">
        <f t="shared" si="51"/>
        <v>FCON-925</v>
      </c>
      <c r="B3279" t="s">
        <v>2008</v>
      </c>
      <c r="C3279" t="s">
        <v>1598</v>
      </c>
      <c r="D3279">
        <v>200</v>
      </c>
      <c r="E3279" s="23">
        <v>45582</v>
      </c>
      <c r="F3279" s="23">
        <v>45849</v>
      </c>
      <c r="G3279" s="23">
        <v>45582</v>
      </c>
      <c r="H3279" s="23">
        <v>45849</v>
      </c>
      <c r="I3279" s="24">
        <v>0</v>
      </c>
      <c r="J3279" s="24">
        <v>0</v>
      </c>
      <c r="K3279" s="24">
        <v>236</v>
      </c>
      <c r="L3279" t="s">
        <v>10070</v>
      </c>
      <c r="M3279" t="s">
        <v>10071</v>
      </c>
    </row>
    <row r="3280" spans="1:13" x14ac:dyDescent="0.25">
      <c r="A3280" t="str">
        <f t="shared" si="51"/>
        <v>FCON-935</v>
      </c>
      <c r="B3280" t="s">
        <v>2005</v>
      </c>
      <c r="C3280" t="s">
        <v>4668</v>
      </c>
      <c r="D3280">
        <v>60</v>
      </c>
      <c r="E3280" s="23">
        <v>45713</v>
      </c>
      <c r="F3280" s="23">
        <v>45792</v>
      </c>
      <c r="G3280" s="23">
        <v>45713</v>
      </c>
      <c r="H3280" s="23">
        <v>45792</v>
      </c>
      <c r="I3280" s="24">
        <v>0</v>
      </c>
      <c r="J3280" s="24">
        <v>0</v>
      </c>
      <c r="K3280" s="24">
        <v>5</v>
      </c>
      <c r="L3280" t="s">
        <v>10070</v>
      </c>
      <c r="M3280" t="s">
        <v>10071</v>
      </c>
    </row>
    <row r="3281" spans="1:13" x14ac:dyDescent="0.25">
      <c r="A3281" t="str">
        <f t="shared" si="51"/>
        <v>FCON-940</v>
      </c>
      <c r="B3281" t="s">
        <v>2009</v>
      </c>
      <c r="C3281" t="s">
        <v>1813</v>
      </c>
      <c r="D3281">
        <v>65</v>
      </c>
      <c r="E3281" s="23">
        <v>45730</v>
      </c>
      <c r="F3281" s="23">
        <v>45817</v>
      </c>
      <c r="G3281" s="23">
        <v>45730</v>
      </c>
      <c r="H3281" s="23">
        <v>45817</v>
      </c>
      <c r="I3281" s="24">
        <v>0</v>
      </c>
      <c r="J3281" s="24">
        <v>0</v>
      </c>
      <c r="K3281" s="24">
        <v>5</v>
      </c>
      <c r="L3281" t="s">
        <v>10070</v>
      </c>
      <c r="M3281" t="s">
        <v>10071</v>
      </c>
    </row>
    <row r="3282" spans="1:13" x14ac:dyDescent="0.25">
      <c r="A3282" t="str">
        <f t="shared" si="51"/>
        <v>FCON-945</v>
      </c>
      <c r="B3282" t="s">
        <v>2010</v>
      </c>
      <c r="C3282" t="s">
        <v>10066</v>
      </c>
      <c r="D3282">
        <v>65</v>
      </c>
      <c r="E3282" s="23">
        <v>45749</v>
      </c>
      <c r="F3282" s="23">
        <v>45835</v>
      </c>
      <c r="G3282" s="23">
        <v>45749</v>
      </c>
      <c r="H3282" s="23">
        <v>45835</v>
      </c>
      <c r="I3282" s="24">
        <v>0</v>
      </c>
      <c r="J3282" s="24">
        <v>0</v>
      </c>
      <c r="K3282" s="24">
        <v>5</v>
      </c>
      <c r="L3282" t="s">
        <v>10070</v>
      </c>
      <c r="M3282" t="s">
        <v>10071</v>
      </c>
    </row>
    <row r="3283" spans="1:13" x14ac:dyDescent="0.25">
      <c r="A3283" t="str">
        <f t="shared" si="51"/>
        <v>FCON-955</v>
      </c>
      <c r="B3283" t="s">
        <v>2011</v>
      </c>
      <c r="C3283" t="s">
        <v>1817</v>
      </c>
      <c r="D3283">
        <v>80</v>
      </c>
      <c r="E3283" s="23">
        <v>45777</v>
      </c>
      <c r="F3283" s="23">
        <v>45882</v>
      </c>
      <c r="G3283" s="23">
        <v>45777</v>
      </c>
      <c r="H3283" s="23">
        <v>45882</v>
      </c>
      <c r="I3283" s="24">
        <v>0</v>
      </c>
      <c r="J3283" s="24">
        <v>0</v>
      </c>
      <c r="K3283" s="24">
        <v>5</v>
      </c>
      <c r="L3283" t="s">
        <v>10070</v>
      </c>
      <c r="M3283" t="s">
        <v>10071</v>
      </c>
    </row>
    <row r="3284" spans="1:13" x14ac:dyDescent="0.25">
      <c r="A3284" t="str">
        <f t="shared" si="51"/>
        <v>FCON-960</v>
      </c>
      <c r="B3284" t="s">
        <v>2012</v>
      </c>
      <c r="C3284" t="s">
        <v>2013</v>
      </c>
      <c r="D3284">
        <v>80</v>
      </c>
      <c r="E3284" s="23">
        <v>45777</v>
      </c>
      <c r="F3284" s="23">
        <v>45882</v>
      </c>
      <c r="G3284" s="23">
        <v>45777</v>
      </c>
      <c r="H3284" s="23">
        <v>45882</v>
      </c>
      <c r="I3284" s="24">
        <v>0</v>
      </c>
      <c r="J3284" s="24">
        <v>0</v>
      </c>
      <c r="K3284" s="24">
        <v>118</v>
      </c>
      <c r="L3284" t="s">
        <v>10070</v>
      </c>
      <c r="M3284" t="s">
        <v>10071</v>
      </c>
    </row>
    <row r="3285" spans="1:13" x14ac:dyDescent="0.25">
      <c r="A3285" t="str">
        <f t="shared" si="51"/>
        <v>FCON-965</v>
      </c>
      <c r="B3285" t="s">
        <v>2014</v>
      </c>
      <c r="C3285" t="s">
        <v>1819</v>
      </c>
      <c r="D3285">
        <v>80</v>
      </c>
      <c r="E3285" s="23">
        <v>45777</v>
      </c>
      <c r="F3285" s="23">
        <v>45882</v>
      </c>
      <c r="G3285" s="23">
        <v>45777</v>
      </c>
      <c r="H3285" s="23">
        <v>45882</v>
      </c>
      <c r="I3285" s="24">
        <v>0</v>
      </c>
      <c r="J3285" s="24">
        <v>0</v>
      </c>
      <c r="K3285" s="24">
        <v>5</v>
      </c>
      <c r="L3285" t="s">
        <v>10070</v>
      </c>
      <c r="M3285" t="s">
        <v>10071</v>
      </c>
    </row>
    <row r="3286" spans="1:13" x14ac:dyDescent="0.25">
      <c r="A3286" t="str">
        <f t="shared" si="51"/>
        <v>FCON-970</v>
      </c>
      <c r="B3286" t="s">
        <v>2015</v>
      </c>
      <c r="C3286" t="s">
        <v>1821</v>
      </c>
      <c r="D3286">
        <v>1</v>
      </c>
      <c r="E3286" s="23">
        <v>45882</v>
      </c>
      <c r="F3286" s="23">
        <v>45883</v>
      </c>
      <c r="G3286" s="23">
        <v>45882</v>
      </c>
      <c r="H3286" s="23">
        <v>45883</v>
      </c>
      <c r="I3286" s="24">
        <v>0</v>
      </c>
      <c r="J3286" s="24">
        <v>0</v>
      </c>
      <c r="K3286" s="24">
        <v>5</v>
      </c>
      <c r="L3286" t="s">
        <v>10070</v>
      </c>
      <c r="M3286" t="s">
        <v>10071</v>
      </c>
    </row>
    <row r="3287" spans="1:13" x14ac:dyDescent="0.25">
      <c r="A3287" t="str">
        <f t="shared" si="51"/>
        <v>T2-2 Vía férrea T2 - K0+994 a K3+420</v>
      </c>
      <c r="B3287" t="s">
        <v>7941</v>
      </c>
      <c r="D3287">
        <v>127</v>
      </c>
      <c r="E3287" s="23">
        <v>45883</v>
      </c>
      <c r="F3287" s="23">
        <v>46053</v>
      </c>
      <c r="G3287" s="23">
        <v>45883</v>
      </c>
      <c r="H3287" s="23">
        <v>46053</v>
      </c>
      <c r="I3287" s="24">
        <v>0</v>
      </c>
      <c r="J3287" s="24">
        <v>0</v>
      </c>
      <c r="K3287" s="24">
        <v>86</v>
      </c>
      <c r="M3287" t="s">
        <v>10071</v>
      </c>
    </row>
    <row r="3288" spans="1:13" x14ac:dyDescent="0.25">
      <c r="A3288" t="str">
        <f t="shared" si="51"/>
        <v>FCON-975</v>
      </c>
      <c r="B3288" t="s">
        <v>2016</v>
      </c>
      <c r="C3288" t="s">
        <v>1823</v>
      </c>
      <c r="D3288">
        <v>8</v>
      </c>
      <c r="E3288" s="23">
        <v>45883</v>
      </c>
      <c r="F3288" s="23">
        <v>45895</v>
      </c>
      <c r="G3288" s="23">
        <v>45883</v>
      </c>
      <c r="H3288" s="23">
        <v>45895</v>
      </c>
      <c r="I3288" s="24">
        <v>0</v>
      </c>
      <c r="J3288" s="24">
        <v>0</v>
      </c>
      <c r="K3288" s="24">
        <v>5</v>
      </c>
      <c r="L3288" t="s">
        <v>10070</v>
      </c>
      <c r="M3288" t="s">
        <v>10071</v>
      </c>
    </row>
    <row r="3289" spans="1:13" x14ac:dyDescent="0.25">
      <c r="A3289" t="str">
        <f t="shared" si="51"/>
        <v>FCON-980</v>
      </c>
      <c r="B3289" t="s">
        <v>2017</v>
      </c>
      <c r="C3289" t="s">
        <v>1292</v>
      </c>
      <c r="D3289">
        <v>13</v>
      </c>
      <c r="E3289" s="23">
        <v>45891</v>
      </c>
      <c r="F3289" s="23">
        <v>45908</v>
      </c>
      <c r="G3289" s="23">
        <v>45891</v>
      </c>
      <c r="H3289" s="23">
        <v>45908</v>
      </c>
      <c r="I3289" s="24">
        <v>0</v>
      </c>
      <c r="J3289" s="24">
        <v>0</v>
      </c>
      <c r="K3289" s="24">
        <v>5</v>
      </c>
      <c r="L3289" t="s">
        <v>10070</v>
      </c>
      <c r="M3289" t="s">
        <v>10071</v>
      </c>
    </row>
    <row r="3290" spans="1:13" x14ac:dyDescent="0.25">
      <c r="A3290" t="str">
        <f t="shared" si="51"/>
        <v>FCON-985</v>
      </c>
      <c r="B3290" t="s">
        <v>2018</v>
      </c>
      <c r="C3290" t="s">
        <v>1826</v>
      </c>
      <c r="D3290">
        <v>74</v>
      </c>
      <c r="E3290" s="23">
        <v>45896</v>
      </c>
      <c r="F3290" s="23">
        <v>45990</v>
      </c>
      <c r="G3290" s="23">
        <v>45896</v>
      </c>
      <c r="H3290" s="23">
        <v>45990</v>
      </c>
      <c r="I3290" s="24">
        <v>0</v>
      </c>
      <c r="J3290" s="24">
        <v>0</v>
      </c>
      <c r="K3290" s="24">
        <v>136</v>
      </c>
      <c r="L3290" t="s">
        <v>10070</v>
      </c>
      <c r="M3290" t="s">
        <v>10071</v>
      </c>
    </row>
    <row r="3291" spans="1:13" x14ac:dyDescent="0.25">
      <c r="A3291" t="str">
        <f t="shared" si="51"/>
        <v>FCON-990</v>
      </c>
      <c r="B3291" t="s">
        <v>2019</v>
      </c>
      <c r="C3291" t="s">
        <v>1294</v>
      </c>
      <c r="D3291">
        <v>40</v>
      </c>
      <c r="E3291" s="23">
        <v>45898</v>
      </c>
      <c r="F3291" s="23">
        <v>45950</v>
      </c>
      <c r="G3291" s="23">
        <v>45898</v>
      </c>
      <c r="H3291" s="23">
        <v>45950</v>
      </c>
      <c r="I3291" s="24">
        <v>0</v>
      </c>
      <c r="J3291" s="24">
        <v>0</v>
      </c>
      <c r="K3291" s="24">
        <v>5</v>
      </c>
      <c r="L3291" t="s">
        <v>10070</v>
      </c>
      <c r="M3291" t="s">
        <v>10071</v>
      </c>
    </row>
    <row r="3292" spans="1:13" x14ac:dyDescent="0.25">
      <c r="A3292" t="str">
        <f t="shared" si="51"/>
        <v>FCON-995</v>
      </c>
      <c r="B3292" t="s">
        <v>2020</v>
      </c>
      <c r="C3292" t="s">
        <v>1281</v>
      </c>
      <c r="D3292">
        <v>17</v>
      </c>
      <c r="E3292" s="23">
        <v>45980</v>
      </c>
      <c r="F3292" s="23">
        <v>46002</v>
      </c>
      <c r="G3292" s="23">
        <v>45980</v>
      </c>
      <c r="H3292" s="23">
        <v>46002</v>
      </c>
      <c r="I3292" s="24">
        <v>0</v>
      </c>
      <c r="J3292" s="24">
        <v>0</v>
      </c>
      <c r="K3292" s="24">
        <v>0</v>
      </c>
      <c r="L3292" t="s">
        <v>10070</v>
      </c>
      <c r="M3292" t="s">
        <v>10071</v>
      </c>
    </row>
    <row r="3293" spans="1:13" x14ac:dyDescent="0.25">
      <c r="A3293" t="str">
        <f t="shared" si="51"/>
        <v>FCON-1000</v>
      </c>
      <c r="B3293" t="s">
        <v>2021</v>
      </c>
      <c r="C3293" t="s">
        <v>1297</v>
      </c>
      <c r="D3293">
        <v>21</v>
      </c>
      <c r="E3293" s="23">
        <v>45992</v>
      </c>
      <c r="F3293" s="23">
        <v>46025</v>
      </c>
      <c r="G3293" s="23">
        <v>45992</v>
      </c>
      <c r="H3293" s="23">
        <v>46025</v>
      </c>
      <c r="I3293" s="24">
        <v>0</v>
      </c>
      <c r="J3293" s="24">
        <v>0</v>
      </c>
      <c r="K3293" s="24">
        <v>17</v>
      </c>
      <c r="L3293" t="s">
        <v>10070</v>
      </c>
      <c r="M3293" t="s">
        <v>10071</v>
      </c>
    </row>
    <row r="3294" spans="1:13" x14ac:dyDescent="0.25">
      <c r="A3294" t="str">
        <f t="shared" si="51"/>
        <v>FCON-1005</v>
      </c>
      <c r="B3294" t="s">
        <v>2022</v>
      </c>
      <c r="C3294" t="s">
        <v>1833</v>
      </c>
      <c r="D3294">
        <v>15</v>
      </c>
      <c r="E3294" s="23">
        <v>46027</v>
      </c>
      <c r="F3294" s="23">
        <v>46045</v>
      </c>
      <c r="G3294" s="23">
        <v>46027</v>
      </c>
      <c r="H3294" s="23">
        <v>46045</v>
      </c>
      <c r="I3294" s="24">
        <v>0</v>
      </c>
      <c r="J3294" s="24">
        <v>0</v>
      </c>
      <c r="K3294" s="24">
        <v>17</v>
      </c>
      <c r="L3294" t="s">
        <v>10070</v>
      </c>
      <c r="M3294" t="s">
        <v>10071</v>
      </c>
    </row>
    <row r="3295" spans="1:13" x14ac:dyDescent="0.25">
      <c r="A3295" t="str">
        <f t="shared" si="51"/>
        <v>FCON-1010</v>
      </c>
      <c r="B3295" t="s">
        <v>2023</v>
      </c>
      <c r="C3295" t="s">
        <v>1835</v>
      </c>
      <c r="D3295">
        <v>6</v>
      </c>
      <c r="E3295" s="23">
        <v>46045</v>
      </c>
      <c r="F3295" s="23">
        <v>46053</v>
      </c>
      <c r="G3295" s="23">
        <v>46045</v>
      </c>
      <c r="H3295" s="23">
        <v>46053</v>
      </c>
      <c r="I3295" s="24">
        <v>0</v>
      </c>
      <c r="J3295" s="24">
        <v>0</v>
      </c>
      <c r="K3295" s="24">
        <v>84</v>
      </c>
      <c r="L3295" t="s">
        <v>10070</v>
      </c>
      <c r="M3295" t="s">
        <v>10071</v>
      </c>
    </row>
    <row r="3296" spans="1:13" x14ac:dyDescent="0.25">
      <c r="A3296" t="str">
        <f t="shared" si="51"/>
        <v>FCON-1015</v>
      </c>
      <c r="B3296" t="s">
        <v>2024</v>
      </c>
      <c r="C3296" t="s">
        <v>1270</v>
      </c>
      <c r="D3296">
        <v>0</v>
      </c>
      <c r="E3296" s="23"/>
      <c r="F3296" s="23">
        <v>46053</v>
      </c>
      <c r="G3296" s="23"/>
      <c r="H3296" s="23">
        <v>46053</v>
      </c>
      <c r="I3296" s="24">
        <v>0</v>
      </c>
      <c r="J3296" s="24">
        <v>0</v>
      </c>
      <c r="K3296" s="24">
        <v>86</v>
      </c>
      <c r="L3296" t="s">
        <v>10070</v>
      </c>
      <c r="M3296" t="s">
        <v>10071</v>
      </c>
    </row>
    <row r="3297" spans="1:13" x14ac:dyDescent="0.25">
      <c r="A3297" t="str">
        <f t="shared" si="51"/>
        <v>FCON-1020</v>
      </c>
      <c r="B3297" t="s">
        <v>2025</v>
      </c>
      <c r="C3297" t="s">
        <v>1272</v>
      </c>
      <c r="D3297">
        <v>0</v>
      </c>
      <c r="E3297" s="23"/>
      <c r="F3297" s="23">
        <v>46053</v>
      </c>
      <c r="G3297" s="23"/>
      <c r="H3297" s="23">
        <v>46053</v>
      </c>
      <c r="I3297" s="24">
        <v>0</v>
      </c>
      <c r="J3297" s="24">
        <v>0</v>
      </c>
      <c r="K3297" s="24">
        <v>86</v>
      </c>
      <c r="L3297" t="s">
        <v>10070</v>
      </c>
      <c r="M3297" t="s">
        <v>10071</v>
      </c>
    </row>
    <row r="3298" spans="1:13" x14ac:dyDescent="0.25">
      <c r="A3298" t="str">
        <f t="shared" si="51"/>
        <v>T2-3A Vía férrea T2 con sistemas férreos instalados</v>
      </c>
      <c r="B3298" t="s">
        <v>2026</v>
      </c>
      <c r="D3298">
        <v>140</v>
      </c>
      <c r="E3298" s="23">
        <v>45835</v>
      </c>
      <c r="F3298" s="23">
        <v>46024</v>
      </c>
      <c r="G3298" s="23">
        <v>45835</v>
      </c>
      <c r="H3298" s="23">
        <v>46024</v>
      </c>
      <c r="I3298" s="24">
        <v>0</v>
      </c>
      <c r="J3298" s="24">
        <v>0</v>
      </c>
      <c r="K3298" s="24">
        <v>88</v>
      </c>
      <c r="M3298" t="s">
        <v>10071</v>
      </c>
    </row>
    <row r="3299" spans="1:13" x14ac:dyDescent="0.25">
      <c r="A3299" t="str">
        <f t="shared" si="51"/>
        <v>Sistema de Catenaria</v>
      </c>
      <c r="B3299" t="s">
        <v>1837</v>
      </c>
      <c r="D3299">
        <v>107</v>
      </c>
      <c r="E3299" s="23">
        <v>45835</v>
      </c>
      <c r="F3299" s="23">
        <v>45973</v>
      </c>
      <c r="G3299" s="23">
        <v>45835</v>
      </c>
      <c r="H3299" s="23">
        <v>45973</v>
      </c>
      <c r="I3299" s="24">
        <v>0</v>
      </c>
      <c r="J3299" s="24">
        <v>0</v>
      </c>
      <c r="K3299" s="24">
        <v>24</v>
      </c>
      <c r="M3299" t="s">
        <v>10071</v>
      </c>
    </row>
    <row r="3300" spans="1:13" x14ac:dyDescent="0.25">
      <c r="A3300" t="str">
        <f t="shared" si="51"/>
        <v>FCON-1025</v>
      </c>
      <c r="B3300" t="s">
        <v>2027</v>
      </c>
      <c r="C3300" t="s">
        <v>1839</v>
      </c>
      <c r="D3300">
        <v>2</v>
      </c>
      <c r="E3300" s="23">
        <v>45835</v>
      </c>
      <c r="F3300" s="23">
        <v>45839</v>
      </c>
      <c r="G3300" s="23">
        <v>45835</v>
      </c>
      <c r="H3300" s="23">
        <v>45839</v>
      </c>
      <c r="I3300" s="24">
        <v>0</v>
      </c>
      <c r="J3300" s="24">
        <v>0</v>
      </c>
      <c r="K3300" s="24">
        <v>24</v>
      </c>
      <c r="L3300" t="s">
        <v>10070</v>
      </c>
      <c r="M3300" t="s">
        <v>10071</v>
      </c>
    </row>
    <row r="3301" spans="1:13" x14ac:dyDescent="0.25">
      <c r="A3301" t="str">
        <f t="shared" si="51"/>
        <v>FCON-950</v>
      </c>
      <c r="B3301" t="s">
        <v>9943</v>
      </c>
      <c r="C3301" t="s">
        <v>1815</v>
      </c>
      <c r="D3301">
        <v>60</v>
      </c>
      <c r="E3301" s="23">
        <v>45839</v>
      </c>
      <c r="F3301" s="23">
        <v>45916</v>
      </c>
      <c r="G3301" s="23">
        <v>45839</v>
      </c>
      <c r="H3301" s="23">
        <v>45916</v>
      </c>
      <c r="I3301" s="24">
        <v>0</v>
      </c>
      <c r="J3301" s="24">
        <v>0</v>
      </c>
      <c r="K3301" s="24">
        <v>24</v>
      </c>
      <c r="L3301" t="s">
        <v>10070</v>
      </c>
      <c r="M3301" t="s">
        <v>10071</v>
      </c>
    </row>
    <row r="3302" spans="1:13" x14ac:dyDescent="0.25">
      <c r="A3302" t="str">
        <f t="shared" si="51"/>
        <v>FCON-1030</v>
      </c>
      <c r="B3302" t="s">
        <v>2028</v>
      </c>
      <c r="C3302" t="s">
        <v>1353</v>
      </c>
      <c r="D3302">
        <v>45</v>
      </c>
      <c r="E3302" s="23">
        <v>45916</v>
      </c>
      <c r="F3302" s="23">
        <v>45973</v>
      </c>
      <c r="G3302" s="23">
        <v>45916</v>
      </c>
      <c r="H3302" s="23">
        <v>45973</v>
      </c>
      <c r="I3302" s="24">
        <v>0</v>
      </c>
      <c r="J3302" s="24">
        <v>0</v>
      </c>
      <c r="K3302" s="24">
        <v>24</v>
      </c>
      <c r="L3302" t="s">
        <v>10070</v>
      </c>
      <c r="M3302" t="s">
        <v>10071</v>
      </c>
    </row>
    <row r="3303" spans="1:13" x14ac:dyDescent="0.25">
      <c r="A3303" t="str">
        <f t="shared" si="51"/>
        <v>Redes Energia del tramo (Cable de Media)</v>
      </c>
      <c r="B3303" t="s">
        <v>9941</v>
      </c>
      <c r="D3303">
        <v>68</v>
      </c>
      <c r="E3303" s="23">
        <v>45908</v>
      </c>
      <c r="F3303" s="23">
        <v>45994</v>
      </c>
      <c r="G3303" s="23">
        <v>45908</v>
      </c>
      <c r="H3303" s="23">
        <v>45994</v>
      </c>
      <c r="I3303" s="24">
        <v>0</v>
      </c>
      <c r="J3303" s="24">
        <v>0</v>
      </c>
      <c r="K3303" s="24">
        <v>112</v>
      </c>
      <c r="M3303" t="s">
        <v>10071</v>
      </c>
    </row>
    <row r="3304" spans="1:13" x14ac:dyDescent="0.25">
      <c r="A3304" t="str">
        <f t="shared" si="51"/>
        <v>FCON-1065</v>
      </c>
      <c r="B3304" t="s">
        <v>2036</v>
      </c>
      <c r="C3304" t="s">
        <v>1852</v>
      </c>
      <c r="D3304">
        <v>45</v>
      </c>
      <c r="E3304" s="23">
        <v>45908</v>
      </c>
      <c r="F3304" s="23">
        <v>45965</v>
      </c>
      <c r="G3304" s="23">
        <v>45908</v>
      </c>
      <c r="H3304" s="23">
        <v>45965</v>
      </c>
      <c r="I3304" s="24">
        <v>0</v>
      </c>
      <c r="J3304" s="24">
        <v>0</v>
      </c>
      <c r="K3304" s="24">
        <v>87</v>
      </c>
      <c r="L3304" t="s">
        <v>10070</v>
      </c>
      <c r="M3304" t="s">
        <v>10071</v>
      </c>
    </row>
    <row r="3305" spans="1:13" x14ac:dyDescent="0.25">
      <c r="A3305" t="str">
        <f t="shared" si="51"/>
        <v>FCON-1070</v>
      </c>
      <c r="B3305" t="s">
        <v>2037</v>
      </c>
      <c r="C3305" t="s">
        <v>1854</v>
      </c>
      <c r="D3305">
        <v>45</v>
      </c>
      <c r="E3305" s="23">
        <v>45908</v>
      </c>
      <c r="F3305" s="23">
        <v>45965</v>
      </c>
      <c r="G3305" s="23">
        <v>45908</v>
      </c>
      <c r="H3305" s="23">
        <v>45965</v>
      </c>
      <c r="I3305" s="24">
        <v>0</v>
      </c>
      <c r="J3305" s="24">
        <v>0</v>
      </c>
      <c r="K3305" s="24">
        <v>87</v>
      </c>
      <c r="L3305" t="s">
        <v>10070</v>
      </c>
      <c r="M3305" t="s">
        <v>10071</v>
      </c>
    </row>
    <row r="3306" spans="1:13" x14ac:dyDescent="0.25">
      <c r="A3306" t="str">
        <f t="shared" si="51"/>
        <v>FCON-1075</v>
      </c>
      <c r="B3306" t="s">
        <v>2038</v>
      </c>
      <c r="C3306" t="s">
        <v>1856</v>
      </c>
      <c r="D3306">
        <v>66</v>
      </c>
      <c r="E3306" s="23">
        <v>45909</v>
      </c>
      <c r="F3306" s="23">
        <v>45994</v>
      </c>
      <c r="G3306" s="23">
        <v>45909</v>
      </c>
      <c r="H3306" s="23">
        <v>45994</v>
      </c>
      <c r="I3306" s="24">
        <v>0</v>
      </c>
      <c r="J3306" s="24">
        <v>0</v>
      </c>
      <c r="K3306" s="24">
        <v>103</v>
      </c>
      <c r="L3306" t="s">
        <v>10070</v>
      </c>
      <c r="M3306" t="s">
        <v>10071</v>
      </c>
    </row>
    <row r="3307" spans="1:13" x14ac:dyDescent="0.25">
      <c r="A3307" t="str">
        <f t="shared" si="51"/>
        <v>FCON-1080</v>
      </c>
      <c r="B3307" t="s">
        <v>2039</v>
      </c>
      <c r="C3307" t="s">
        <v>1346</v>
      </c>
      <c r="D3307">
        <v>4</v>
      </c>
      <c r="E3307" s="23">
        <v>45965</v>
      </c>
      <c r="F3307" s="23">
        <v>45969</v>
      </c>
      <c r="G3307" s="23">
        <v>45965</v>
      </c>
      <c r="H3307" s="23">
        <v>45969</v>
      </c>
      <c r="I3307" s="24">
        <v>0</v>
      </c>
      <c r="J3307" s="24">
        <v>0</v>
      </c>
      <c r="K3307" s="24">
        <v>128</v>
      </c>
      <c r="L3307" t="s">
        <v>10070</v>
      </c>
      <c r="M3307" t="s">
        <v>10071</v>
      </c>
    </row>
    <row r="3308" spans="1:13" x14ac:dyDescent="0.25">
      <c r="A3308" t="str">
        <f t="shared" si="51"/>
        <v>FCON-1085</v>
      </c>
      <c r="B3308" t="s">
        <v>2040</v>
      </c>
      <c r="C3308" t="s">
        <v>1348</v>
      </c>
      <c r="D3308">
        <v>3</v>
      </c>
      <c r="E3308" s="23">
        <v>45969</v>
      </c>
      <c r="F3308" s="23">
        <v>45973</v>
      </c>
      <c r="G3308" s="23">
        <v>45969</v>
      </c>
      <c r="H3308" s="23">
        <v>45973</v>
      </c>
      <c r="I3308" s="24">
        <v>0</v>
      </c>
      <c r="J3308" s="24">
        <v>0</v>
      </c>
      <c r="K3308" s="24">
        <v>128</v>
      </c>
      <c r="L3308" t="s">
        <v>10070</v>
      </c>
      <c r="M3308" t="s">
        <v>10071</v>
      </c>
    </row>
    <row r="3309" spans="1:13" x14ac:dyDescent="0.25">
      <c r="A3309" t="str">
        <f t="shared" si="51"/>
        <v>Sistema de Comunicaciones</v>
      </c>
      <c r="B3309" t="s">
        <v>1859</v>
      </c>
      <c r="D3309">
        <v>80</v>
      </c>
      <c r="E3309" s="23">
        <v>45912</v>
      </c>
      <c r="F3309" s="23">
        <v>46024</v>
      </c>
      <c r="G3309" s="23">
        <v>45912</v>
      </c>
      <c r="H3309" s="23">
        <v>46024</v>
      </c>
      <c r="I3309" s="24">
        <v>0</v>
      </c>
      <c r="J3309" s="24">
        <v>0</v>
      </c>
      <c r="K3309" s="24">
        <v>94</v>
      </c>
      <c r="M3309" t="s">
        <v>10071</v>
      </c>
    </row>
    <row r="3310" spans="1:13" x14ac:dyDescent="0.25">
      <c r="A3310" t="str">
        <f t="shared" si="51"/>
        <v>FCON-1090</v>
      </c>
      <c r="B3310" t="s">
        <v>2041</v>
      </c>
      <c r="C3310" t="s">
        <v>1332</v>
      </c>
      <c r="D3310">
        <v>2</v>
      </c>
      <c r="E3310" s="23">
        <v>45912</v>
      </c>
      <c r="F3310" s="23">
        <v>45915</v>
      </c>
      <c r="G3310" s="23">
        <v>45912</v>
      </c>
      <c r="H3310" s="23">
        <v>45915</v>
      </c>
      <c r="I3310" s="24">
        <v>0</v>
      </c>
      <c r="J3310" s="24">
        <v>0</v>
      </c>
      <c r="K3310" s="24">
        <v>81</v>
      </c>
      <c r="L3310" t="s">
        <v>10070</v>
      </c>
      <c r="M3310" t="s">
        <v>10071</v>
      </c>
    </row>
    <row r="3311" spans="1:13" x14ac:dyDescent="0.25">
      <c r="A3311" t="str">
        <f t="shared" si="51"/>
        <v>FCON-1095</v>
      </c>
      <c r="B3311" t="s">
        <v>2044</v>
      </c>
      <c r="C3311" t="s">
        <v>1334</v>
      </c>
      <c r="D3311">
        <v>60</v>
      </c>
      <c r="E3311" s="23">
        <v>45915</v>
      </c>
      <c r="F3311" s="23">
        <v>45993</v>
      </c>
      <c r="G3311" s="23">
        <v>45915</v>
      </c>
      <c r="H3311" s="23">
        <v>45993</v>
      </c>
      <c r="I3311" s="24">
        <v>0</v>
      </c>
      <c r="J3311" s="24">
        <v>0</v>
      </c>
      <c r="K3311" s="24">
        <v>81</v>
      </c>
      <c r="L3311" t="s">
        <v>10070</v>
      </c>
      <c r="M3311" t="s">
        <v>10071</v>
      </c>
    </row>
    <row r="3312" spans="1:13" x14ac:dyDescent="0.25">
      <c r="A3312" t="str">
        <f t="shared" si="51"/>
        <v>FCON-1100</v>
      </c>
      <c r="B3312" t="s">
        <v>2042</v>
      </c>
      <c r="C3312" t="s">
        <v>1863</v>
      </c>
      <c r="D3312">
        <v>21</v>
      </c>
      <c r="E3312" s="23">
        <v>45915</v>
      </c>
      <c r="F3312" s="23">
        <v>45941</v>
      </c>
      <c r="G3312" s="23">
        <v>45915</v>
      </c>
      <c r="H3312" s="23">
        <v>45941</v>
      </c>
      <c r="I3312" s="24">
        <v>0</v>
      </c>
      <c r="J3312" s="24">
        <v>0</v>
      </c>
      <c r="K3312" s="24">
        <v>81</v>
      </c>
      <c r="L3312" t="s">
        <v>10070</v>
      </c>
      <c r="M3312" t="s">
        <v>10071</v>
      </c>
    </row>
    <row r="3313" spans="1:13" x14ac:dyDescent="0.25">
      <c r="A3313" t="str">
        <f t="shared" si="51"/>
        <v>FCON-1105</v>
      </c>
      <c r="B3313" t="s">
        <v>2045</v>
      </c>
      <c r="C3313" t="s">
        <v>1340</v>
      </c>
      <c r="D3313">
        <v>30</v>
      </c>
      <c r="E3313" s="23">
        <v>45915</v>
      </c>
      <c r="F3313" s="23">
        <v>45953</v>
      </c>
      <c r="G3313" s="23">
        <v>45915</v>
      </c>
      <c r="H3313" s="23">
        <v>45953</v>
      </c>
      <c r="I3313" s="24">
        <v>0</v>
      </c>
      <c r="J3313" s="24">
        <v>0</v>
      </c>
      <c r="K3313" s="24">
        <v>90</v>
      </c>
      <c r="L3313" t="s">
        <v>10070</v>
      </c>
      <c r="M3313" t="s">
        <v>10071</v>
      </c>
    </row>
    <row r="3314" spans="1:13" x14ac:dyDescent="0.25">
      <c r="A3314" t="str">
        <f t="shared" si="51"/>
        <v>FCON-1110</v>
      </c>
      <c r="B3314" t="s">
        <v>2046</v>
      </c>
      <c r="C3314" t="s">
        <v>1342</v>
      </c>
      <c r="D3314">
        <v>30</v>
      </c>
      <c r="E3314" s="23">
        <v>45915</v>
      </c>
      <c r="F3314" s="23">
        <v>45953</v>
      </c>
      <c r="G3314" s="23">
        <v>45915</v>
      </c>
      <c r="H3314" s="23">
        <v>45953</v>
      </c>
      <c r="I3314" s="24">
        <v>0</v>
      </c>
      <c r="J3314" s="24">
        <v>0</v>
      </c>
      <c r="K3314" s="24">
        <v>90</v>
      </c>
      <c r="L3314" t="s">
        <v>10070</v>
      </c>
      <c r="M3314" t="s">
        <v>10071</v>
      </c>
    </row>
    <row r="3315" spans="1:13" x14ac:dyDescent="0.25">
      <c r="A3315" t="str">
        <f t="shared" si="51"/>
        <v>FCON-1115</v>
      </c>
      <c r="B3315" t="s">
        <v>2043</v>
      </c>
      <c r="C3315" t="s">
        <v>1867</v>
      </c>
      <c r="D3315">
        <v>68</v>
      </c>
      <c r="E3315" s="23">
        <v>45915</v>
      </c>
      <c r="F3315" s="23">
        <v>46003</v>
      </c>
      <c r="G3315" s="23">
        <v>45915</v>
      </c>
      <c r="H3315" s="23">
        <v>46003</v>
      </c>
      <c r="I3315" s="24">
        <v>0</v>
      </c>
      <c r="J3315" s="24">
        <v>0</v>
      </c>
      <c r="K3315" s="24">
        <v>105</v>
      </c>
      <c r="L3315" t="s">
        <v>10070</v>
      </c>
      <c r="M3315" t="s">
        <v>10071</v>
      </c>
    </row>
    <row r="3316" spans="1:13" x14ac:dyDescent="0.25">
      <c r="A3316" t="str">
        <f t="shared" si="51"/>
        <v>FCON-1120</v>
      </c>
      <c r="B3316" t="s">
        <v>2047</v>
      </c>
      <c r="C3316" t="s">
        <v>1336</v>
      </c>
      <c r="D3316">
        <v>31</v>
      </c>
      <c r="E3316" s="23">
        <v>45967</v>
      </c>
      <c r="F3316" s="23">
        <v>46008</v>
      </c>
      <c r="G3316" s="23">
        <v>45967</v>
      </c>
      <c r="H3316" s="23">
        <v>46008</v>
      </c>
      <c r="I3316" s="24">
        <v>0</v>
      </c>
      <c r="J3316" s="24">
        <v>0</v>
      </c>
      <c r="K3316" s="24">
        <v>94</v>
      </c>
      <c r="L3316" t="s">
        <v>10070</v>
      </c>
      <c r="M3316" t="s">
        <v>10071</v>
      </c>
    </row>
    <row r="3317" spans="1:13" x14ac:dyDescent="0.25">
      <c r="A3317" t="str">
        <f t="shared" si="51"/>
        <v>FCON-1125</v>
      </c>
      <c r="B3317" t="s">
        <v>2048</v>
      </c>
      <c r="C3317" t="s">
        <v>1869</v>
      </c>
      <c r="D3317">
        <v>24</v>
      </c>
      <c r="E3317" s="23">
        <v>45967</v>
      </c>
      <c r="F3317" s="23">
        <v>45997</v>
      </c>
      <c r="G3317" s="23">
        <v>45967</v>
      </c>
      <c r="H3317" s="23">
        <v>45997</v>
      </c>
      <c r="I3317" s="24">
        <v>0</v>
      </c>
      <c r="J3317" s="24">
        <v>0</v>
      </c>
      <c r="K3317" s="24">
        <v>94</v>
      </c>
      <c r="L3317" t="s">
        <v>10070</v>
      </c>
      <c r="M3317" t="s">
        <v>10071</v>
      </c>
    </row>
    <row r="3318" spans="1:13" x14ac:dyDescent="0.25">
      <c r="A3318" t="str">
        <f t="shared" si="51"/>
        <v>FCON-1130</v>
      </c>
      <c r="B3318" t="s">
        <v>2049</v>
      </c>
      <c r="C3318" t="s">
        <v>1872</v>
      </c>
      <c r="D3318">
        <v>4</v>
      </c>
      <c r="E3318" s="23">
        <v>45997</v>
      </c>
      <c r="F3318" s="23">
        <v>46003</v>
      </c>
      <c r="G3318" s="23">
        <v>45997</v>
      </c>
      <c r="H3318" s="23">
        <v>46003</v>
      </c>
      <c r="I3318" s="24">
        <v>0</v>
      </c>
      <c r="J3318" s="24">
        <v>0</v>
      </c>
      <c r="K3318" s="24">
        <v>94</v>
      </c>
      <c r="L3318" t="s">
        <v>10070</v>
      </c>
      <c r="M3318" t="s">
        <v>10071</v>
      </c>
    </row>
    <row r="3319" spans="1:13" x14ac:dyDescent="0.25">
      <c r="A3319" t="str">
        <f t="shared" si="51"/>
        <v>FCON-1135</v>
      </c>
      <c r="B3319" t="s">
        <v>2050</v>
      </c>
      <c r="C3319" t="s">
        <v>1874</v>
      </c>
      <c r="D3319">
        <v>3</v>
      </c>
      <c r="E3319" s="23">
        <v>46003</v>
      </c>
      <c r="F3319" s="23">
        <v>46007</v>
      </c>
      <c r="G3319" s="23">
        <v>46003</v>
      </c>
      <c r="H3319" s="23">
        <v>46007</v>
      </c>
      <c r="I3319" s="24">
        <v>0</v>
      </c>
      <c r="J3319" s="24">
        <v>0</v>
      </c>
      <c r="K3319" s="24">
        <v>94</v>
      </c>
      <c r="L3319" t="s">
        <v>10070</v>
      </c>
      <c r="M3319" t="s">
        <v>10071</v>
      </c>
    </row>
    <row r="3320" spans="1:13" x14ac:dyDescent="0.25">
      <c r="A3320" t="str">
        <f t="shared" si="51"/>
        <v>FCON-1140</v>
      </c>
      <c r="B3320" t="s">
        <v>2051</v>
      </c>
      <c r="C3320" t="s">
        <v>1876</v>
      </c>
      <c r="D3320">
        <v>3</v>
      </c>
      <c r="E3320" s="23">
        <v>46003</v>
      </c>
      <c r="F3320" s="23">
        <v>46007</v>
      </c>
      <c r="G3320" s="23">
        <v>46003</v>
      </c>
      <c r="H3320" s="23">
        <v>46007</v>
      </c>
      <c r="I3320" s="24">
        <v>0</v>
      </c>
      <c r="J3320" s="24">
        <v>0</v>
      </c>
      <c r="K3320" s="24">
        <v>94</v>
      </c>
      <c r="L3320" t="s">
        <v>10070</v>
      </c>
      <c r="M3320" t="s">
        <v>10071</v>
      </c>
    </row>
    <row r="3321" spans="1:13" x14ac:dyDescent="0.25">
      <c r="A3321" t="str">
        <f t="shared" si="51"/>
        <v>FCON-1145</v>
      </c>
      <c r="B3321" t="s">
        <v>2052</v>
      </c>
      <c r="C3321" t="s">
        <v>1878</v>
      </c>
      <c r="D3321">
        <v>3</v>
      </c>
      <c r="E3321" s="23">
        <v>46003</v>
      </c>
      <c r="F3321" s="23">
        <v>46007</v>
      </c>
      <c r="G3321" s="23">
        <v>46003</v>
      </c>
      <c r="H3321" s="23">
        <v>46007</v>
      </c>
      <c r="I3321" s="24">
        <v>0</v>
      </c>
      <c r="J3321" s="24">
        <v>0</v>
      </c>
      <c r="K3321" s="24">
        <v>94</v>
      </c>
      <c r="L3321" t="s">
        <v>10070</v>
      </c>
      <c r="M3321" t="s">
        <v>10071</v>
      </c>
    </row>
    <row r="3322" spans="1:13" x14ac:dyDescent="0.25">
      <c r="A3322" t="str">
        <f t="shared" si="51"/>
        <v>FCON-1150</v>
      </c>
      <c r="B3322" t="s">
        <v>2053</v>
      </c>
      <c r="C3322" t="s">
        <v>1880</v>
      </c>
      <c r="D3322">
        <v>1</v>
      </c>
      <c r="E3322" s="23">
        <v>46007</v>
      </c>
      <c r="F3322" s="23">
        <v>46008</v>
      </c>
      <c r="G3322" s="23">
        <v>46007</v>
      </c>
      <c r="H3322" s="23">
        <v>46008</v>
      </c>
      <c r="I3322" s="24">
        <v>0</v>
      </c>
      <c r="J3322" s="24">
        <v>0</v>
      </c>
      <c r="K3322" s="24">
        <v>94</v>
      </c>
      <c r="L3322" t="s">
        <v>10070</v>
      </c>
      <c r="M3322" t="s">
        <v>10071</v>
      </c>
    </row>
    <row r="3323" spans="1:13" x14ac:dyDescent="0.25">
      <c r="A3323" t="str">
        <f t="shared" si="51"/>
        <v>FCON-1155</v>
      </c>
      <c r="B3323" t="s">
        <v>2054</v>
      </c>
      <c r="C3323" t="s">
        <v>1346</v>
      </c>
      <c r="D3323">
        <v>4</v>
      </c>
      <c r="E3323" s="23">
        <v>46008</v>
      </c>
      <c r="F3323" s="23">
        <v>46013</v>
      </c>
      <c r="G3323" s="23">
        <v>46008</v>
      </c>
      <c r="H3323" s="23">
        <v>46013</v>
      </c>
      <c r="I3323" s="24">
        <v>0</v>
      </c>
      <c r="J3323" s="24">
        <v>0</v>
      </c>
      <c r="K3323" s="24">
        <v>94</v>
      </c>
      <c r="L3323" t="s">
        <v>10070</v>
      </c>
      <c r="M3323" t="s">
        <v>10071</v>
      </c>
    </row>
    <row r="3324" spans="1:13" x14ac:dyDescent="0.25">
      <c r="A3324" t="str">
        <f t="shared" si="51"/>
        <v>FCON-1160</v>
      </c>
      <c r="B3324" t="s">
        <v>2055</v>
      </c>
      <c r="C3324" t="s">
        <v>1348</v>
      </c>
      <c r="D3324">
        <v>4</v>
      </c>
      <c r="E3324" s="23">
        <v>46013</v>
      </c>
      <c r="F3324" s="23">
        <v>46024</v>
      </c>
      <c r="G3324" s="23">
        <v>46013</v>
      </c>
      <c r="H3324" s="23">
        <v>46024</v>
      </c>
      <c r="I3324" s="24">
        <v>0</v>
      </c>
      <c r="J3324" s="24">
        <v>0</v>
      </c>
      <c r="K3324" s="24">
        <v>94</v>
      </c>
      <c r="L3324" t="s">
        <v>10070</v>
      </c>
      <c r="M3324" t="s">
        <v>10071</v>
      </c>
    </row>
    <row r="3325" spans="1:13" x14ac:dyDescent="0.25">
      <c r="A3325" t="str">
        <f t="shared" si="51"/>
        <v>Sistema de Señalización en vía e Intersecciones</v>
      </c>
      <c r="B3325" t="s">
        <v>1883</v>
      </c>
      <c r="D3325">
        <v>80</v>
      </c>
      <c r="E3325" s="23">
        <v>45912</v>
      </c>
      <c r="F3325" s="23">
        <v>46024</v>
      </c>
      <c r="G3325" s="23">
        <v>45912</v>
      </c>
      <c r="H3325" s="23">
        <v>46024</v>
      </c>
      <c r="I3325" s="24">
        <v>0</v>
      </c>
      <c r="J3325" s="24">
        <v>0</v>
      </c>
      <c r="K3325" s="24">
        <v>94</v>
      </c>
      <c r="M3325" t="s">
        <v>10071</v>
      </c>
    </row>
    <row r="3326" spans="1:13" x14ac:dyDescent="0.25">
      <c r="A3326" t="str">
        <f t="shared" si="51"/>
        <v>FCON-1165</v>
      </c>
      <c r="B3326" t="s">
        <v>2056</v>
      </c>
      <c r="C3326" t="s">
        <v>1374</v>
      </c>
      <c r="D3326">
        <v>2</v>
      </c>
      <c r="E3326" s="23">
        <v>45912</v>
      </c>
      <c r="F3326" s="23">
        <v>45915</v>
      </c>
      <c r="G3326" s="23">
        <v>45912</v>
      </c>
      <c r="H3326" s="23">
        <v>45915</v>
      </c>
      <c r="I3326" s="24">
        <v>0</v>
      </c>
      <c r="J3326" s="24">
        <v>0</v>
      </c>
      <c r="K3326" s="24">
        <v>94</v>
      </c>
      <c r="L3326" t="s">
        <v>10070</v>
      </c>
      <c r="M3326" t="s">
        <v>10071</v>
      </c>
    </row>
    <row r="3327" spans="1:13" x14ac:dyDescent="0.25">
      <c r="A3327" t="str">
        <f t="shared" si="51"/>
        <v>FCON-1170</v>
      </c>
      <c r="B3327" t="s">
        <v>2059</v>
      </c>
      <c r="C3327" t="s">
        <v>1886</v>
      </c>
      <c r="D3327">
        <v>60</v>
      </c>
      <c r="E3327" s="23">
        <v>45915</v>
      </c>
      <c r="F3327" s="23">
        <v>45993</v>
      </c>
      <c r="G3327" s="23">
        <v>45915</v>
      </c>
      <c r="H3327" s="23">
        <v>45993</v>
      </c>
      <c r="I3327" s="24">
        <v>0</v>
      </c>
      <c r="J3327" s="24">
        <v>0</v>
      </c>
      <c r="K3327" s="24">
        <v>94</v>
      </c>
      <c r="L3327" t="s">
        <v>10070</v>
      </c>
      <c r="M3327" t="s">
        <v>10071</v>
      </c>
    </row>
    <row r="3328" spans="1:13" x14ac:dyDescent="0.25">
      <c r="A3328" t="str">
        <f t="shared" si="51"/>
        <v>FCON-1175</v>
      </c>
      <c r="B3328" t="s">
        <v>2057</v>
      </c>
      <c r="C3328" t="s">
        <v>1863</v>
      </c>
      <c r="D3328">
        <v>21</v>
      </c>
      <c r="E3328" s="23">
        <v>45915</v>
      </c>
      <c r="F3328" s="23">
        <v>45941</v>
      </c>
      <c r="G3328" s="23">
        <v>45915</v>
      </c>
      <c r="H3328" s="23">
        <v>45941</v>
      </c>
      <c r="I3328" s="24">
        <v>0</v>
      </c>
      <c r="J3328" s="24">
        <v>0</v>
      </c>
      <c r="K3328" s="24">
        <v>94</v>
      </c>
      <c r="L3328" t="s">
        <v>10070</v>
      </c>
      <c r="M3328" t="s">
        <v>10071</v>
      </c>
    </row>
    <row r="3329" spans="1:13" x14ac:dyDescent="0.25">
      <c r="A3329" t="str">
        <f t="shared" si="51"/>
        <v>FCON-1180</v>
      </c>
      <c r="B3329" t="s">
        <v>2058</v>
      </c>
      <c r="C3329" t="s">
        <v>1386</v>
      </c>
      <c r="D3329">
        <v>66</v>
      </c>
      <c r="E3329" s="23">
        <v>45917</v>
      </c>
      <c r="F3329" s="23">
        <v>46003</v>
      </c>
      <c r="G3329" s="23">
        <v>45917</v>
      </c>
      <c r="H3329" s="23">
        <v>46003</v>
      </c>
      <c r="I3329" s="24">
        <v>0</v>
      </c>
      <c r="J3329" s="24">
        <v>0</v>
      </c>
      <c r="K3329" s="24">
        <v>105</v>
      </c>
      <c r="L3329" t="s">
        <v>10070</v>
      </c>
      <c r="M3329" t="s">
        <v>10071</v>
      </c>
    </row>
    <row r="3330" spans="1:13" x14ac:dyDescent="0.25">
      <c r="A3330" t="str">
        <f t="shared" si="51"/>
        <v>FCON-1185</v>
      </c>
      <c r="B3330" t="s">
        <v>2060</v>
      </c>
      <c r="C3330" t="s">
        <v>1890</v>
      </c>
      <c r="D3330">
        <v>31</v>
      </c>
      <c r="E3330" s="23">
        <v>45967</v>
      </c>
      <c r="F3330" s="23">
        <v>46008</v>
      </c>
      <c r="G3330" s="23">
        <v>45967</v>
      </c>
      <c r="H3330" s="23">
        <v>46008</v>
      </c>
      <c r="I3330" s="24">
        <v>0</v>
      </c>
      <c r="J3330" s="24">
        <v>0</v>
      </c>
      <c r="K3330" s="24">
        <v>94</v>
      </c>
      <c r="L3330" t="s">
        <v>10070</v>
      </c>
      <c r="M3330" t="s">
        <v>10071</v>
      </c>
    </row>
    <row r="3331" spans="1:13" x14ac:dyDescent="0.25">
      <c r="A3331" t="str">
        <f t="shared" ref="A3331:A3394" si="52">TRIM(B3331)</f>
        <v>FCON-1190</v>
      </c>
      <c r="B3331" t="s">
        <v>2061</v>
      </c>
      <c r="C3331" t="s">
        <v>1892</v>
      </c>
      <c r="D3331">
        <v>31</v>
      </c>
      <c r="E3331" s="23">
        <v>45967</v>
      </c>
      <c r="F3331" s="23">
        <v>46008</v>
      </c>
      <c r="G3331" s="23">
        <v>45967</v>
      </c>
      <c r="H3331" s="23">
        <v>46008</v>
      </c>
      <c r="I3331" s="24">
        <v>0</v>
      </c>
      <c r="J3331" s="24">
        <v>0</v>
      </c>
      <c r="K3331" s="24">
        <v>94</v>
      </c>
      <c r="L3331" t="s">
        <v>10070</v>
      </c>
      <c r="M3331" t="s">
        <v>10071</v>
      </c>
    </row>
    <row r="3332" spans="1:13" x14ac:dyDescent="0.25">
      <c r="A3332" t="str">
        <f t="shared" si="52"/>
        <v>FCON-1195</v>
      </c>
      <c r="B3332" t="s">
        <v>2062</v>
      </c>
      <c r="C3332" t="s">
        <v>1382</v>
      </c>
      <c r="D3332">
        <v>31</v>
      </c>
      <c r="E3332" s="23">
        <v>45967</v>
      </c>
      <c r="F3332" s="23">
        <v>46008</v>
      </c>
      <c r="G3332" s="23">
        <v>45967</v>
      </c>
      <c r="H3332" s="23">
        <v>46008</v>
      </c>
      <c r="I3332" s="24">
        <v>0</v>
      </c>
      <c r="J3332" s="24">
        <v>0</v>
      </c>
      <c r="K3332" s="24">
        <v>94</v>
      </c>
      <c r="L3332" t="s">
        <v>10070</v>
      </c>
      <c r="M3332" t="s">
        <v>10071</v>
      </c>
    </row>
    <row r="3333" spans="1:13" x14ac:dyDescent="0.25">
      <c r="A3333" t="str">
        <f t="shared" si="52"/>
        <v>FCON-1200</v>
      </c>
      <c r="B3333" t="s">
        <v>2063</v>
      </c>
      <c r="C3333" t="s">
        <v>1346</v>
      </c>
      <c r="D3333">
        <v>4</v>
      </c>
      <c r="E3333" s="23">
        <v>46008</v>
      </c>
      <c r="F3333" s="23">
        <v>46013</v>
      </c>
      <c r="G3333" s="23">
        <v>46008</v>
      </c>
      <c r="H3333" s="23">
        <v>46013</v>
      </c>
      <c r="I3333" s="24">
        <v>0</v>
      </c>
      <c r="J3333" s="24">
        <v>0</v>
      </c>
      <c r="K3333" s="24">
        <v>94</v>
      </c>
      <c r="L3333" t="s">
        <v>10070</v>
      </c>
      <c r="M3333" t="s">
        <v>10071</v>
      </c>
    </row>
    <row r="3334" spans="1:13" x14ac:dyDescent="0.25">
      <c r="A3334" t="str">
        <f t="shared" si="52"/>
        <v>FCON-1205</v>
      </c>
      <c r="B3334" t="s">
        <v>2064</v>
      </c>
      <c r="C3334" t="s">
        <v>1348</v>
      </c>
      <c r="D3334">
        <v>4</v>
      </c>
      <c r="E3334" s="23">
        <v>46013</v>
      </c>
      <c r="F3334" s="23">
        <v>46024</v>
      </c>
      <c r="G3334" s="23">
        <v>46013</v>
      </c>
      <c r="H3334" s="23">
        <v>46024</v>
      </c>
      <c r="I3334" s="24">
        <v>0</v>
      </c>
      <c r="J3334" s="24">
        <v>0</v>
      </c>
      <c r="K3334" s="24">
        <v>94</v>
      </c>
      <c r="L3334" t="s">
        <v>10070</v>
      </c>
      <c r="M3334" t="s">
        <v>10071</v>
      </c>
    </row>
    <row r="3335" spans="1:13" x14ac:dyDescent="0.25">
      <c r="A3335" t="str">
        <f t="shared" si="52"/>
        <v>T2-3B Vía férrea T2 con sistemas férreos verificados, probados y funcionado</v>
      </c>
      <c r="B3335" t="s">
        <v>7942</v>
      </c>
      <c r="D3335">
        <v>134</v>
      </c>
      <c r="E3335" s="23">
        <v>45941</v>
      </c>
      <c r="F3335" s="23">
        <v>46119</v>
      </c>
      <c r="G3335" s="23">
        <v>45941</v>
      </c>
      <c r="H3335" s="23">
        <v>46119</v>
      </c>
      <c r="I3335" s="24">
        <v>0</v>
      </c>
      <c r="J3335" s="24">
        <v>0</v>
      </c>
      <c r="K3335" s="24">
        <v>12</v>
      </c>
      <c r="M3335" t="s">
        <v>10071</v>
      </c>
    </row>
    <row r="3336" spans="1:13" x14ac:dyDescent="0.25">
      <c r="A3336" t="str">
        <f t="shared" si="52"/>
        <v>Sistema de Catenaria</v>
      </c>
      <c r="B3336" t="s">
        <v>1837</v>
      </c>
      <c r="D3336">
        <v>134</v>
      </c>
      <c r="E3336" s="23">
        <v>45941</v>
      </c>
      <c r="F3336" s="23">
        <v>46119</v>
      </c>
      <c r="G3336" s="23">
        <v>45941</v>
      </c>
      <c r="H3336" s="23">
        <v>46119</v>
      </c>
      <c r="I3336" s="24">
        <v>0</v>
      </c>
      <c r="J3336" s="24">
        <v>0</v>
      </c>
      <c r="K3336" s="24">
        <v>12</v>
      </c>
      <c r="M3336" t="s">
        <v>10071</v>
      </c>
    </row>
    <row r="3337" spans="1:13" x14ac:dyDescent="0.25">
      <c r="A3337" t="str">
        <f t="shared" si="52"/>
        <v>FCON-1040</v>
      </c>
      <c r="B3337" t="s">
        <v>2030</v>
      </c>
      <c r="C3337" t="s">
        <v>2031</v>
      </c>
      <c r="D3337">
        <v>21</v>
      </c>
      <c r="E3337" s="23">
        <v>45941</v>
      </c>
      <c r="F3337" s="23">
        <v>45969</v>
      </c>
      <c r="G3337" s="23">
        <v>45941</v>
      </c>
      <c r="H3337" s="23">
        <v>45969</v>
      </c>
      <c r="I3337" s="24">
        <v>0</v>
      </c>
      <c r="J3337" s="24">
        <v>0</v>
      </c>
      <c r="K3337" s="24">
        <v>24</v>
      </c>
      <c r="L3337" t="s">
        <v>10070</v>
      </c>
      <c r="M3337" t="s">
        <v>10071</v>
      </c>
    </row>
    <row r="3338" spans="1:13" x14ac:dyDescent="0.25">
      <c r="A3338" t="str">
        <f t="shared" si="52"/>
        <v>FCON-1035</v>
      </c>
      <c r="B3338" t="s">
        <v>2029</v>
      </c>
      <c r="C3338" t="s">
        <v>1355</v>
      </c>
      <c r="D3338">
        <v>60</v>
      </c>
      <c r="E3338" s="23">
        <v>45954</v>
      </c>
      <c r="F3338" s="23">
        <v>46039</v>
      </c>
      <c r="G3338" s="23">
        <v>45954</v>
      </c>
      <c r="H3338" s="23">
        <v>46039</v>
      </c>
      <c r="I3338" s="24">
        <v>0</v>
      </c>
      <c r="J3338" s="24">
        <v>0</v>
      </c>
      <c r="K3338" s="24">
        <v>33</v>
      </c>
      <c r="L3338" t="s">
        <v>10070</v>
      </c>
      <c r="M3338" t="s">
        <v>10071</v>
      </c>
    </row>
    <row r="3339" spans="1:13" x14ac:dyDescent="0.25">
      <c r="A3339" t="str">
        <f t="shared" si="52"/>
        <v>FCON-1045</v>
      </c>
      <c r="B3339" t="s">
        <v>2032</v>
      </c>
      <c r="C3339" t="s">
        <v>1845</v>
      </c>
      <c r="D3339">
        <v>19</v>
      </c>
      <c r="E3339" s="23">
        <v>46010</v>
      </c>
      <c r="F3339" s="23">
        <v>46041</v>
      </c>
      <c r="G3339" s="23">
        <v>46010</v>
      </c>
      <c r="H3339" s="23">
        <v>46041</v>
      </c>
      <c r="I3339" s="24">
        <v>0</v>
      </c>
      <c r="J3339" s="24">
        <v>0</v>
      </c>
      <c r="K3339" s="24">
        <v>7</v>
      </c>
      <c r="L3339" t="s">
        <v>10070</v>
      </c>
      <c r="M3339" t="s">
        <v>10071</v>
      </c>
    </row>
    <row r="3340" spans="1:13" x14ac:dyDescent="0.25">
      <c r="A3340" t="str">
        <f t="shared" si="52"/>
        <v>FCON-1050</v>
      </c>
      <c r="B3340" t="s">
        <v>2033</v>
      </c>
      <c r="C3340" t="s">
        <v>1847</v>
      </c>
      <c r="D3340">
        <v>14</v>
      </c>
      <c r="E3340" s="23">
        <v>46042</v>
      </c>
      <c r="F3340" s="23">
        <v>46059</v>
      </c>
      <c r="G3340" s="23">
        <v>46042</v>
      </c>
      <c r="H3340" s="23">
        <v>46059</v>
      </c>
      <c r="I3340" s="24">
        <v>0</v>
      </c>
      <c r="J3340" s="24">
        <v>0</v>
      </c>
      <c r="K3340" s="24">
        <v>12</v>
      </c>
      <c r="L3340" t="s">
        <v>10070</v>
      </c>
      <c r="M3340" t="s">
        <v>10071</v>
      </c>
    </row>
    <row r="3341" spans="1:13" x14ac:dyDescent="0.25">
      <c r="A3341" t="str">
        <f t="shared" si="52"/>
        <v>FCON-1055</v>
      </c>
      <c r="B3341" t="s">
        <v>2034</v>
      </c>
      <c r="C3341" t="s">
        <v>1849</v>
      </c>
      <c r="D3341">
        <v>12</v>
      </c>
      <c r="E3341" s="23">
        <v>46059</v>
      </c>
      <c r="F3341" s="23">
        <v>46074</v>
      </c>
      <c r="G3341" s="23">
        <v>46059</v>
      </c>
      <c r="H3341" s="23">
        <v>46074</v>
      </c>
      <c r="I3341" s="24">
        <v>0</v>
      </c>
      <c r="J3341" s="24">
        <v>0</v>
      </c>
      <c r="K3341" s="24">
        <v>12</v>
      </c>
      <c r="L3341" t="s">
        <v>10070</v>
      </c>
      <c r="M3341" t="s">
        <v>10071</v>
      </c>
    </row>
    <row r="3342" spans="1:13" x14ac:dyDescent="0.25">
      <c r="A3342" t="str">
        <f t="shared" si="52"/>
        <v>FCON-1060</v>
      </c>
      <c r="B3342" t="s">
        <v>2035</v>
      </c>
      <c r="C3342" t="s">
        <v>1346</v>
      </c>
      <c r="D3342">
        <v>6</v>
      </c>
      <c r="E3342" s="23">
        <v>46074</v>
      </c>
      <c r="F3342" s="23">
        <v>46081</v>
      </c>
      <c r="G3342" s="23">
        <v>46074</v>
      </c>
      <c r="H3342" s="23">
        <v>46081</v>
      </c>
      <c r="I3342" s="24">
        <v>0</v>
      </c>
      <c r="J3342" s="24">
        <v>0</v>
      </c>
      <c r="K3342" s="24">
        <v>12</v>
      </c>
      <c r="L3342" t="s">
        <v>10070</v>
      </c>
      <c r="M3342" t="s">
        <v>10071</v>
      </c>
    </row>
    <row r="3343" spans="1:13" x14ac:dyDescent="0.25">
      <c r="A3343" t="str">
        <f t="shared" si="52"/>
        <v>FCON-1210</v>
      </c>
      <c r="B3343" t="s">
        <v>2065</v>
      </c>
      <c r="C3343" t="s">
        <v>1392</v>
      </c>
      <c r="D3343">
        <v>30</v>
      </c>
      <c r="E3343" s="23">
        <v>46081</v>
      </c>
      <c r="F3343" s="23">
        <v>46119</v>
      </c>
      <c r="G3343" s="23">
        <v>46081</v>
      </c>
      <c r="H3343" s="23">
        <v>46119</v>
      </c>
      <c r="I3343" s="24">
        <v>0</v>
      </c>
      <c r="J3343" s="24">
        <v>0</v>
      </c>
      <c r="K3343" s="24">
        <v>12</v>
      </c>
      <c r="L3343" t="s">
        <v>10070</v>
      </c>
      <c r="M3343" t="s">
        <v>10071</v>
      </c>
    </row>
    <row r="3344" spans="1:13" x14ac:dyDescent="0.25">
      <c r="A3344" t="str">
        <f t="shared" si="52"/>
        <v>Redes Energia del tramo (Cable de Media)</v>
      </c>
      <c r="B3344" t="s">
        <v>9941</v>
      </c>
      <c r="D3344">
        <v>28</v>
      </c>
      <c r="E3344" s="23">
        <v>46081</v>
      </c>
      <c r="F3344" s="23">
        <v>46116</v>
      </c>
      <c r="G3344" s="23">
        <v>46081</v>
      </c>
      <c r="H3344" s="23">
        <v>46116</v>
      </c>
      <c r="I3344" s="24">
        <v>0</v>
      </c>
      <c r="J3344" s="24">
        <v>0</v>
      </c>
      <c r="K3344" s="24">
        <v>22</v>
      </c>
      <c r="M3344" t="s">
        <v>10071</v>
      </c>
    </row>
    <row r="3345" spans="1:13" x14ac:dyDescent="0.25">
      <c r="A3345" t="str">
        <f t="shared" si="52"/>
        <v>FCON-1215</v>
      </c>
      <c r="B3345" t="s">
        <v>2067</v>
      </c>
      <c r="C3345" t="s">
        <v>1898</v>
      </c>
      <c r="D3345">
        <v>20</v>
      </c>
      <c r="E3345" s="23">
        <v>46081</v>
      </c>
      <c r="F3345" s="23">
        <v>46106</v>
      </c>
      <c r="G3345" s="23">
        <v>46081</v>
      </c>
      <c r="H3345" s="23">
        <v>46106</v>
      </c>
      <c r="I3345" s="24">
        <v>0</v>
      </c>
      <c r="J3345" s="24">
        <v>0</v>
      </c>
      <c r="K3345" s="24">
        <v>95</v>
      </c>
      <c r="L3345" t="s">
        <v>10070</v>
      </c>
      <c r="M3345" t="s">
        <v>10071</v>
      </c>
    </row>
    <row r="3346" spans="1:13" x14ac:dyDescent="0.25">
      <c r="A3346" t="str">
        <f t="shared" si="52"/>
        <v>FCON-1220</v>
      </c>
      <c r="B3346" t="s">
        <v>2066</v>
      </c>
      <c r="C3346" t="s">
        <v>9911</v>
      </c>
      <c r="D3346">
        <v>21</v>
      </c>
      <c r="E3346" s="23">
        <v>46091</v>
      </c>
      <c r="F3346" s="23">
        <v>46116</v>
      </c>
      <c r="G3346" s="23">
        <v>46091</v>
      </c>
      <c r="H3346" s="23">
        <v>46116</v>
      </c>
      <c r="I3346" s="24">
        <v>0</v>
      </c>
      <c r="J3346" s="24">
        <v>0</v>
      </c>
      <c r="K3346" s="24">
        <v>22</v>
      </c>
      <c r="L3346" t="s">
        <v>10070</v>
      </c>
      <c r="M3346" t="s">
        <v>10071</v>
      </c>
    </row>
    <row r="3347" spans="1:13" x14ac:dyDescent="0.25">
      <c r="A3347" t="str">
        <f t="shared" si="52"/>
        <v>Sistema de Comunicaciones</v>
      </c>
      <c r="B3347" t="s">
        <v>1859</v>
      </c>
      <c r="D3347">
        <v>21</v>
      </c>
      <c r="E3347" s="23">
        <v>46024</v>
      </c>
      <c r="F3347" s="23">
        <v>46050</v>
      </c>
      <c r="G3347" s="23">
        <v>46024</v>
      </c>
      <c r="H3347" s="23">
        <v>46050</v>
      </c>
      <c r="I3347" s="24">
        <v>0</v>
      </c>
      <c r="J3347" s="24">
        <v>0</v>
      </c>
      <c r="K3347" s="24">
        <v>94</v>
      </c>
      <c r="M3347" t="s">
        <v>10071</v>
      </c>
    </row>
    <row r="3348" spans="1:13" x14ac:dyDescent="0.25">
      <c r="A3348" t="str">
        <f t="shared" si="52"/>
        <v>FCON-1225</v>
      </c>
      <c r="B3348" t="s">
        <v>2068</v>
      </c>
      <c r="C3348" t="s">
        <v>1399</v>
      </c>
      <c r="D3348">
        <v>21</v>
      </c>
      <c r="E3348" s="23">
        <v>46024</v>
      </c>
      <c r="F3348" s="23">
        <v>46050</v>
      </c>
      <c r="G3348" s="23">
        <v>46024</v>
      </c>
      <c r="H3348" s="23">
        <v>46050</v>
      </c>
      <c r="I3348" s="24">
        <v>0</v>
      </c>
      <c r="J3348" s="24">
        <v>0</v>
      </c>
      <c r="K3348" s="24">
        <v>94</v>
      </c>
      <c r="L3348" t="s">
        <v>10070</v>
      </c>
      <c r="M3348" t="s">
        <v>10071</v>
      </c>
    </row>
    <row r="3349" spans="1:13" x14ac:dyDescent="0.25">
      <c r="A3349" t="str">
        <f t="shared" si="52"/>
        <v>Sistema de Señalización en vía e Intersecciones</v>
      </c>
      <c r="B3349" t="s">
        <v>1883</v>
      </c>
      <c r="D3349">
        <v>21</v>
      </c>
      <c r="E3349" s="23">
        <v>46024</v>
      </c>
      <c r="F3349" s="23">
        <v>46050</v>
      </c>
      <c r="G3349" s="23">
        <v>46024</v>
      </c>
      <c r="H3349" s="23">
        <v>46050</v>
      </c>
      <c r="I3349" s="24">
        <v>0</v>
      </c>
      <c r="J3349" s="24">
        <v>0</v>
      </c>
      <c r="K3349" s="24">
        <v>94</v>
      </c>
      <c r="M3349" t="s">
        <v>10071</v>
      </c>
    </row>
    <row r="3350" spans="1:13" x14ac:dyDescent="0.25">
      <c r="A3350" t="str">
        <f t="shared" si="52"/>
        <v>FCON-1230</v>
      </c>
      <c r="B3350" t="s">
        <v>2069</v>
      </c>
      <c r="C3350" t="s">
        <v>1402</v>
      </c>
      <c r="D3350">
        <v>21</v>
      </c>
      <c r="E3350" s="23">
        <v>46024</v>
      </c>
      <c r="F3350" s="23">
        <v>46050</v>
      </c>
      <c r="G3350" s="23">
        <v>46024</v>
      </c>
      <c r="H3350" s="23">
        <v>46050</v>
      </c>
      <c r="I3350" s="24">
        <v>0</v>
      </c>
      <c r="J3350" s="24">
        <v>0</v>
      </c>
      <c r="K3350" s="24">
        <v>94</v>
      </c>
      <c r="L3350" t="s">
        <v>10070</v>
      </c>
      <c r="M3350" t="s">
        <v>10071</v>
      </c>
    </row>
    <row r="3351" spans="1:13" x14ac:dyDescent="0.25">
      <c r="A3351" t="str">
        <f t="shared" si="52"/>
        <v>T2-4 Entrega Estructura y acabados Estación Cra 30</v>
      </c>
      <c r="B3351" t="s">
        <v>7943</v>
      </c>
      <c r="D3351">
        <v>217</v>
      </c>
      <c r="E3351" s="23">
        <v>45701</v>
      </c>
      <c r="F3351" s="23">
        <v>45986</v>
      </c>
      <c r="G3351" s="23">
        <v>45701</v>
      </c>
      <c r="H3351" s="23">
        <v>45986</v>
      </c>
      <c r="I3351" s="24">
        <v>0</v>
      </c>
      <c r="J3351" s="24">
        <v>0</v>
      </c>
      <c r="K3351" s="24">
        <v>176</v>
      </c>
      <c r="M3351" t="s">
        <v>10071</v>
      </c>
    </row>
    <row r="3352" spans="1:13" x14ac:dyDescent="0.25">
      <c r="A3352" t="str">
        <f t="shared" si="52"/>
        <v>FCON-1235</v>
      </c>
      <c r="B3352" t="s">
        <v>2070</v>
      </c>
      <c r="C3352" t="s">
        <v>2071</v>
      </c>
      <c r="D3352">
        <v>16</v>
      </c>
      <c r="E3352" s="23">
        <v>45701</v>
      </c>
      <c r="F3352" s="23">
        <v>45722</v>
      </c>
      <c r="G3352" s="23">
        <v>45701</v>
      </c>
      <c r="H3352" s="23">
        <v>45722</v>
      </c>
      <c r="I3352" s="24">
        <v>0</v>
      </c>
      <c r="J3352" s="24">
        <v>0</v>
      </c>
      <c r="K3352" s="24">
        <v>176</v>
      </c>
      <c r="L3352" t="s">
        <v>10070</v>
      </c>
      <c r="M3352" t="s">
        <v>10071</v>
      </c>
    </row>
    <row r="3353" spans="1:13" x14ac:dyDescent="0.25">
      <c r="A3353" t="str">
        <f t="shared" si="52"/>
        <v>FCON-1240</v>
      </c>
      <c r="B3353" t="s">
        <v>2072</v>
      </c>
      <c r="C3353" t="s">
        <v>1904</v>
      </c>
      <c r="D3353">
        <v>179</v>
      </c>
      <c r="E3353" s="23">
        <v>45701</v>
      </c>
      <c r="F3353" s="23">
        <v>45934</v>
      </c>
      <c r="G3353" s="23">
        <v>45701</v>
      </c>
      <c r="H3353" s="23">
        <v>45934</v>
      </c>
      <c r="I3353" s="24">
        <v>0</v>
      </c>
      <c r="J3353" s="24">
        <v>0</v>
      </c>
      <c r="K3353" s="24">
        <v>206</v>
      </c>
      <c r="L3353" t="s">
        <v>10070</v>
      </c>
      <c r="M3353" t="s">
        <v>10071</v>
      </c>
    </row>
    <row r="3354" spans="1:13" x14ac:dyDescent="0.25">
      <c r="A3354" t="str">
        <f t="shared" si="52"/>
        <v>FCON-1245</v>
      </c>
      <c r="B3354" t="s">
        <v>2073</v>
      </c>
      <c r="C3354" t="s">
        <v>1906</v>
      </c>
      <c r="D3354">
        <v>19</v>
      </c>
      <c r="E3354" s="23">
        <v>45722</v>
      </c>
      <c r="F3354" s="23">
        <v>45747</v>
      </c>
      <c r="G3354" s="23">
        <v>45722</v>
      </c>
      <c r="H3354" s="23">
        <v>45747</v>
      </c>
      <c r="I3354" s="24">
        <v>0</v>
      </c>
      <c r="J3354" s="24">
        <v>0</v>
      </c>
      <c r="K3354" s="24">
        <v>176</v>
      </c>
      <c r="L3354" t="s">
        <v>10070</v>
      </c>
      <c r="M3354" t="s">
        <v>10071</v>
      </c>
    </row>
    <row r="3355" spans="1:13" x14ac:dyDescent="0.25">
      <c r="A3355" t="str">
        <f t="shared" si="52"/>
        <v>FCON-1250</v>
      </c>
      <c r="B3355" t="s">
        <v>2074</v>
      </c>
      <c r="C3355" t="s">
        <v>1908</v>
      </c>
      <c r="D3355">
        <v>20</v>
      </c>
      <c r="E3355" s="23">
        <v>45728</v>
      </c>
      <c r="F3355" s="23">
        <v>45754</v>
      </c>
      <c r="G3355" s="23">
        <v>45728</v>
      </c>
      <c r="H3355" s="23">
        <v>45754</v>
      </c>
      <c r="I3355" s="24">
        <v>0</v>
      </c>
      <c r="J3355" s="24">
        <v>0</v>
      </c>
      <c r="K3355" s="24">
        <v>176</v>
      </c>
      <c r="L3355" t="s">
        <v>10070</v>
      </c>
      <c r="M3355" t="s">
        <v>10071</v>
      </c>
    </row>
    <row r="3356" spans="1:13" x14ac:dyDescent="0.25">
      <c r="A3356" t="str">
        <f t="shared" si="52"/>
        <v>FCON-1255</v>
      </c>
      <c r="B3356" t="s">
        <v>2075</v>
      </c>
      <c r="C3356" t="s">
        <v>1910</v>
      </c>
      <c r="D3356">
        <v>20</v>
      </c>
      <c r="E3356" s="23">
        <v>45735</v>
      </c>
      <c r="F3356" s="23">
        <v>45762</v>
      </c>
      <c r="G3356" s="23">
        <v>45735</v>
      </c>
      <c r="H3356" s="23">
        <v>45762</v>
      </c>
      <c r="I3356" s="24">
        <v>0</v>
      </c>
      <c r="J3356" s="24">
        <v>0</v>
      </c>
      <c r="K3356" s="24">
        <v>176</v>
      </c>
      <c r="L3356" t="s">
        <v>10070</v>
      </c>
      <c r="M3356" t="s">
        <v>10071</v>
      </c>
    </row>
    <row r="3357" spans="1:13" x14ac:dyDescent="0.25">
      <c r="A3357" t="str">
        <f t="shared" si="52"/>
        <v>FCON-1260</v>
      </c>
      <c r="B3357" t="s">
        <v>2076</v>
      </c>
      <c r="C3357" t="s">
        <v>1912</v>
      </c>
      <c r="D3357">
        <v>6</v>
      </c>
      <c r="E3357" s="23">
        <v>45762</v>
      </c>
      <c r="F3357" s="23">
        <v>45771</v>
      </c>
      <c r="G3357" s="23">
        <v>45762</v>
      </c>
      <c r="H3357" s="23">
        <v>45771</v>
      </c>
      <c r="I3357" s="24">
        <v>0</v>
      </c>
      <c r="J3357" s="24">
        <v>0</v>
      </c>
      <c r="K3357" s="24">
        <v>176</v>
      </c>
      <c r="L3357" t="s">
        <v>10070</v>
      </c>
      <c r="M3357" t="s">
        <v>10071</v>
      </c>
    </row>
    <row r="3358" spans="1:13" x14ac:dyDescent="0.25">
      <c r="A3358" t="str">
        <f t="shared" si="52"/>
        <v>FCON-1265</v>
      </c>
      <c r="B3358" t="s">
        <v>2077</v>
      </c>
      <c r="C3358" t="s">
        <v>1914</v>
      </c>
      <c r="D3358">
        <v>14</v>
      </c>
      <c r="E3358" s="23">
        <v>45771</v>
      </c>
      <c r="F3358" s="23">
        <v>45790</v>
      </c>
      <c r="G3358" s="23">
        <v>45771</v>
      </c>
      <c r="H3358" s="23">
        <v>45790</v>
      </c>
      <c r="I3358" s="24">
        <v>0</v>
      </c>
      <c r="J3358" s="24">
        <v>0</v>
      </c>
      <c r="K3358" s="24">
        <v>176</v>
      </c>
      <c r="L3358" t="s">
        <v>10070</v>
      </c>
      <c r="M3358" t="s">
        <v>10071</v>
      </c>
    </row>
    <row r="3359" spans="1:13" x14ac:dyDescent="0.25">
      <c r="A3359" t="str">
        <f t="shared" si="52"/>
        <v>FCON-1270</v>
      </c>
      <c r="B3359" t="s">
        <v>2078</v>
      </c>
      <c r="C3359" t="s">
        <v>1916</v>
      </c>
      <c r="D3359">
        <v>111</v>
      </c>
      <c r="E3359" s="23">
        <v>45771</v>
      </c>
      <c r="F3359" s="23">
        <v>45916</v>
      </c>
      <c r="G3359" s="23">
        <v>45771</v>
      </c>
      <c r="H3359" s="23">
        <v>45916</v>
      </c>
      <c r="I3359" s="24">
        <v>0</v>
      </c>
      <c r="J3359" s="24">
        <v>0</v>
      </c>
      <c r="K3359" s="24">
        <v>208</v>
      </c>
      <c r="L3359" t="s">
        <v>10070</v>
      </c>
      <c r="M3359" t="s">
        <v>10071</v>
      </c>
    </row>
    <row r="3360" spans="1:13" x14ac:dyDescent="0.25">
      <c r="A3360" t="str">
        <f t="shared" si="52"/>
        <v>FCON-1275</v>
      </c>
      <c r="B3360" t="s">
        <v>2079</v>
      </c>
      <c r="C3360" t="s">
        <v>1918</v>
      </c>
      <c r="D3360">
        <v>62</v>
      </c>
      <c r="E3360" s="23">
        <v>45790</v>
      </c>
      <c r="F3360" s="23">
        <v>45870</v>
      </c>
      <c r="G3360" s="23">
        <v>45790</v>
      </c>
      <c r="H3360" s="23">
        <v>45870</v>
      </c>
      <c r="I3360" s="24">
        <v>0</v>
      </c>
      <c r="J3360" s="24">
        <v>0</v>
      </c>
      <c r="K3360" s="24">
        <v>176</v>
      </c>
      <c r="L3360" t="s">
        <v>10070</v>
      </c>
      <c r="M3360" t="s">
        <v>10071</v>
      </c>
    </row>
    <row r="3361" spans="1:13" x14ac:dyDescent="0.25">
      <c r="A3361" t="str">
        <f t="shared" si="52"/>
        <v>FCON-1290</v>
      </c>
      <c r="B3361" t="s">
        <v>2080</v>
      </c>
      <c r="C3361" t="s">
        <v>1922</v>
      </c>
      <c r="D3361">
        <v>84</v>
      </c>
      <c r="E3361" s="23">
        <v>45825</v>
      </c>
      <c r="F3361" s="23">
        <v>45933</v>
      </c>
      <c r="G3361" s="23">
        <v>45825</v>
      </c>
      <c r="H3361" s="23">
        <v>45933</v>
      </c>
      <c r="I3361" s="24">
        <v>0</v>
      </c>
      <c r="J3361" s="24">
        <v>0</v>
      </c>
      <c r="K3361" s="24">
        <v>215</v>
      </c>
      <c r="L3361" t="s">
        <v>10070</v>
      </c>
      <c r="M3361" t="s">
        <v>10071</v>
      </c>
    </row>
    <row r="3362" spans="1:13" x14ac:dyDescent="0.25">
      <c r="A3362" t="str">
        <f t="shared" si="52"/>
        <v>FCON-1280</v>
      </c>
      <c r="B3362" t="s">
        <v>2081</v>
      </c>
      <c r="C3362" t="s">
        <v>1920</v>
      </c>
      <c r="D3362">
        <v>51</v>
      </c>
      <c r="E3362" s="23">
        <v>45825</v>
      </c>
      <c r="F3362" s="23">
        <v>45891</v>
      </c>
      <c r="G3362" s="23">
        <v>45825</v>
      </c>
      <c r="H3362" s="23">
        <v>45891</v>
      </c>
      <c r="I3362" s="24">
        <v>0</v>
      </c>
      <c r="J3362" s="24">
        <v>0</v>
      </c>
      <c r="K3362" s="24">
        <v>176</v>
      </c>
      <c r="L3362" t="s">
        <v>10070</v>
      </c>
      <c r="M3362" t="s">
        <v>10071</v>
      </c>
    </row>
    <row r="3363" spans="1:13" x14ac:dyDescent="0.25">
      <c r="A3363" t="str">
        <f t="shared" si="52"/>
        <v>FCON-1285</v>
      </c>
      <c r="B3363" t="s">
        <v>2082</v>
      </c>
      <c r="C3363" t="s">
        <v>1924</v>
      </c>
      <c r="D3363">
        <v>37</v>
      </c>
      <c r="E3363" s="23">
        <v>45860</v>
      </c>
      <c r="F3363" s="23">
        <v>45909</v>
      </c>
      <c r="G3363" s="23">
        <v>45860</v>
      </c>
      <c r="H3363" s="23">
        <v>45909</v>
      </c>
      <c r="I3363" s="24">
        <v>0</v>
      </c>
      <c r="J3363" s="24">
        <v>0</v>
      </c>
      <c r="K3363" s="24">
        <v>176</v>
      </c>
      <c r="L3363" t="s">
        <v>10070</v>
      </c>
      <c r="M3363" t="s">
        <v>10071</v>
      </c>
    </row>
    <row r="3364" spans="1:13" x14ac:dyDescent="0.25">
      <c r="A3364" t="str">
        <f t="shared" si="52"/>
        <v>FCON-1295</v>
      </c>
      <c r="B3364" t="s">
        <v>2083</v>
      </c>
      <c r="C3364" t="s">
        <v>1926</v>
      </c>
      <c r="D3364">
        <v>58</v>
      </c>
      <c r="E3364" s="23">
        <v>45877</v>
      </c>
      <c r="F3364" s="23">
        <v>45951</v>
      </c>
      <c r="G3364" s="23">
        <v>45877</v>
      </c>
      <c r="H3364" s="23">
        <v>45951</v>
      </c>
      <c r="I3364" s="24">
        <v>0</v>
      </c>
      <c r="J3364" s="24">
        <v>0</v>
      </c>
      <c r="K3364" s="24">
        <v>176</v>
      </c>
      <c r="L3364" t="s">
        <v>10070</v>
      </c>
      <c r="M3364" t="s">
        <v>10071</v>
      </c>
    </row>
    <row r="3365" spans="1:13" x14ac:dyDescent="0.25">
      <c r="A3365" t="str">
        <f t="shared" si="52"/>
        <v>FCON-1300</v>
      </c>
      <c r="B3365" t="s">
        <v>2084</v>
      </c>
      <c r="C3365" t="s">
        <v>1928</v>
      </c>
      <c r="D3365">
        <v>57</v>
      </c>
      <c r="E3365" s="23">
        <v>45911</v>
      </c>
      <c r="F3365" s="23">
        <v>45986</v>
      </c>
      <c r="G3365" s="23">
        <v>45911</v>
      </c>
      <c r="H3365" s="23">
        <v>45986</v>
      </c>
      <c r="I3365" s="24">
        <v>0</v>
      </c>
      <c r="J3365" s="24">
        <v>0</v>
      </c>
      <c r="K3365" s="24">
        <v>176</v>
      </c>
      <c r="L3365" t="s">
        <v>10070</v>
      </c>
      <c r="M3365" t="s">
        <v>10071</v>
      </c>
    </row>
    <row r="3366" spans="1:13" x14ac:dyDescent="0.25">
      <c r="A3366" t="str">
        <f t="shared" si="52"/>
        <v>T2-5A Entrega Estación Cra 30 con sistemas férreos instalados</v>
      </c>
      <c r="B3366" t="s">
        <v>7944</v>
      </c>
      <c r="D3366">
        <v>79</v>
      </c>
      <c r="E3366" s="23">
        <v>45986</v>
      </c>
      <c r="F3366" s="23">
        <v>46091</v>
      </c>
      <c r="G3366" s="23">
        <v>45986</v>
      </c>
      <c r="H3366" s="23">
        <v>46091</v>
      </c>
      <c r="I3366" s="24">
        <v>0</v>
      </c>
      <c r="J3366" s="24">
        <v>0</v>
      </c>
      <c r="K3366" s="24">
        <v>81</v>
      </c>
      <c r="M3366" t="s">
        <v>10071</v>
      </c>
    </row>
    <row r="3367" spans="1:13" x14ac:dyDescent="0.25">
      <c r="A3367" t="str">
        <f t="shared" si="52"/>
        <v>Sistema de Recuado AFC</v>
      </c>
      <c r="B3367" t="s">
        <v>1930</v>
      </c>
      <c r="D3367">
        <v>39</v>
      </c>
      <c r="E3367" s="23">
        <v>46043</v>
      </c>
      <c r="F3367" s="23">
        <v>46091</v>
      </c>
      <c r="G3367" s="23">
        <v>46043</v>
      </c>
      <c r="H3367" s="23">
        <v>46091</v>
      </c>
      <c r="I3367" s="24">
        <v>0</v>
      </c>
      <c r="J3367" s="24">
        <v>0</v>
      </c>
      <c r="K3367" s="24">
        <v>81</v>
      </c>
      <c r="M3367" t="s">
        <v>10071</v>
      </c>
    </row>
    <row r="3368" spans="1:13" x14ac:dyDescent="0.25">
      <c r="A3368" t="str">
        <f t="shared" si="52"/>
        <v>FCON-1305</v>
      </c>
      <c r="B3368" t="s">
        <v>2085</v>
      </c>
      <c r="C3368" t="s">
        <v>1932</v>
      </c>
      <c r="D3368">
        <v>31</v>
      </c>
      <c r="E3368" s="23">
        <v>46043</v>
      </c>
      <c r="F3368" s="23">
        <v>46081</v>
      </c>
      <c r="G3368" s="23">
        <v>46043</v>
      </c>
      <c r="H3368" s="23">
        <v>46081</v>
      </c>
      <c r="I3368" s="24">
        <v>0</v>
      </c>
      <c r="J3368" s="24">
        <v>0</v>
      </c>
      <c r="K3368" s="24">
        <v>81</v>
      </c>
      <c r="L3368" t="s">
        <v>10070</v>
      </c>
      <c r="M3368" t="s">
        <v>10071</v>
      </c>
    </row>
    <row r="3369" spans="1:13" x14ac:dyDescent="0.25">
      <c r="A3369" t="str">
        <f t="shared" si="52"/>
        <v>FCON-1310</v>
      </c>
      <c r="B3369" t="s">
        <v>2086</v>
      </c>
      <c r="C3369" t="s">
        <v>1934</v>
      </c>
      <c r="D3369">
        <v>37</v>
      </c>
      <c r="E3369" s="23">
        <v>46043</v>
      </c>
      <c r="F3369" s="23">
        <v>46090</v>
      </c>
      <c r="G3369" s="23">
        <v>46043</v>
      </c>
      <c r="H3369" s="23">
        <v>46090</v>
      </c>
      <c r="I3369" s="24">
        <v>0</v>
      </c>
      <c r="J3369" s="24">
        <v>0</v>
      </c>
      <c r="K3369" s="24">
        <v>82</v>
      </c>
      <c r="L3369" t="s">
        <v>10070</v>
      </c>
      <c r="M3369" t="s">
        <v>10071</v>
      </c>
    </row>
    <row r="3370" spans="1:13" x14ac:dyDescent="0.25">
      <c r="A3370" t="str">
        <f t="shared" si="52"/>
        <v>FCON-1315</v>
      </c>
      <c r="B3370" t="s">
        <v>2087</v>
      </c>
      <c r="C3370" t="s">
        <v>1346</v>
      </c>
      <c r="D3370">
        <v>4</v>
      </c>
      <c r="E3370" s="23">
        <v>46081</v>
      </c>
      <c r="F3370" s="23">
        <v>46086</v>
      </c>
      <c r="G3370" s="23">
        <v>46081</v>
      </c>
      <c r="H3370" s="23">
        <v>46086</v>
      </c>
      <c r="I3370" s="24">
        <v>0</v>
      </c>
      <c r="J3370" s="24">
        <v>0</v>
      </c>
      <c r="K3370" s="24">
        <v>81</v>
      </c>
      <c r="L3370" t="s">
        <v>10070</v>
      </c>
      <c r="M3370" t="s">
        <v>10071</v>
      </c>
    </row>
    <row r="3371" spans="1:13" x14ac:dyDescent="0.25">
      <c r="A3371" t="str">
        <f t="shared" si="52"/>
        <v>FCON-1320</v>
      </c>
      <c r="B3371" t="s">
        <v>2088</v>
      </c>
      <c r="C3371" t="s">
        <v>1348</v>
      </c>
      <c r="D3371">
        <v>4</v>
      </c>
      <c r="E3371" s="23">
        <v>46086</v>
      </c>
      <c r="F3371" s="23">
        <v>46091</v>
      </c>
      <c r="G3371" s="23">
        <v>46086</v>
      </c>
      <c r="H3371" s="23">
        <v>46091</v>
      </c>
      <c r="I3371" s="24">
        <v>0</v>
      </c>
      <c r="J3371" s="24">
        <v>0</v>
      </c>
      <c r="K3371" s="24">
        <v>81</v>
      </c>
      <c r="L3371" t="s">
        <v>10070</v>
      </c>
      <c r="M3371" t="s">
        <v>10071</v>
      </c>
    </row>
    <row r="3372" spans="1:13" x14ac:dyDescent="0.25">
      <c r="A3372" t="str">
        <f t="shared" si="52"/>
        <v>Sistemas de Comunicación</v>
      </c>
      <c r="B3372" t="s">
        <v>1937</v>
      </c>
      <c r="D3372">
        <v>79</v>
      </c>
      <c r="E3372" s="23">
        <v>45986</v>
      </c>
      <c r="F3372" s="23">
        <v>46091</v>
      </c>
      <c r="G3372" s="23">
        <v>45986</v>
      </c>
      <c r="H3372" s="23">
        <v>46091</v>
      </c>
      <c r="I3372" s="24">
        <v>0</v>
      </c>
      <c r="J3372" s="24">
        <v>0</v>
      </c>
      <c r="K3372" s="24">
        <v>81</v>
      </c>
      <c r="M3372" t="s">
        <v>10071</v>
      </c>
    </row>
    <row r="3373" spans="1:13" x14ac:dyDescent="0.25">
      <c r="A3373" t="str">
        <f t="shared" si="52"/>
        <v>FCON-1325</v>
      </c>
      <c r="B3373" t="s">
        <v>2089</v>
      </c>
      <c r="C3373" t="s">
        <v>1559</v>
      </c>
      <c r="D3373">
        <v>60</v>
      </c>
      <c r="E3373" s="23">
        <v>45986</v>
      </c>
      <c r="F3373" s="23">
        <v>46069</v>
      </c>
      <c r="G3373" s="23">
        <v>45986</v>
      </c>
      <c r="H3373" s="23">
        <v>46069</v>
      </c>
      <c r="I3373" s="24">
        <v>0</v>
      </c>
      <c r="J3373" s="24">
        <v>0</v>
      </c>
      <c r="K3373" s="24">
        <v>81</v>
      </c>
      <c r="L3373" t="s">
        <v>10070</v>
      </c>
      <c r="M3373" t="s">
        <v>10071</v>
      </c>
    </row>
    <row r="3374" spans="1:13" x14ac:dyDescent="0.25">
      <c r="A3374" t="str">
        <f t="shared" si="52"/>
        <v>FCON-1330</v>
      </c>
      <c r="B3374" t="s">
        <v>2090</v>
      </c>
      <c r="C3374" t="s">
        <v>1940</v>
      </c>
      <c r="D3374">
        <v>66</v>
      </c>
      <c r="E3374" s="23">
        <v>45988</v>
      </c>
      <c r="F3374" s="23">
        <v>46077</v>
      </c>
      <c r="G3374" s="23">
        <v>45988</v>
      </c>
      <c r="H3374" s="23">
        <v>46077</v>
      </c>
      <c r="I3374" s="24">
        <v>0</v>
      </c>
      <c r="J3374" s="24">
        <v>0</v>
      </c>
      <c r="K3374" s="24">
        <v>92</v>
      </c>
      <c r="L3374" t="s">
        <v>10070</v>
      </c>
      <c r="M3374" t="s">
        <v>10071</v>
      </c>
    </row>
    <row r="3375" spans="1:13" x14ac:dyDescent="0.25">
      <c r="A3375" t="str">
        <f t="shared" si="52"/>
        <v>FCON-1335</v>
      </c>
      <c r="B3375" t="s">
        <v>2091</v>
      </c>
      <c r="C3375" t="s">
        <v>1942</v>
      </c>
      <c r="D3375">
        <v>31</v>
      </c>
      <c r="E3375" s="23">
        <v>46043</v>
      </c>
      <c r="F3375" s="23">
        <v>46081</v>
      </c>
      <c r="G3375" s="23">
        <v>46043</v>
      </c>
      <c r="H3375" s="23">
        <v>46081</v>
      </c>
      <c r="I3375" s="24">
        <v>0</v>
      </c>
      <c r="J3375" s="24">
        <v>0</v>
      </c>
      <c r="K3375" s="24">
        <v>81</v>
      </c>
      <c r="L3375" t="s">
        <v>10070</v>
      </c>
      <c r="M3375" t="s">
        <v>10071</v>
      </c>
    </row>
    <row r="3376" spans="1:13" x14ac:dyDescent="0.25">
      <c r="A3376" t="str">
        <f t="shared" si="52"/>
        <v>FCON-1340</v>
      </c>
      <c r="B3376" t="s">
        <v>2092</v>
      </c>
      <c r="C3376" t="s">
        <v>1944</v>
      </c>
      <c r="D3376">
        <v>31</v>
      </c>
      <c r="E3376" s="23">
        <v>46043</v>
      </c>
      <c r="F3376" s="23">
        <v>46081</v>
      </c>
      <c r="G3376" s="23">
        <v>46043</v>
      </c>
      <c r="H3376" s="23">
        <v>46081</v>
      </c>
      <c r="I3376" s="24">
        <v>0</v>
      </c>
      <c r="J3376" s="24">
        <v>0</v>
      </c>
      <c r="K3376" s="24">
        <v>81</v>
      </c>
      <c r="L3376" t="s">
        <v>10070</v>
      </c>
      <c r="M3376" t="s">
        <v>10071</v>
      </c>
    </row>
    <row r="3377" spans="1:13" x14ac:dyDescent="0.25">
      <c r="A3377" t="str">
        <f t="shared" si="52"/>
        <v>FCON-1345</v>
      </c>
      <c r="B3377" t="s">
        <v>2093</v>
      </c>
      <c r="C3377" t="s">
        <v>1560</v>
      </c>
      <c r="D3377">
        <v>31</v>
      </c>
      <c r="E3377" s="23">
        <v>46043</v>
      </c>
      <c r="F3377" s="23">
        <v>46081</v>
      </c>
      <c r="G3377" s="23">
        <v>46043</v>
      </c>
      <c r="H3377" s="23">
        <v>46081</v>
      </c>
      <c r="I3377" s="24">
        <v>0</v>
      </c>
      <c r="J3377" s="24">
        <v>0</v>
      </c>
      <c r="K3377" s="24">
        <v>81</v>
      </c>
      <c r="L3377" t="s">
        <v>10070</v>
      </c>
      <c r="M3377" t="s">
        <v>10071</v>
      </c>
    </row>
    <row r="3378" spans="1:13" x14ac:dyDescent="0.25">
      <c r="A3378" t="str">
        <f t="shared" si="52"/>
        <v>FCON-1350</v>
      </c>
      <c r="B3378" t="s">
        <v>2094</v>
      </c>
      <c r="C3378" t="s">
        <v>1947</v>
      </c>
      <c r="D3378">
        <v>31</v>
      </c>
      <c r="E3378" s="23">
        <v>46043</v>
      </c>
      <c r="F3378" s="23">
        <v>46081</v>
      </c>
      <c r="G3378" s="23">
        <v>46043</v>
      </c>
      <c r="H3378" s="23">
        <v>46081</v>
      </c>
      <c r="I3378" s="24">
        <v>0</v>
      </c>
      <c r="J3378" s="24">
        <v>0</v>
      </c>
      <c r="K3378" s="24">
        <v>81</v>
      </c>
      <c r="L3378" t="s">
        <v>10070</v>
      </c>
      <c r="M3378" t="s">
        <v>10071</v>
      </c>
    </row>
    <row r="3379" spans="1:13" x14ac:dyDescent="0.25">
      <c r="A3379" t="str">
        <f t="shared" si="52"/>
        <v>FCON-1355</v>
      </c>
      <c r="B3379" t="s">
        <v>2095</v>
      </c>
      <c r="C3379" t="s">
        <v>1949</v>
      </c>
      <c r="D3379">
        <v>31</v>
      </c>
      <c r="E3379" s="23">
        <v>46043</v>
      </c>
      <c r="F3379" s="23">
        <v>46081</v>
      </c>
      <c r="G3379" s="23">
        <v>46043</v>
      </c>
      <c r="H3379" s="23">
        <v>46081</v>
      </c>
      <c r="I3379" s="24">
        <v>0</v>
      </c>
      <c r="J3379" s="24">
        <v>0</v>
      </c>
      <c r="K3379" s="24">
        <v>81</v>
      </c>
      <c r="L3379" t="s">
        <v>10070</v>
      </c>
      <c r="M3379" t="s">
        <v>10071</v>
      </c>
    </row>
    <row r="3380" spans="1:13" x14ac:dyDescent="0.25">
      <c r="A3380" t="str">
        <f t="shared" si="52"/>
        <v>FCON-1360</v>
      </c>
      <c r="B3380" t="s">
        <v>2096</v>
      </c>
      <c r="C3380" t="s">
        <v>1951</v>
      </c>
      <c r="D3380">
        <v>31</v>
      </c>
      <c r="E3380" s="23">
        <v>46043</v>
      </c>
      <c r="F3380" s="23">
        <v>46081</v>
      </c>
      <c r="G3380" s="23">
        <v>46043</v>
      </c>
      <c r="H3380" s="23">
        <v>46081</v>
      </c>
      <c r="I3380" s="24">
        <v>0</v>
      </c>
      <c r="J3380" s="24">
        <v>0</v>
      </c>
      <c r="K3380" s="24">
        <v>81</v>
      </c>
      <c r="L3380" t="s">
        <v>10070</v>
      </c>
      <c r="M3380" t="s">
        <v>10071</v>
      </c>
    </row>
    <row r="3381" spans="1:13" x14ac:dyDescent="0.25">
      <c r="A3381" t="str">
        <f t="shared" si="52"/>
        <v>FCON-1365</v>
      </c>
      <c r="B3381" t="s">
        <v>2097</v>
      </c>
      <c r="C3381" t="s">
        <v>1953</v>
      </c>
      <c r="D3381">
        <v>31</v>
      </c>
      <c r="E3381" s="23">
        <v>46043</v>
      </c>
      <c r="F3381" s="23">
        <v>46081</v>
      </c>
      <c r="G3381" s="23">
        <v>46043</v>
      </c>
      <c r="H3381" s="23">
        <v>46081</v>
      </c>
      <c r="I3381" s="24">
        <v>0</v>
      </c>
      <c r="J3381" s="24">
        <v>0</v>
      </c>
      <c r="K3381" s="24">
        <v>81</v>
      </c>
      <c r="L3381" t="s">
        <v>10070</v>
      </c>
      <c r="M3381" t="s">
        <v>10071</v>
      </c>
    </row>
    <row r="3382" spans="1:13" x14ac:dyDescent="0.25">
      <c r="A3382" t="str">
        <f t="shared" si="52"/>
        <v>FCON-1370</v>
      </c>
      <c r="B3382" t="s">
        <v>2098</v>
      </c>
      <c r="C3382" t="s">
        <v>1955</v>
      </c>
      <c r="D3382">
        <v>31</v>
      </c>
      <c r="E3382" s="23">
        <v>46043</v>
      </c>
      <c r="F3382" s="23">
        <v>46081</v>
      </c>
      <c r="G3382" s="23">
        <v>46043</v>
      </c>
      <c r="H3382" s="23">
        <v>46081</v>
      </c>
      <c r="I3382" s="24">
        <v>0</v>
      </c>
      <c r="J3382" s="24">
        <v>0</v>
      </c>
      <c r="K3382" s="24">
        <v>81</v>
      </c>
      <c r="L3382" t="s">
        <v>10070</v>
      </c>
      <c r="M3382" t="s">
        <v>10071</v>
      </c>
    </row>
    <row r="3383" spans="1:13" x14ac:dyDescent="0.25">
      <c r="A3383" t="str">
        <f t="shared" si="52"/>
        <v>FCON-1375</v>
      </c>
      <c r="B3383" t="s">
        <v>2099</v>
      </c>
      <c r="C3383" t="s">
        <v>1346</v>
      </c>
      <c r="D3383">
        <v>4</v>
      </c>
      <c r="E3383" s="23">
        <v>46081</v>
      </c>
      <c r="F3383" s="23">
        <v>46086</v>
      </c>
      <c r="G3383" s="23">
        <v>46081</v>
      </c>
      <c r="H3383" s="23">
        <v>46086</v>
      </c>
      <c r="I3383" s="24">
        <v>0</v>
      </c>
      <c r="J3383" s="24">
        <v>0</v>
      </c>
      <c r="K3383" s="24">
        <v>81</v>
      </c>
      <c r="L3383" t="s">
        <v>10070</v>
      </c>
      <c r="M3383" t="s">
        <v>10071</v>
      </c>
    </row>
    <row r="3384" spans="1:13" x14ac:dyDescent="0.25">
      <c r="A3384" t="str">
        <f t="shared" si="52"/>
        <v>FCON-1380</v>
      </c>
      <c r="B3384" t="s">
        <v>2100</v>
      </c>
      <c r="C3384" t="s">
        <v>1348</v>
      </c>
      <c r="D3384">
        <v>4</v>
      </c>
      <c r="E3384" s="23">
        <v>46086</v>
      </c>
      <c r="F3384" s="23">
        <v>46091</v>
      </c>
      <c r="G3384" s="23">
        <v>46086</v>
      </c>
      <c r="H3384" s="23">
        <v>46091</v>
      </c>
      <c r="I3384" s="24">
        <v>0</v>
      </c>
      <c r="J3384" s="24">
        <v>0</v>
      </c>
      <c r="K3384" s="24">
        <v>81</v>
      </c>
      <c r="L3384" t="s">
        <v>10070</v>
      </c>
      <c r="M3384" t="s">
        <v>10071</v>
      </c>
    </row>
    <row r="3385" spans="1:13" x14ac:dyDescent="0.25">
      <c r="A3385" t="str">
        <f t="shared" si="52"/>
        <v>Subestación de la Estación de Pasajeros</v>
      </c>
      <c r="B3385" t="s">
        <v>1958</v>
      </c>
      <c r="D3385">
        <v>78</v>
      </c>
      <c r="E3385" s="23">
        <v>45986</v>
      </c>
      <c r="F3385" s="23">
        <v>46091</v>
      </c>
      <c r="G3385" s="23">
        <v>45986</v>
      </c>
      <c r="H3385" s="23">
        <v>46091</v>
      </c>
      <c r="I3385" s="24">
        <v>0</v>
      </c>
      <c r="J3385" s="24">
        <v>0</v>
      </c>
      <c r="K3385" s="24">
        <v>81</v>
      </c>
      <c r="M3385" t="s">
        <v>10071</v>
      </c>
    </row>
    <row r="3386" spans="1:13" x14ac:dyDescent="0.25">
      <c r="A3386" t="str">
        <f t="shared" si="52"/>
        <v>Construcción e Intalación del equipo de media tensión (Subestación reductora y rectificadora)</v>
      </c>
      <c r="B3386" t="s">
        <v>1959</v>
      </c>
      <c r="D3386">
        <v>78</v>
      </c>
      <c r="E3386" s="23">
        <v>45986</v>
      </c>
      <c r="F3386" s="23">
        <v>46091</v>
      </c>
      <c r="G3386" s="23">
        <v>45986</v>
      </c>
      <c r="H3386" s="23">
        <v>46091</v>
      </c>
      <c r="I3386" s="24">
        <v>0</v>
      </c>
      <c r="J3386" s="24">
        <v>0</v>
      </c>
      <c r="K3386" s="24">
        <v>81</v>
      </c>
      <c r="M3386" t="s">
        <v>10071</v>
      </c>
    </row>
    <row r="3387" spans="1:13" x14ac:dyDescent="0.25">
      <c r="A3387" t="str">
        <f t="shared" si="52"/>
        <v>FCON-1385</v>
      </c>
      <c r="B3387" t="s">
        <v>2101</v>
      </c>
      <c r="C3387" t="s">
        <v>1961</v>
      </c>
      <c r="D3387">
        <v>60</v>
      </c>
      <c r="E3387" s="23">
        <v>45986</v>
      </c>
      <c r="F3387" s="23">
        <v>46069</v>
      </c>
      <c r="G3387" s="23">
        <v>45986</v>
      </c>
      <c r="H3387" s="23">
        <v>46069</v>
      </c>
      <c r="I3387" s="24">
        <v>0</v>
      </c>
      <c r="J3387" s="24">
        <v>0</v>
      </c>
      <c r="K3387" s="24">
        <v>81</v>
      </c>
      <c r="L3387" t="s">
        <v>10070</v>
      </c>
      <c r="M3387" t="s">
        <v>10071</v>
      </c>
    </row>
    <row r="3388" spans="1:13" x14ac:dyDescent="0.25">
      <c r="A3388" t="str">
        <f t="shared" si="52"/>
        <v>FCON-1390</v>
      </c>
      <c r="B3388" t="s">
        <v>2102</v>
      </c>
      <c r="C3388" t="s">
        <v>1963</v>
      </c>
      <c r="D3388">
        <v>68</v>
      </c>
      <c r="E3388" s="23">
        <v>45986</v>
      </c>
      <c r="F3388" s="23">
        <v>46077</v>
      </c>
      <c r="G3388" s="23">
        <v>45986</v>
      </c>
      <c r="H3388" s="23">
        <v>46077</v>
      </c>
      <c r="I3388" s="24">
        <v>0</v>
      </c>
      <c r="J3388" s="24">
        <v>0</v>
      </c>
      <c r="K3388" s="24">
        <v>92</v>
      </c>
      <c r="L3388" t="s">
        <v>10070</v>
      </c>
      <c r="M3388" t="s">
        <v>10071</v>
      </c>
    </row>
    <row r="3389" spans="1:13" x14ac:dyDescent="0.25">
      <c r="A3389" t="str">
        <f t="shared" si="52"/>
        <v>FCON-1395</v>
      </c>
      <c r="B3389" t="s">
        <v>2103</v>
      </c>
      <c r="C3389" t="s">
        <v>1965</v>
      </c>
      <c r="D3389">
        <v>31</v>
      </c>
      <c r="E3389" s="23">
        <v>46043</v>
      </c>
      <c r="F3389" s="23">
        <v>46081</v>
      </c>
      <c r="G3389" s="23">
        <v>46043</v>
      </c>
      <c r="H3389" s="23">
        <v>46081</v>
      </c>
      <c r="I3389" s="24">
        <v>0</v>
      </c>
      <c r="J3389" s="24">
        <v>0</v>
      </c>
      <c r="K3389" s="24">
        <v>81</v>
      </c>
      <c r="L3389" t="s">
        <v>10070</v>
      </c>
      <c r="M3389" t="s">
        <v>10071</v>
      </c>
    </row>
    <row r="3390" spans="1:13" x14ac:dyDescent="0.25">
      <c r="A3390" t="str">
        <f t="shared" si="52"/>
        <v>FCON-1400</v>
      </c>
      <c r="B3390" t="s">
        <v>2104</v>
      </c>
      <c r="C3390" t="s">
        <v>1967</v>
      </c>
      <c r="D3390">
        <v>31</v>
      </c>
      <c r="E3390" s="23">
        <v>46043</v>
      </c>
      <c r="F3390" s="23">
        <v>46081</v>
      </c>
      <c r="G3390" s="23">
        <v>46043</v>
      </c>
      <c r="H3390" s="23">
        <v>46081</v>
      </c>
      <c r="I3390" s="24">
        <v>0</v>
      </c>
      <c r="J3390" s="24">
        <v>0</v>
      </c>
      <c r="K3390" s="24">
        <v>81</v>
      </c>
      <c r="L3390" t="s">
        <v>10070</v>
      </c>
      <c r="M3390" t="s">
        <v>10071</v>
      </c>
    </row>
    <row r="3391" spans="1:13" x14ac:dyDescent="0.25">
      <c r="A3391" t="str">
        <f t="shared" si="52"/>
        <v>FCON-1405</v>
      </c>
      <c r="B3391" t="s">
        <v>2105</v>
      </c>
      <c r="C3391" t="s">
        <v>1346</v>
      </c>
      <c r="D3391">
        <v>7</v>
      </c>
      <c r="E3391" s="23">
        <v>46081</v>
      </c>
      <c r="F3391" s="23">
        <v>46091</v>
      </c>
      <c r="G3391" s="23">
        <v>46081</v>
      </c>
      <c r="H3391" s="23">
        <v>46091</v>
      </c>
      <c r="I3391" s="24">
        <v>0</v>
      </c>
      <c r="J3391" s="24">
        <v>0</v>
      </c>
      <c r="K3391" s="24">
        <v>81</v>
      </c>
      <c r="L3391" t="s">
        <v>10070</v>
      </c>
      <c r="M3391" t="s">
        <v>10071</v>
      </c>
    </row>
    <row r="3392" spans="1:13" x14ac:dyDescent="0.25">
      <c r="A3392" t="str">
        <f t="shared" si="52"/>
        <v>Comunication</v>
      </c>
      <c r="B3392" t="s">
        <v>1969</v>
      </c>
      <c r="D3392">
        <v>38</v>
      </c>
      <c r="E3392" s="23">
        <v>46043</v>
      </c>
      <c r="F3392" s="23">
        <v>46091</v>
      </c>
      <c r="G3392" s="23">
        <v>46043</v>
      </c>
      <c r="H3392" s="23">
        <v>46091</v>
      </c>
      <c r="I3392" s="24">
        <v>0</v>
      </c>
      <c r="J3392" s="24">
        <v>0</v>
      </c>
      <c r="K3392" s="24">
        <v>81</v>
      </c>
      <c r="M3392" t="s">
        <v>10071</v>
      </c>
    </row>
    <row r="3393" spans="1:13" x14ac:dyDescent="0.25">
      <c r="A3393" t="str">
        <f t="shared" si="52"/>
        <v>FCON-1410</v>
      </c>
      <c r="B3393" t="s">
        <v>2106</v>
      </c>
      <c r="C3393" t="s">
        <v>1951</v>
      </c>
      <c r="D3393">
        <v>31</v>
      </c>
      <c r="E3393" s="23">
        <v>46043</v>
      </c>
      <c r="F3393" s="23">
        <v>46081</v>
      </c>
      <c r="G3393" s="23">
        <v>46043</v>
      </c>
      <c r="H3393" s="23">
        <v>46081</v>
      </c>
      <c r="I3393" s="24">
        <v>0</v>
      </c>
      <c r="J3393" s="24">
        <v>0</v>
      </c>
      <c r="K3393" s="24">
        <v>81</v>
      </c>
      <c r="L3393" t="s">
        <v>10070</v>
      </c>
      <c r="M3393" t="s">
        <v>10071</v>
      </c>
    </row>
    <row r="3394" spans="1:13" x14ac:dyDescent="0.25">
      <c r="A3394" t="str">
        <f t="shared" si="52"/>
        <v>FCON-1415</v>
      </c>
      <c r="B3394" t="s">
        <v>2107</v>
      </c>
      <c r="C3394" t="s">
        <v>1560</v>
      </c>
      <c r="D3394">
        <v>31</v>
      </c>
      <c r="E3394" s="23">
        <v>46043</v>
      </c>
      <c r="F3394" s="23">
        <v>46081</v>
      </c>
      <c r="G3394" s="23">
        <v>46043</v>
      </c>
      <c r="H3394" s="23">
        <v>46081</v>
      </c>
      <c r="I3394" s="24">
        <v>0</v>
      </c>
      <c r="J3394" s="24">
        <v>0</v>
      </c>
      <c r="K3394" s="24">
        <v>81</v>
      </c>
      <c r="L3394" t="s">
        <v>10070</v>
      </c>
      <c r="M3394" t="s">
        <v>10071</v>
      </c>
    </row>
    <row r="3395" spans="1:13" x14ac:dyDescent="0.25">
      <c r="A3395" t="str">
        <f t="shared" ref="A3395:A3458" si="53">TRIM(B3395)</f>
        <v>FCON-1420</v>
      </c>
      <c r="B3395" t="s">
        <v>2108</v>
      </c>
      <c r="C3395" t="s">
        <v>1949</v>
      </c>
      <c r="D3395">
        <v>31</v>
      </c>
      <c r="E3395" s="23">
        <v>46043</v>
      </c>
      <c r="F3395" s="23">
        <v>46081</v>
      </c>
      <c r="G3395" s="23">
        <v>46043</v>
      </c>
      <c r="H3395" s="23">
        <v>46081</v>
      </c>
      <c r="I3395" s="24">
        <v>0</v>
      </c>
      <c r="J3395" s="24">
        <v>0</v>
      </c>
      <c r="K3395" s="24">
        <v>81</v>
      </c>
      <c r="L3395" t="s">
        <v>10070</v>
      </c>
      <c r="M3395" t="s">
        <v>10071</v>
      </c>
    </row>
    <row r="3396" spans="1:13" x14ac:dyDescent="0.25">
      <c r="A3396" t="str">
        <f t="shared" si="53"/>
        <v>FCON-1425</v>
      </c>
      <c r="B3396" t="s">
        <v>2109</v>
      </c>
      <c r="C3396" t="s">
        <v>1953</v>
      </c>
      <c r="D3396">
        <v>31</v>
      </c>
      <c r="E3396" s="23">
        <v>46043</v>
      </c>
      <c r="F3396" s="23">
        <v>46081</v>
      </c>
      <c r="G3396" s="23">
        <v>46043</v>
      </c>
      <c r="H3396" s="23">
        <v>46081</v>
      </c>
      <c r="I3396" s="24">
        <v>0</v>
      </c>
      <c r="J3396" s="24">
        <v>0</v>
      </c>
      <c r="K3396" s="24">
        <v>81</v>
      </c>
      <c r="L3396" t="s">
        <v>10070</v>
      </c>
      <c r="M3396" t="s">
        <v>10071</v>
      </c>
    </row>
    <row r="3397" spans="1:13" x14ac:dyDescent="0.25">
      <c r="A3397" t="str">
        <f t="shared" si="53"/>
        <v>FCON-1430</v>
      </c>
      <c r="B3397" t="s">
        <v>2110</v>
      </c>
      <c r="C3397" t="s">
        <v>1975</v>
      </c>
      <c r="D3397">
        <v>31</v>
      </c>
      <c r="E3397" s="23">
        <v>46043</v>
      </c>
      <c r="F3397" s="23">
        <v>46081</v>
      </c>
      <c r="G3397" s="23">
        <v>46043</v>
      </c>
      <c r="H3397" s="23">
        <v>46081</v>
      </c>
      <c r="I3397" s="24">
        <v>0</v>
      </c>
      <c r="J3397" s="24">
        <v>0</v>
      </c>
      <c r="K3397" s="24">
        <v>81</v>
      </c>
      <c r="L3397" t="s">
        <v>10070</v>
      </c>
      <c r="M3397" t="s">
        <v>10071</v>
      </c>
    </row>
    <row r="3398" spans="1:13" x14ac:dyDescent="0.25">
      <c r="A3398" t="str">
        <f t="shared" si="53"/>
        <v>FCON-1435</v>
      </c>
      <c r="B3398" t="s">
        <v>2111</v>
      </c>
      <c r="C3398" t="s">
        <v>1977</v>
      </c>
      <c r="D3398">
        <v>31</v>
      </c>
      <c r="E3398" s="23">
        <v>46043</v>
      </c>
      <c r="F3398" s="23">
        <v>46081</v>
      </c>
      <c r="G3398" s="23">
        <v>46043</v>
      </c>
      <c r="H3398" s="23">
        <v>46081</v>
      </c>
      <c r="I3398" s="24">
        <v>0</v>
      </c>
      <c r="J3398" s="24">
        <v>0</v>
      </c>
      <c r="K3398" s="24">
        <v>81</v>
      </c>
      <c r="L3398" t="s">
        <v>10070</v>
      </c>
      <c r="M3398" t="s">
        <v>10071</v>
      </c>
    </row>
    <row r="3399" spans="1:13" x14ac:dyDescent="0.25">
      <c r="A3399" t="str">
        <f t="shared" si="53"/>
        <v>FCON-1440</v>
      </c>
      <c r="B3399" t="s">
        <v>2112</v>
      </c>
      <c r="C3399" t="s">
        <v>1940</v>
      </c>
      <c r="D3399">
        <v>37</v>
      </c>
      <c r="E3399" s="23">
        <v>46043</v>
      </c>
      <c r="F3399" s="23">
        <v>46090</v>
      </c>
      <c r="G3399" s="23">
        <v>46043</v>
      </c>
      <c r="H3399" s="23">
        <v>46090</v>
      </c>
      <c r="I3399" s="24">
        <v>0</v>
      </c>
      <c r="J3399" s="24">
        <v>0</v>
      </c>
      <c r="K3399" s="24">
        <v>82</v>
      </c>
      <c r="L3399" t="s">
        <v>10070</v>
      </c>
      <c r="M3399" t="s">
        <v>10071</v>
      </c>
    </row>
    <row r="3400" spans="1:13" x14ac:dyDescent="0.25">
      <c r="A3400" t="str">
        <f t="shared" si="53"/>
        <v>FCON-1445</v>
      </c>
      <c r="B3400" t="s">
        <v>2113</v>
      </c>
      <c r="C3400" t="s">
        <v>1346</v>
      </c>
      <c r="D3400">
        <v>7</v>
      </c>
      <c r="E3400" s="23">
        <v>46081</v>
      </c>
      <c r="F3400" s="23">
        <v>46091</v>
      </c>
      <c r="G3400" s="23">
        <v>46081</v>
      </c>
      <c r="H3400" s="23">
        <v>46091</v>
      </c>
      <c r="I3400" s="24">
        <v>0</v>
      </c>
      <c r="J3400" s="24">
        <v>0</v>
      </c>
      <c r="K3400" s="24">
        <v>81</v>
      </c>
      <c r="L3400" t="s">
        <v>10070</v>
      </c>
      <c r="M3400" t="s">
        <v>10071</v>
      </c>
    </row>
    <row r="3401" spans="1:13" x14ac:dyDescent="0.25">
      <c r="A3401" t="str">
        <f t="shared" si="53"/>
        <v>T2-5B Entrega Estación Cra 30 con sistemas férreos verificados, probados y funcionado</v>
      </c>
      <c r="B3401" t="s">
        <v>7945</v>
      </c>
      <c r="D3401">
        <v>35</v>
      </c>
      <c r="E3401" s="23">
        <v>46091</v>
      </c>
      <c r="F3401" s="23">
        <v>46134</v>
      </c>
      <c r="G3401" s="23">
        <v>46091</v>
      </c>
      <c r="H3401" s="23">
        <v>46134</v>
      </c>
      <c r="I3401" s="24">
        <v>0</v>
      </c>
      <c r="J3401" s="24">
        <v>0</v>
      </c>
      <c r="K3401" s="24">
        <v>81</v>
      </c>
      <c r="M3401" t="s">
        <v>10071</v>
      </c>
    </row>
    <row r="3402" spans="1:13" x14ac:dyDescent="0.25">
      <c r="A3402" t="str">
        <f t="shared" si="53"/>
        <v>Sistema de Recuado AFC</v>
      </c>
      <c r="B3402" t="s">
        <v>1930</v>
      </c>
      <c r="D3402">
        <v>35</v>
      </c>
      <c r="E3402" s="23">
        <v>46091</v>
      </c>
      <c r="F3402" s="23">
        <v>46134</v>
      </c>
      <c r="G3402" s="23">
        <v>46091</v>
      </c>
      <c r="H3402" s="23">
        <v>46134</v>
      </c>
      <c r="I3402" s="24">
        <v>0</v>
      </c>
      <c r="J3402" s="24">
        <v>0</v>
      </c>
      <c r="K3402" s="24">
        <v>81</v>
      </c>
      <c r="M3402" t="s">
        <v>10071</v>
      </c>
    </row>
    <row r="3403" spans="1:13" x14ac:dyDescent="0.25">
      <c r="A3403" t="str">
        <f t="shared" si="53"/>
        <v>FCON-1450</v>
      </c>
      <c r="B3403" t="s">
        <v>2114</v>
      </c>
      <c r="C3403" t="s">
        <v>1981</v>
      </c>
      <c r="D3403">
        <v>35</v>
      </c>
      <c r="E3403" s="23">
        <v>46091</v>
      </c>
      <c r="F3403" s="23">
        <v>46134</v>
      </c>
      <c r="G3403" s="23">
        <v>46091</v>
      </c>
      <c r="H3403" s="23">
        <v>46134</v>
      </c>
      <c r="I3403" s="24">
        <v>0</v>
      </c>
      <c r="J3403" s="24">
        <v>0</v>
      </c>
      <c r="K3403" s="24">
        <v>81</v>
      </c>
      <c r="L3403" t="s">
        <v>10070</v>
      </c>
      <c r="M3403" t="s">
        <v>10071</v>
      </c>
    </row>
    <row r="3404" spans="1:13" x14ac:dyDescent="0.25">
      <c r="A3404" t="str">
        <f t="shared" si="53"/>
        <v>Sistemas de Comunicación</v>
      </c>
      <c r="B3404" t="s">
        <v>1937</v>
      </c>
      <c r="D3404">
        <v>35</v>
      </c>
      <c r="E3404" s="23">
        <v>46091</v>
      </c>
      <c r="F3404" s="23">
        <v>46134</v>
      </c>
      <c r="G3404" s="23">
        <v>46091</v>
      </c>
      <c r="H3404" s="23">
        <v>46134</v>
      </c>
      <c r="I3404" s="24">
        <v>0</v>
      </c>
      <c r="J3404" s="24">
        <v>0</v>
      </c>
      <c r="K3404" s="24">
        <v>81</v>
      </c>
      <c r="M3404" t="s">
        <v>10071</v>
      </c>
    </row>
    <row r="3405" spans="1:13" x14ac:dyDescent="0.25">
      <c r="A3405" t="str">
        <f t="shared" si="53"/>
        <v>FCON-1455</v>
      </c>
      <c r="B3405" t="s">
        <v>2115</v>
      </c>
      <c r="C3405" t="s">
        <v>1983</v>
      </c>
      <c r="D3405">
        <v>35</v>
      </c>
      <c r="E3405" s="23">
        <v>46091</v>
      </c>
      <c r="F3405" s="23">
        <v>46134</v>
      </c>
      <c r="G3405" s="23">
        <v>46091</v>
      </c>
      <c r="H3405" s="23">
        <v>46134</v>
      </c>
      <c r="I3405" s="24">
        <v>0</v>
      </c>
      <c r="J3405" s="24">
        <v>0</v>
      </c>
      <c r="K3405" s="24">
        <v>81</v>
      </c>
      <c r="L3405" t="s">
        <v>10070</v>
      </c>
      <c r="M3405" t="s">
        <v>10071</v>
      </c>
    </row>
    <row r="3406" spans="1:13" x14ac:dyDescent="0.25">
      <c r="A3406" t="str">
        <f t="shared" si="53"/>
        <v>Subestación de la Estación de Pasajeros</v>
      </c>
      <c r="B3406" t="s">
        <v>1958</v>
      </c>
      <c r="D3406">
        <v>35</v>
      </c>
      <c r="E3406" s="23">
        <v>46091</v>
      </c>
      <c r="F3406" s="23">
        <v>46134</v>
      </c>
      <c r="G3406" s="23">
        <v>46091</v>
      </c>
      <c r="H3406" s="23">
        <v>46134</v>
      </c>
      <c r="I3406" s="24">
        <v>0</v>
      </c>
      <c r="J3406" s="24">
        <v>0</v>
      </c>
      <c r="K3406" s="24">
        <v>81</v>
      </c>
      <c r="M3406" t="s">
        <v>10071</v>
      </c>
    </row>
    <row r="3407" spans="1:13" x14ac:dyDescent="0.25">
      <c r="A3407" t="str">
        <f t="shared" si="53"/>
        <v>FCON-1460</v>
      </c>
      <c r="B3407" t="s">
        <v>2116</v>
      </c>
      <c r="C3407" t="s">
        <v>1985</v>
      </c>
      <c r="D3407">
        <v>35</v>
      </c>
      <c r="E3407" s="23">
        <v>46091</v>
      </c>
      <c r="F3407" s="23">
        <v>46134</v>
      </c>
      <c r="G3407" s="23">
        <v>46091</v>
      </c>
      <c r="H3407" s="23">
        <v>46134</v>
      </c>
      <c r="I3407" s="24">
        <v>0</v>
      </c>
      <c r="J3407" s="24">
        <v>0</v>
      </c>
      <c r="K3407" s="24">
        <v>81</v>
      </c>
      <c r="L3407" t="s">
        <v>10070</v>
      </c>
      <c r="M3407" t="s">
        <v>10071</v>
      </c>
    </row>
    <row r="3408" spans="1:13" x14ac:dyDescent="0.25">
      <c r="A3408" t="str">
        <f t="shared" si="53"/>
        <v>T2-6 Entrega Estructura y Acabados Estación Carrera 40</v>
      </c>
      <c r="B3408" t="s">
        <v>7946</v>
      </c>
      <c r="D3408">
        <v>217</v>
      </c>
      <c r="E3408" s="23">
        <v>45681</v>
      </c>
      <c r="F3408" s="23">
        <v>45965</v>
      </c>
      <c r="G3408" s="23">
        <v>45681</v>
      </c>
      <c r="H3408" s="23">
        <v>45965</v>
      </c>
      <c r="I3408" s="24">
        <v>0</v>
      </c>
      <c r="J3408" s="24">
        <v>0</v>
      </c>
      <c r="K3408" s="24">
        <v>176</v>
      </c>
      <c r="M3408" t="s">
        <v>10071</v>
      </c>
    </row>
    <row r="3409" spans="1:13" x14ac:dyDescent="0.25">
      <c r="A3409" t="str">
        <f t="shared" si="53"/>
        <v>FCON-1465</v>
      </c>
      <c r="B3409" t="s">
        <v>2117</v>
      </c>
      <c r="C3409" t="s">
        <v>887</v>
      </c>
      <c r="D3409">
        <v>16</v>
      </c>
      <c r="E3409" s="23">
        <v>45681</v>
      </c>
      <c r="F3409" s="23">
        <v>45701</v>
      </c>
      <c r="G3409" s="23">
        <v>45681</v>
      </c>
      <c r="H3409" s="23">
        <v>45701</v>
      </c>
      <c r="I3409" s="24">
        <v>0</v>
      </c>
      <c r="J3409" s="24">
        <v>0</v>
      </c>
      <c r="K3409" s="24">
        <v>176</v>
      </c>
      <c r="L3409" t="s">
        <v>10070</v>
      </c>
      <c r="M3409" t="s">
        <v>10071</v>
      </c>
    </row>
    <row r="3410" spans="1:13" x14ac:dyDescent="0.25">
      <c r="A3410" t="str">
        <f t="shared" si="53"/>
        <v>FCON-1470</v>
      </c>
      <c r="B3410" t="s">
        <v>2118</v>
      </c>
      <c r="C3410" t="s">
        <v>1904</v>
      </c>
      <c r="D3410">
        <v>179</v>
      </c>
      <c r="E3410" s="23">
        <v>45681</v>
      </c>
      <c r="F3410" s="23">
        <v>45915</v>
      </c>
      <c r="G3410" s="23">
        <v>45681</v>
      </c>
      <c r="H3410" s="23">
        <v>45915</v>
      </c>
      <c r="I3410" s="24">
        <v>0</v>
      </c>
      <c r="J3410" s="24">
        <v>0</v>
      </c>
      <c r="K3410" s="24">
        <v>206</v>
      </c>
      <c r="L3410" t="s">
        <v>10070</v>
      </c>
      <c r="M3410" t="s">
        <v>10071</v>
      </c>
    </row>
    <row r="3411" spans="1:13" x14ac:dyDescent="0.25">
      <c r="A3411" t="str">
        <f t="shared" si="53"/>
        <v>FCON-1475</v>
      </c>
      <c r="B3411" t="s">
        <v>2119</v>
      </c>
      <c r="C3411" t="s">
        <v>1906</v>
      </c>
      <c r="D3411">
        <v>19</v>
      </c>
      <c r="E3411" s="23">
        <v>45701</v>
      </c>
      <c r="F3411" s="23">
        <v>45726</v>
      </c>
      <c r="G3411" s="23">
        <v>45701</v>
      </c>
      <c r="H3411" s="23">
        <v>45726</v>
      </c>
      <c r="I3411" s="24">
        <v>0</v>
      </c>
      <c r="J3411" s="24">
        <v>0</v>
      </c>
      <c r="K3411" s="24">
        <v>176</v>
      </c>
      <c r="L3411" t="s">
        <v>10070</v>
      </c>
      <c r="M3411" t="s">
        <v>10071</v>
      </c>
    </row>
    <row r="3412" spans="1:13" x14ac:dyDescent="0.25">
      <c r="A3412" t="str">
        <f t="shared" si="53"/>
        <v>FCON-1480</v>
      </c>
      <c r="B3412" t="s">
        <v>2120</v>
      </c>
      <c r="C3412" t="s">
        <v>1908</v>
      </c>
      <c r="D3412">
        <v>20</v>
      </c>
      <c r="E3412" s="23">
        <v>45707</v>
      </c>
      <c r="F3412" s="23">
        <v>45733</v>
      </c>
      <c r="G3412" s="23">
        <v>45707</v>
      </c>
      <c r="H3412" s="23">
        <v>45733</v>
      </c>
      <c r="I3412" s="24">
        <v>0</v>
      </c>
      <c r="J3412" s="24">
        <v>0</v>
      </c>
      <c r="K3412" s="24">
        <v>176</v>
      </c>
      <c r="L3412" t="s">
        <v>10070</v>
      </c>
      <c r="M3412" t="s">
        <v>10071</v>
      </c>
    </row>
    <row r="3413" spans="1:13" x14ac:dyDescent="0.25">
      <c r="A3413" t="str">
        <f t="shared" si="53"/>
        <v>FCON-1485</v>
      </c>
      <c r="B3413" t="s">
        <v>2121</v>
      </c>
      <c r="C3413" t="s">
        <v>1910</v>
      </c>
      <c r="D3413">
        <v>20</v>
      </c>
      <c r="E3413" s="23">
        <v>45715</v>
      </c>
      <c r="F3413" s="23">
        <v>45742</v>
      </c>
      <c r="G3413" s="23">
        <v>45715</v>
      </c>
      <c r="H3413" s="23">
        <v>45742</v>
      </c>
      <c r="I3413" s="24">
        <v>0</v>
      </c>
      <c r="J3413" s="24">
        <v>0</v>
      </c>
      <c r="K3413" s="24">
        <v>176</v>
      </c>
      <c r="L3413" t="s">
        <v>10070</v>
      </c>
      <c r="M3413" t="s">
        <v>10071</v>
      </c>
    </row>
    <row r="3414" spans="1:13" x14ac:dyDescent="0.25">
      <c r="A3414" t="str">
        <f t="shared" si="53"/>
        <v>FCON-1490</v>
      </c>
      <c r="B3414" t="s">
        <v>2122</v>
      </c>
      <c r="C3414" t="s">
        <v>1912</v>
      </c>
      <c r="D3414">
        <v>6</v>
      </c>
      <c r="E3414" s="23">
        <v>45742</v>
      </c>
      <c r="F3414" s="23">
        <v>45749</v>
      </c>
      <c r="G3414" s="23">
        <v>45742</v>
      </c>
      <c r="H3414" s="23">
        <v>45749</v>
      </c>
      <c r="I3414" s="24">
        <v>0</v>
      </c>
      <c r="J3414" s="24">
        <v>0</v>
      </c>
      <c r="K3414" s="24">
        <v>176</v>
      </c>
      <c r="L3414" t="s">
        <v>10070</v>
      </c>
      <c r="M3414" t="s">
        <v>10071</v>
      </c>
    </row>
    <row r="3415" spans="1:13" x14ac:dyDescent="0.25">
      <c r="A3415" t="str">
        <f t="shared" si="53"/>
        <v>FCON-1495</v>
      </c>
      <c r="B3415" t="s">
        <v>2123</v>
      </c>
      <c r="C3415" t="s">
        <v>1914</v>
      </c>
      <c r="D3415">
        <v>14</v>
      </c>
      <c r="E3415" s="23">
        <v>45749</v>
      </c>
      <c r="F3415" s="23">
        <v>45769</v>
      </c>
      <c r="G3415" s="23">
        <v>45749</v>
      </c>
      <c r="H3415" s="23">
        <v>45769</v>
      </c>
      <c r="I3415" s="24">
        <v>0</v>
      </c>
      <c r="J3415" s="24">
        <v>0</v>
      </c>
      <c r="K3415" s="24">
        <v>176</v>
      </c>
      <c r="L3415" t="s">
        <v>10070</v>
      </c>
      <c r="M3415" t="s">
        <v>10071</v>
      </c>
    </row>
    <row r="3416" spans="1:13" x14ac:dyDescent="0.25">
      <c r="A3416" t="str">
        <f t="shared" si="53"/>
        <v>FCON-1500</v>
      </c>
      <c r="B3416" t="s">
        <v>2124</v>
      </c>
      <c r="C3416" t="s">
        <v>1916</v>
      </c>
      <c r="D3416">
        <v>111</v>
      </c>
      <c r="E3416" s="23">
        <v>45749</v>
      </c>
      <c r="F3416" s="23">
        <v>45896</v>
      </c>
      <c r="G3416" s="23">
        <v>45749</v>
      </c>
      <c r="H3416" s="23">
        <v>45896</v>
      </c>
      <c r="I3416" s="24">
        <v>0</v>
      </c>
      <c r="J3416" s="24">
        <v>0</v>
      </c>
      <c r="K3416" s="24">
        <v>208</v>
      </c>
      <c r="L3416" t="s">
        <v>10070</v>
      </c>
      <c r="M3416" t="s">
        <v>10071</v>
      </c>
    </row>
    <row r="3417" spans="1:13" x14ac:dyDescent="0.25">
      <c r="A3417" t="str">
        <f t="shared" si="53"/>
        <v>FCON-1505</v>
      </c>
      <c r="B3417" t="s">
        <v>2125</v>
      </c>
      <c r="C3417" t="s">
        <v>1918</v>
      </c>
      <c r="D3417">
        <v>62</v>
      </c>
      <c r="E3417" s="23">
        <v>45769</v>
      </c>
      <c r="F3417" s="23">
        <v>45850</v>
      </c>
      <c r="G3417" s="23">
        <v>45769</v>
      </c>
      <c r="H3417" s="23">
        <v>45850</v>
      </c>
      <c r="I3417" s="24">
        <v>0</v>
      </c>
      <c r="J3417" s="24">
        <v>0</v>
      </c>
      <c r="K3417" s="24">
        <v>176</v>
      </c>
      <c r="L3417" t="s">
        <v>10070</v>
      </c>
      <c r="M3417" t="s">
        <v>10071</v>
      </c>
    </row>
    <row r="3418" spans="1:13" x14ac:dyDescent="0.25">
      <c r="A3418" t="str">
        <f t="shared" si="53"/>
        <v>FCON-1510</v>
      </c>
      <c r="B3418" t="s">
        <v>2126</v>
      </c>
      <c r="C3418" t="s">
        <v>1920</v>
      </c>
      <c r="D3418">
        <v>51</v>
      </c>
      <c r="E3418" s="23">
        <v>45804</v>
      </c>
      <c r="F3418" s="23">
        <v>45869</v>
      </c>
      <c r="G3418" s="23">
        <v>45804</v>
      </c>
      <c r="H3418" s="23">
        <v>45869</v>
      </c>
      <c r="I3418" s="24">
        <v>0</v>
      </c>
      <c r="J3418" s="24">
        <v>0</v>
      </c>
      <c r="K3418" s="24">
        <v>176</v>
      </c>
      <c r="L3418" t="s">
        <v>10070</v>
      </c>
      <c r="M3418" t="s">
        <v>10071</v>
      </c>
    </row>
    <row r="3419" spans="1:13" x14ac:dyDescent="0.25">
      <c r="A3419" t="str">
        <f t="shared" si="53"/>
        <v>FCON-1515</v>
      </c>
      <c r="B3419" t="s">
        <v>2127</v>
      </c>
      <c r="C3419" t="s">
        <v>1922</v>
      </c>
      <c r="D3419">
        <v>84</v>
      </c>
      <c r="E3419" s="23">
        <v>45804</v>
      </c>
      <c r="F3419" s="23">
        <v>45913</v>
      </c>
      <c r="G3419" s="23">
        <v>45804</v>
      </c>
      <c r="H3419" s="23">
        <v>45913</v>
      </c>
      <c r="I3419" s="24">
        <v>0</v>
      </c>
      <c r="J3419" s="24">
        <v>0</v>
      </c>
      <c r="K3419" s="24">
        <v>215</v>
      </c>
      <c r="L3419" t="s">
        <v>10070</v>
      </c>
      <c r="M3419" t="s">
        <v>10071</v>
      </c>
    </row>
    <row r="3420" spans="1:13" x14ac:dyDescent="0.25">
      <c r="A3420" t="str">
        <f t="shared" si="53"/>
        <v>FCON-1520</v>
      </c>
      <c r="B3420" t="s">
        <v>2128</v>
      </c>
      <c r="C3420" t="s">
        <v>1924</v>
      </c>
      <c r="D3420">
        <v>37</v>
      </c>
      <c r="E3420" s="23">
        <v>45840</v>
      </c>
      <c r="F3420" s="23">
        <v>45889</v>
      </c>
      <c r="G3420" s="23">
        <v>45840</v>
      </c>
      <c r="H3420" s="23">
        <v>45889</v>
      </c>
      <c r="I3420" s="24">
        <v>0</v>
      </c>
      <c r="J3420" s="24">
        <v>0</v>
      </c>
      <c r="K3420" s="24">
        <v>176</v>
      </c>
      <c r="L3420" t="s">
        <v>10070</v>
      </c>
      <c r="M3420" t="s">
        <v>10071</v>
      </c>
    </row>
    <row r="3421" spans="1:13" x14ac:dyDescent="0.25">
      <c r="A3421" t="str">
        <f t="shared" si="53"/>
        <v>FCON-1525</v>
      </c>
      <c r="B3421" t="s">
        <v>2129</v>
      </c>
      <c r="C3421" t="s">
        <v>1926</v>
      </c>
      <c r="D3421">
        <v>58</v>
      </c>
      <c r="E3421" s="23">
        <v>45856</v>
      </c>
      <c r="F3421" s="23">
        <v>45930</v>
      </c>
      <c r="G3421" s="23">
        <v>45856</v>
      </c>
      <c r="H3421" s="23">
        <v>45930</v>
      </c>
      <c r="I3421" s="24">
        <v>0</v>
      </c>
      <c r="J3421" s="24">
        <v>0</v>
      </c>
      <c r="K3421" s="24">
        <v>176</v>
      </c>
      <c r="L3421" t="s">
        <v>10070</v>
      </c>
      <c r="M3421" t="s">
        <v>10071</v>
      </c>
    </row>
    <row r="3422" spans="1:13" x14ac:dyDescent="0.25">
      <c r="A3422" t="str">
        <f t="shared" si="53"/>
        <v>FCON-1530</v>
      </c>
      <c r="B3422" t="s">
        <v>2130</v>
      </c>
      <c r="C3422" t="s">
        <v>1928</v>
      </c>
      <c r="D3422">
        <v>57</v>
      </c>
      <c r="E3422" s="23">
        <v>45891</v>
      </c>
      <c r="F3422" s="23">
        <v>45965</v>
      </c>
      <c r="G3422" s="23">
        <v>45891</v>
      </c>
      <c r="H3422" s="23">
        <v>45965</v>
      </c>
      <c r="I3422" s="24">
        <v>0</v>
      </c>
      <c r="J3422" s="24">
        <v>0</v>
      </c>
      <c r="K3422" s="24">
        <v>176</v>
      </c>
      <c r="L3422" t="s">
        <v>10070</v>
      </c>
      <c r="M3422" t="s">
        <v>10071</v>
      </c>
    </row>
    <row r="3423" spans="1:13" x14ac:dyDescent="0.25">
      <c r="A3423" t="str">
        <f t="shared" si="53"/>
        <v>T2-7A Entrega Estación Carrera 40 con sistemas férreos instalados</v>
      </c>
      <c r="B3423" t="s">
        <v>2131</v>
      </c>
      <c r="D3423">
        <v>79</v>
      </c>
      <c r="E3423" s="23">
        <v>45965</v>
      </c>
      <c r="F3423" s="23">
        <v>46071</v>
      </c>
      <c r="G3423" s="23">
        <v>45965</v>
      </c>
      <c r="H3423" s="23">
        <v>46071</v>
      </c>
      <c r="I3423" s="24">
        <v>0</v>
      </c>
      <c r="J3423" s="24">
        <v>0</v>
      </c>
      <c r="K3423" s="24">
        <v>81</v>
      </c>
      <c r="M3423" t="s">
        <v>10071</v>
      </c>
    </row>
    <row r="3424" spans="1:13" x14ac:dyDescent="0.25">
      <c r="A3424" t="str">
        <f t="shared" si="53"/>
        <v>Sistema de Recuado AFC</v>
      </c>
      <c r="B3424" t="s">
        <v>1930</v>
      </c>
      <c r="D3424">
        <v>39</v>
      </c>
      <c r="E3424" s="23">
        <v>46023</v>
      </c>
      <c r="F3424" s="23">
        <v>46071</v>
      </c>
      <c r="G3424" s="23">
        <v>46023</v>
      </c>
      <c r="H3424" s="23">
        <v>46071</v>
      </c>
      <c r="I3424" s="24">
        <v>0</v>
      </c>
      <c r="J3424" s="24">
        <v>0</v>
      </c>
      <c r="K3424" s="24">
        <v>81</v>
      </c>
      <c r="M3424" t="s">
        <v>10071</v>
      </c>
    </row>
    <row r="3425" spans="1:13" x14ac:dyDescent="0.25">
      <c r="A3425" t="str">
        <f t="shared" si="53"/>
        <v>FCON-1535</v>
      </c>
      <c r="B3425" t="s">
        <v>2132</v>
      </c>
      <c r="C3425" t="s">
        <v>1932</v>
      </c>
      <c r="D3425">
        <v>31</v>
      </c>
      <c r="E3425" s="23">
        <v>46023</v>
      </c>
      <c r="F3425" s="23">
        <v>46062</v>
      </c>
      <c r="G3425" s="23">
        <v>46023</v>
      </c>
      <c r="H3425" s="23">
        <v>46062</v>
      </c>
      <c r="I3425" s="24">
        <v>0</v>
      </c>
      <c r="J3425" s="24">
        <v>0</v>
      </c>
      <c r="K3425" s="24">
        <v>81</v>
      </c>
      <c r="L3425" t="s">
        <v>10070</v>
      </c>
      <c r="M3425" t="s">
        <v>10071</v>
      </c>
    </row>
    <row r="3426" spans="1:13" x14ac:dyDescent="0.25">
      <c r="A3426" t="str">
        <f t="shared" si="53"/>
        <v>FCON-1540</v>
      </c>
      <c r="B3426" t="s">
        <v>2133</v>
      </c>
      <c r="C3426" t="s">
        <v>1934</v>
      </c>
      <c r="D3426">
        <v>37</v>
      </c>
      <c r="E3426" s="23">
        <v>46023</v>
      </c>
      <c r="F3426" s="23">
        <v>46070</v>
      </c>
      <c r="G3426" s="23">
        <v>46023</v>
      </c>
      <c r="H3426" s="23">
        <v>46070</v>
      </c>
      <c r="I3426" s="24">
        <v>0</v>
      </c>
      <c r="J3426" s="24">
        <v>0</v>
      </c>
      <c r="K3426" s="24">
        <v>82</v>
      </c>
      <c r="L3426" t="s">
        <v>10070</v>
      </c>
      <c r="M3426" t="s">
        <v>10071</v>
      </c>
    </row>
    <row r="3427" spans="1:13" x14ac:dyDescent="0.25">
      <c r="A3427" t="str">
        <f t="shared" si="53"/>
        <v>FCON-1545</v>
      </c>
      <c r="B3427" t="s">
        <v>2134</v>
      </c>
      <c r="C3427" t="s">
        <v>1346</v>
      </c>
      <c r="D3427">
        <v>4</v>
      </c>
      <c r="E3427" s="23">
        <v>46062</v>
      </c>
      <c r="F3427" s="23">
        <v>46066</v>
      </c>
      <c r="G3427" s="23">
        <v>46062</v>
      </c>
      <c r="H3427" s="23">
        <v>46066</v>
      </c>
      <c r="I3427" s="24">
        <v>0</v>
      </c>
      <c r="J3427" s="24">
        <v>0</v>
      </c>
      <c r="K3427" s="24">
        <v>81</v>
      </c>
      <c r="L3427" t="s">
        <v>10070</v>
      </c>
      <c r="M3427" t="s">
        <v>10071</v>
      </c>
    </row>
    <row r="3428" spans="1:13" x14ac:dyDescent="0.25">
      <c r="A3428" t="str">
        <f t="shared" si="53"/>
        <v>FCON-1550</v>
      </c>
      <c r="B3428" t="s">
        <v>2135</v>
      </c>
      <c r="C3428" t="s">
        <v>1348</v>
      </c>
      <c r="D3428">
        <v>4</v>
      </c>
      <c r="E3428" s="23">
        <v>46066</v>
      </c>
      <c r="F3428" s="23">
        <v>46071</v>
      </c>
      <c r="G3428" s="23">
        <v>46066</v>
      </c>
      <c r="H3428" s="23">
        <v>46071</v>
      </c>
      <c r="I3428" s="24">
        <v>0</v>
      </c>
      <c r="J3428" s="24">
        <v>0</v>
      </c>
      <c r="K3428" s="24">
        <v>81</v>
      </c>
      <c r="L3428" t="s">
        <v>10070</v>
      </c>
      <c r="M3428" t="s">
        <v>10071</v>
      </c>
    </row>
    <row r="3429" spans="1:13" x14ac:dyDescent="0.25">
      <c r="A3429" t="str">
        <f t="shared" si="53"/>
        <v>Sistemas de Comunicación</v>
      </c>
      <c r="B3429" t="s">
        <v>1937</v>
      </c>
      <c r="D3429">
        <v>79</v>
      </c>
      <c r="E3429" s="23">
        <v>45965</v>
      </c>
      <c r="F3429" s="23">
        <v>46071</v>
      </c>
      <c r="G3429" s="23">
        <v>45965</v>
      </c>
      <c r="H3429" s="23">
        <v>46071</v>
      </c>
      <c r="I3429" s="24">
        <v>0</v>
      </c>
      <c r="J3429" s="24">
        <v>0</v>
      </c>
      <c r="K3429" s="24">
        <v>81</v>
      </c>
      <c r="M3429" t="s">
        <v>10071</v>
      </c>
    </row>
    <row r="3430" spans="1:13" x14ac:dyDescent="0.25">
      <c r="A3430" t="str">
        <f t="shared" si="53"/>
        <v>FCON-1555</v>
      </c>
      <c r="B3430" t="s">
        <v>2136</v>
      </c>
      <c r="C3430" t="s">
        <v>1559</v>
      </c>
      <c r="D3430">
        <v>60</v>
      </c>
      <c r="E3430" s="23">
        <v>45965</v>
      </c>
      <c r="F3430" s="23">
        <v>46049</v>
      </c>
      <c r="G3430" s="23">
        <v>45965</v>
      </c>
      <c r="H3430" s="23">
        <v>46049</v>
      </c>
      <c r="I3430" s="24">
        <v>0</v>
      </c>
      <c r="J3430" s="24">
        <v>0</v>
      </c>
      <c r="K3430" s="24">
        <v>81</v>
      </c>
      <c r="L3430" t="s">
        <v>10070</v>
      </c>
      <c r="M3430" t="s">
        <v>10071</v>
      </c>
    </row>
    <row r="3431" spans="1:13" x14ac:dyDescent="0.25">
      <c r="A3431" t="str">
        <f t="shared" si="53"/>
        <v>FCON-1560</v>
      </c>
      <c r="B3431" t="s">
        <v>2137</v>
      </c>
      <c r="C3431" t="s">
        <v>1940</v>
      </c>
      <c r="D3431">
        <v>66</v>
      </c>
      <c r="E3431" s="23">
        <v>45967</v>
      </c>
      <c r="F3431" s="23">
        <v>46057</v>
      </c>
      <c r="G3431" s="23">
        <v>45967</v>
      </c>
      <c r="H3431" s="23">
        <v>46057</v>
      </c>
      <c r="I3431" s="24">
        <v>0</v>
      </c>
      <c r="J3431" s="24">
        <v>0</v>
      </c>
      <c r="K3431" s="24">
        <v>92</v>
      </c>
      <c r="L3431" t="s">
        <v>10070</v>
      </c>
      <c r="M3431" t="s">
        <v>10071</v>
      </c>
    </row>
    <row r="3432" spans="1:13" x14ac:dyDescent="0.25">
      <c r="A3432" t="str">
        <f t="shared" si="53"/>
        <v>FCON-1565</v>
      </c>
      <c r="B3432" t="s">
        <v>2138</v>
      </c>
      <c r="C3432" t="s">
        <v>1942</v>
      </c>
      <c r="D3432">
        <v>31</v>
      </c>
      <c r="E3432" s="23">
        <v>46023</v>
      </c>
      <c r="F3432" s="23">
        <v>46062</v>
      </c>
      <c r="G3432" s="23">
        <v>46023</v>
      </c>
      <c r="H3432" s="23">
        <v>46062</v>
      </c>
      <c r="I3432" s="24">
        <v>0</v>
      </c>
      <c r="J3432" s="24">
        <v>0</v>
      </c>
      <c r="K3432" s="24">
        <v>81</v>
      </c>
      <c r="L3432" t="s">
        <v>10070</v>
      </c>
      <c r="M3432" t="s">
        <v>10071</v>
      </c>
    </row>
    <row r="3433" spans="1:13" x14ac:dyDescent="0.25">
      <c r="A3433" t="str">
        <f t="shared" si="53"/>
        <v>FCON-1570</v>
      </c>
      <c r="B3433" t="s">
        <v>2139</v>
      </c>
      <c r="C3433" t="s">
        <v>1944</v>
      </c>
      <c r="D3433">
        <v>31</v>
      </c>
      <c r="E3433" s="23">
        <v>46023</v>
      </c>
      <c r="F3433" s="23">
        <v>46062</v>
      </c>
      <c r="G3433" s="23">
        <v>46023</v>
      </c>
      <c r="H3433" s="23">
        <v>46062</v>
      </c>
      <c r="I3433" s="24">
        <v>0</v>
      </c>
      <c r="J3433" s="24">
        <v>0</v>
      </c>
      <c r="K3433" s="24">
        <v>81</v>
      </c>
      <c r="L3433" t="s">
        <v>10070</v>
      </c>
      <c r="M3433" t="s">
        <v>10071</v>
      </c>
    </row>
    <row r="3434" spans="1:13" x14ac:dyDescent="0.25">
      <c r="A3434" t="str">
        <f t="shared" si="53"/>
        <v>FCON-1575</v>
      </c>
      <c r="B3434" t="s">
        <v>2140</v>
      </c>
      <c r="C3434" t="s">
        <v>1560</v>
      </c>
      <c r="D3434">
        <v>31</v>
      </c>
      <c r="E3434" s="23">
        <v>46023</v>
      </c>
      <c r="F3434" s="23">
        <v>46062</v>
      </c>
      <c r="G3434" s="23">
        <v>46023</v>
      </c>
      <c r="H3434" s="23">
        <v>46062</v>
      </c>
      <c r="I3434" s="24">
        <v>0</v>
      </c>
      <c r="J3434" s="24">
        <v>0</v>
      </c>
      <c r="K3434" s="24">
        <v>81</v>
      </c>
      <c r="L3434" t="s">
        <v>10070</v>
      </c>
      <c r="M3434" t="s">
        <v>10071</v>
      </c>
    </row>
    <row r="3435" spans="1:13" x14ac:dyDescent="0.25">
      <c r="A3435" t="str">
        <f t="shared" si="53"/>
        <v>FCON-1580</v>
      </c>
      <c r="B3435" t="s">
        <v>2141</v>
      </c>
      <c r="C3435" t="s">
        <v>1947</v>
      </c>
      <c r="D3435">
        <v>31</v>
      </c>
      <c r="E3435" s="23">
        <v>46023</v>
      </c>
      <c r="F3435" s="23">
        <v>46062</v>
      </c>
      <c r="G3435" s="23">
        <v>46023</v>
      </c>
      <c r="H3435" s="23">
        <v>46062</v>
      </c>
      <c r="I3435" s="24">
        <v>0</v>
      </c>
      <c r="J3435" s="24">
        <v>0</v>
      </c>
      <c r="K3435" s="24">
        <v>81</v>
      </c>
      <c r="L3435" t="s">
        <v>10070</v>
      </c>
      <c r="M3435" t="s">
        <v>10071</v>
      </c>
    </row>
    <row r="3436" spans="1:13" x14ac:dyDescent="0.25">
      <c r="A3436" t="str">
        <f t="shared" si="53"/>
        <v>FCON-1585</v>
      </c>
      <c r="B3436" t="s">
        <v>2142</v>
      </c>
      <c r="C3436" t="s">
        <v>1949</v>
      </c>
      <c r="D3436">
        <v>31</v>
      </c>
      <c r="E3436" s="23">
        <v>46023</v>
      </c>
      <c r="F3436" s="23">
        <v>46062</v>
      </c>
      <c r="G3436" s="23">
        <v>46023</v>
      </c>
      <c r="H3436" s="23">
        <v>46062</v>
      </c>
      <c r="I3436" s="24">
        <v>0</v>
      </c>
      <c r="J3436" s="24">
        <v>0</v>
      </c>
      <c r="K3436" s="24">
        <v>81</v>
      </c>
      <c r="L3436" t="s">
        <v>10070</v>
      </c>
      <c r="M3436" t="s">
        <v>10071</v>
      </c>
    </row>
    <row r="3437" spans="1:13" x14ac:dyDescent="0.25">
      <c r="A3437" t="str">
        <f t="shared" si="53"/>
        <v>FCON-1590</v>
      </c>
      <c r="B3437" t="s">
        <v>2143</v>
      </c>
      <c r="C3437" t="s">
        <v>1951</v>
      </c>
      <c r="D3437">
        <v>31</v>
      </c>
      <c r="E3437" s="23">
        <v>46023</v>
      </c>
      <c r="F3437" s="23">
        <v>46062</v>
      </c>
      <c r="G3437" s="23">
        <v>46023</v>
      </c>
      <c r="H3437" s="23">
        <v>46062</v>
      </c>
      <c r="I3437" s="24">
        <v>0</v>
      </c>
      <c r="J3437" s="24">
        <v>0</v>
      </c>
      <c r="K3437" s="24">
        <v>81</v>
      </c>
      <c r="L3437" t="s">
        <v>10070</v>
      </c>
      <c r="M3437" t="s">
        <v>10071</v>
      </c>
    </row>
    <row r="3438" spans="1:13" x14ac:dyDescent="0.25">
      <c r="A3438" t="str">
        <f t="shared" si="53"/>
        <v>FCON-1595</v>
      </c>
      <c r="B3438" t="s">
        <v>2144</v>
      </c>
      <c r="C3438" t="s">
        <v>1953</v>
      </c>
      <c r="D3438">
        <v>31</v>
      </c>
      <c r="E3438" s="23">
        <v>46023</v>
      </c>
      <c r="F3438" s="23">
        <v>46062</v>
      </c>
      <c r="G3438" s="23">
        <v>46023</v>
      </c>
      <c r="H3438" s="23">
        <v>46062</v>
      </c>
      <c r="I3438" s="24">
        <v>0</v>
      </c>
      <c r="J3438" s="24">
        <v>0</v>
      </c>
      <c r="K3438" s="24">
        <v>81</v>
      </c>
      <c r="L3438" t="s">
        <v>10070</v>
      </c>
      <c r="M3438" t="s">
        <v>10071</v>
      </c>
    </row>
    <row r="3439" spans="1:13" x14ac:dyDescent="0.25">
      <c r="A3439" t="str">
        <f t="shared" si="53"/>
        <v>FCON-1600</v>
      </c>
      <c r="B3439" t="s">
        <v>2145</v>
      </c>
      <c r="C3439" t="s">
        <v>1955</v>
      </c>
      <c r="D3439">
        <v>31</v>
      </c>
      <c r="E3439" s="23">
        <v>46023</v>
      </c>
      <c r="F3439" s="23">
        <v>46062</v>
      </c>
      <c r="G3439" s="23">
        <v>46023</v>
      </c>
      <c r="H3439" s="23">
        <v>46062</v>
      </c>
      <c r="I3439" s="24">
        <v>0</v>
      </c>
      <c r="J3439" s="24">
        <v>0</v>
      </c>
      <c r="K3439" s="24">
        <v>85</v>
      </c>
      <c r="L3439" t="s">
        <v>10070</v>
      </c>
      <c r="M3439" t="s">
        <v>10071</v>
      </c>
    </row>
    <row r="3440" spans="1:13" x14ac:dyDescent="0.25">
      <c r="A3440" t="str">
        <f t="shared" si="53"/>
        <v>FCON-1605</v>
      </c>
      <c r="B3440" t="s">
        <v>2146</v>
      </c>
      <c r="C3440" t="s">
        <v>1346</v>
      </c>
      <c r="D3440">
        <v>4</v>
      </c>
      <c r="E3440" s="23">
        <v>46062</v>
      </c>
      <c r="F3440" s="23">
        <v>46066</v>
      </c>
      <c r="G3440" s="23">
        <v>46062</v>
      </c>
      <c r="H3440" s="23">
        <v>46066</v>
      </c>
      <c r="I3440" s="24">
        <v>0</v>
      </c>
      <c r="J3440" s="24">
        <v>0</v>
      </c>
      <c r="K3440" s="24">
        <v>81</v>
      </c>
      <c r="L3440" t="s">
        <v>10070</v>
      </c>
      <c r="M3440" t="s">
        <v>10071</v>
      </c>
    </row>
    <row r="3441" spans="1:13" x14ac:dyDescent="0.25">
      <c r="A3441" t="str">
        <f t="shared" si="53"/>
        <v>FCON-1610</v>
      </c>
      <c r="B3441" t="s">
        <v>2147</v>
      </c>
      <c r="C3441" t="s">
        <v>1348</v>
      </c>
      <c r="D3441">
        <v>4</v>
      </c>
      <c r="E3441" s="23">
        <v>46066</v>
      </c>
      <c r="F3441" s="23">
        <v>46071</v>
      </c>
      <c r="G3441" s="23">
        <v>46066</v>
      </c>
      <c r="H3441" s="23">
        <v>46071</v>
      </c>
      <c r="I3441" s="24">
        <v>0</v>
      </c>
      <c r="J3441" s="24">
        <v>0</v>
      </c>
      <c r="K3441" s="24">
        <v>81</v>
      </c>
      <c r="L3441" t="s">
        <v>10070</v>
      </c>
      <c r="M3441" t="s">
        <v>10071</v>
      </c>
    </row>
    <row r="3442" spans="1:13" x14ac:dyDescent="0.25">
      <c r="A3442" t="str">
        <f t="shared" si="53"/>
        <v>Subestación de la Estación de Pasajeros</v>
      </c>
      <c r="B3442" t="s">
        <v>1958</v>
      </c>
      <c r="D3442">
        <v>78</v>
      </c>
      <c r="E3442" s="23">
        <v>45965</v>
      </c>
      <c r="F3442" s="23">
        <v>46071</v>
      </c>
      <c r="G3442" s="23">
        <v>45965</v>
      </c>
      <c r="H3442" s="23">
        <v>46071</v>
      </c>
      <c r="I3442" s="24">
        <v>0</v>
      </c>
      <c r="J3442" s="24">
        <v>0</v>
      </c>
      <c r="K3442" s="24">
        <v>81</v>
      </c>
      <c r="M3442" t="s">
        <v>10071</v>
      </c>
    </row>
    <row r="3443" spans="1:13" x14ac:dyDescent="0.25">
      <c r="A3443" t="str">
        <f t="shared" si="53"/>
        <v>Construcción e Intalación del equipo de media tensión (Subestación reductora y rectificadora)</v>
      </c>
      <c r="B3443" t="s">
        <v>1959</v>
      </c>
      <c r="D3443">
        <v>78</v>
      </c>
      <c r="E3443" s="23">
        <v>45965</v>
      </c>
      <c r="F3443" s="23">
        <v>46071</v>
      </c>
      <c r="G3443" s="23">
        <v>45965</v>
      </c>
      <c r="H3443" s="23">
        <v>46071</v>
      </c>
      <c r="I3443" s="24">
        <v>0</v>
      </c>
      <c r="J3443" s="24">
        <v>0</v>
      </c>
      <c r="K3443" s="24">
        <v>81</v>
      </c>
      <c r="M3443" t="s">
        <v>10071</v>
      </c>
    </row>
    <row r="3444" spans="1:13" x14ac:dyDescent="0.25">
      <c r="A3444" t="str">
        <f t="shared" si="53"/>
        <v>FCON-1615</v>
      </c>
      <c r="B3444" t="s">
        <v>2148</v>
      </c>
      <c r="C3444" t="s">
        <v>1961</v>
      </c>
      <c r="D3444">
        <v>60</v>
      </c>
      <c r="E3444" s="23">
        <v>45965</v>
      </c>
      <c r="F3444" s="23">
        <v>46049</v>
      </c>
      <c r="G3444" s="23">
        <v>45965</v>
      </c>
      <c r="H3444" s="23">
        <v>46049</v>
      </c>
      <c r="I3444" s="24">
        <v>0</v>
      </c>
      <c r="J3444" s="24">
        <v>0</v>
      </c>
      <c r="K3444" s="24">
        <v>81</v>
      </c>
      <c r="L3444" t="s">
        <v>10070</v>
      </c>
      <c r="M3444" t="s">
        <v>10071</v>
      </c>
    </row>
    <row r="3445" spans="1:13" x14ac:dyDescent="0.25">
      <c r="A3445" t="str">
        <f t="shared" si="53"/>
        <v>FCON-1620</v>
      </c>
      <c r="B3445" t="s">
        <v>2149</v>
      </c>
      <c r="C3445" t="s">
        <v>1963</v>
      </c>
      <c r="D3445">
        <v>68</v>
      </c>
      <c r="E3445" s="23">
        <v>45965</v>
      </c>
      <c r="F3445" s="23">
        <v>46057</v>
      </c>
      <c r="G3445" s="23">
        <v>45965</v>
      </c>
      <c r="H3445" s="23">
        <v>46057</v>
      </c>
      <c r="I3445" s="24">
        <v>0</v>
      </c>
      <c r="J3445" s="24">
        <v>0</v>
      </c>
      <c r="K3445" s="24">
        <v>92</v>
      </c>
      <c r="L3445" t="s">
        <v>10070</v>
      </c>
      <c r="M3445" t="s">
        <v>10071</v>
      </c>
    </row>
    <row r="3446" spans="1:13" x14ac:dyDescent="0.25">
      <c r="A3446" t="str">
        <f t="shared" si="53"/>
        <v>FCON-1625</v>
      </c>
      <c r="B3446" t="s">
        <v>2150</v>
      </c>
      <c r="C3446" t="s">
        <v>1965</v>
      </c>
      <c r="D3446">
        <v>31</v>
      </c>
      <c r="E3446" s="23">
        <v>46023</v>
      </c>
      <c r="F3446" s="23">
        <v>46062</v>
      </c>
      <c r="G3446" s="23">
        <v>46023</v>
      </c>
      <c r="H3446" s="23">
        <v>46062</v>
      </c>
      <c r="I3446" s="24">
        <v>0</v>
      </c>
      <c r="J3446" s="24">
        <v>0</v>
      </c>
      <c r="K3446" s="24">
        <v>81</v>
      </c>
      <c r="L3446" t="s">
        <v>10070</v>
      </c>
      <c r="M3446" t="s">
        <v>10071</v>
      </c>
    </row>
    <row r="3447" spans="1:13" x14ac:dyDescent="0.25">
      <c r="A3447" t="str">
        <f t="shared" si="53"/>
        <v>FCON-1630</v>
      </c>
      <c r="B3447" t="s">
        <v>2151</v>
      </c>
      <c r="C3447" t="s">
        <v>1967</v>
      </c>
      <c r="D3447">
        <v>31</v>
      </c>
      <c r="E3447" s="23">
        <v>46023</v>
      </c>
      <c r="F3447" s="23">
        <v>46062</v>
      </c>
      <c r="G3447" s="23">
        <v>46023</v>
      </c>
      <c r="H3447" s="23">
        <v>46062</v>
      </c>
      <c r="I3447" s="24">
        <v>0</v>
      </c>
      <c r="J3447" s="24">
        <v>0</v>
      </c>
      <c r="K3447" s="24">
        <v>81</v>
      </c>
      <c r="L3447" t="s">
        <v>10070</v>
      </c>
      <c r="M3447" t="s">
        <v>10071</v>
      </c>
    </row>
    <row r="3448" spans="1:13" x14ac:dyDescent="0.25">
      <c r="A3448" t="str">
        <f t="shared" si="53"/>
        <v>FCON-1635</v>
      </c>
      <c r="B3448" t="s">
        <v>2152</v>
      </c>
      <c r="C3448" t="s">
        <v>1346</v>
      </c>
      <c r="D3448">
        <v>7</v>
      </c>
      <c r="E3448" s="23">
        <v>46062</v>
      </c>
      <c r="F3448" s="23">
        <v>46071</v>
      </c>
      <c r="G3448" s="23">
        <v>46062</v>
      </c>
      <c r="H3448" s="23">
        <v>46071</v>
      </c>
      <c r="I3448" s="24">
        <v>0</v>
      </c>
      <c r="J3448" s="24">
        <v>0</v>
      </c>
      <c r="K3448" s="24">
        <v>81</v>
      </c>
      <c r="L3448" t="s">
        <v>10070</v>
      </c>
      <c r="M3448" t="s">
        <v>10071</v>
      </c>
    </row>
    <row r="3449" spans="1:13" x14ac:dyDescent="0.25">
      <c r="A3449" t="str">
        <f t="shared" si="53"/>
        <v>Comunication</v>
      </c>
      <c r="B3449" t="s">
        <v>1969</v>
      </c>
      <c r="D3449">
        <v>38</v>
      </c>
      <c r="E3449" s="23">
        <v>46023</v>
      </c>
      <c r="F3449" s="23">
        <v>46071</v>
      </c>
      <c r="G3449" s="23">
        <v>46023</v>
      </c>
      <c r="H3449" s="23">
        <v>46071</v>
      </c>
      <c r="I3449" s="24">
        <v>0</v>
      </c>
      <c r="J3449" s="24">
        <v>0</v>
      </c>
      <c r="K3449" s="24">
        <v>81</v>
      </c>
      <c r="M3449" t="s">
        <v>10071</v>
      </c>
    </row>
    <row r="3450" spans="1:13" x14ac:dyDescent="0.25">
      <c r="A3450" t="str">
        <f t="shared" si="53"/>
        <v>FCON-1640</v>
      </c>
      <c r="B3450" t="s">
        <v>2153</v>
      </c>
      <c r="C3450" t="s">
        <v>1951</v>
      </c>
      <c r="D3450">
        <v>31</v>
      </c>
      <c r="E3450" s="23">
        <v>46023</v>
      </c>
      <c r="F3450" s="23">
        <v>46062</v>
      </c>
      <c r="G3450" s="23">
        <v>46023</v>
      </c>
      <c r="H3450" s="23">
        <v>46062</v>
      </c>
      <c r="I3450" s="24">
        <v>0</v>
      </c>
      <c r="J3450" s="24">
        <v>0</v>
      </c>
      <c r="K3450" s="24">
        <v>81</v>
      </c>
      <c r="L3450" t="s">
        <v>10070</v>
      </c>
      <c r="M3450" t="s">
        <v>10071</v>
      </c>
    </row>
    <row r="3451" spans="1:13" x14ac:dyDescent="0.25">
      <c r="A3451" t="str">
        <f t="shared" si="53"/>
        <v>FCON-1645</v>
      </c>
      <c r="B3451" t="s">
        <v>2154</v>
      </c>
      <c r="C3451" t="s">
        <v>1560</v>
      </c>
      <c r="D3451">
        <v>31</v>
      </c>
      <c r="E3451" s="23">
        <v>46023</v>
      </c>
      <c r="F3451" s="23">
        <v>46062</v>
      </c>
      <c r="G3451" s="23">
        <v>46023</v>
      </c>
      <c r="H3451" s="23">
        <v>46062</v>
      </c>
      <c r="I3451" s="24">
        <v>0</v>
      </c>
      <c r="J3451" s="24">
        <v>0</v>
      </c>
      <c r="K3451" s="24">
        <v>81</v>
      </c>
      <c r="L3451" t="s">
        <v>10070</v>
      </c>
      <c r="M3451" t="s">
        <v>10071</v>
      </c>
    </row>
    <row r="3452" spans="1:13" x14ac:dyDescent="0.25">
      <c r="A3452" t="str">
        <f t="shared" si="53"/>
        <v>FCON-1650</v>
      </c>
      <c r="B3452" t="s">
        <v>2155</v>
      </c>
      <c r="C3452" t="s">
        <v>1949</v>
      </c>
      <c r="D3452">
        <v>31</v>
      </c>
      <c r="E3452" s="23">
        <v>46023</v>
      </c>
      <c r="F3452" s="23">
        <v>46062</v>
      </c>
      <c r="G3452" s="23">
        <v>46023</v>
      </c>
      <c r="H3452" s="23">
        <v>46062</v>
      </c>
      <c r="I3452" s="24">
        <v>0</v>
      </c>
      <c r="J3452" s="24">
        <v>0</v>
      </c>
      <c r="K3452" s="24">
        <v>81</v>
      </c>
      <c r="L3452" t="s">
        <v>10070</v>
      </c>
      <c r="M3452" t="s">
        <v>10071</v>
      </c>
    </row>
    <row r="3453" spans="1:13" x14ac:dyDescent="0.25">
      <c r="A3453" t="str">
        <f t="shared" si="53"/>
        <v>FCON-1655</v>
      </c>
      <c r="B3453" t="s">
        <v>2156</v>
      </c>
      <c r="C3453" t="s">
        <v>1953</v>
      </c>
      <c r="D3453">
        <v>31</v>
      </c>
      <c r="E3453" s="23">
        <v>46023</v>
      </c>
      <c r="F3453" s="23">
        <v>46062</v>
      </c>
      <c r="G3453" s="23">
        <v>46023</v>
      </c>
      <c r="H3453" s="23">
        <v>46062</v>
      </c>
      <c r="I3453" s="24">
        <v>0</v>
      </c>
      <c r="J3453" s="24">
        <v>0</v>
      </c>
      <c r="K3453" s="24">
        <v>81</v>
      </c>
      <c r="L3453" t="s">
        <v>10070</v>
      </c>
      <c r="M3453" t="s">
        <v>10071</v>
      </c>
    </row>
    <row r="3454" spans="1:13" x14ac:dyDescent="0.25">
      <c r="A3454" t="str">
        <f t="shared" si="53"/>
        <v>FCON-1660</v>
      </c>
      <c r="B3454" t="s">
        <v>2157</v>
      </c>
      <c r="C3454" t="s">
        <v>1975</v>
      </c>
      <c r="D3454">
        <v>31</v>
      </c>
      <c r="E3454" s="23">
        <v>46023</v>
      </c>
      <c r="F3454" s="23">
        <v>46062</v>
      </c>
      <c r="G3454" s="23">
        <v>46023</v>
      </c>
      <c r="H3454" s="23">
        <v>46062</v>
      </c>
      <c r="I3454" s="24">
        <v>0</v>
      </c>
      <c r="J3454" s="24">
        <v>0</v>
      </c>
      <c r="K3454" s="24">
        <v>81</v>
      </c>
      <c r="L3454" t="s">
        <v>10070</v>
      </c>
      <c r="M3454" t="s">
        <v>10071</v>
      </c>
    </row>
    <row r="3455" spans="1:13" x14ac:dyDescent="0.25">
      <c r="A3455" t="str">
        <f t="shared" si="53"/>
        <v>FCON-1665</v>
      </c>
      <c r="B3455" t="s">
        <v>2158</v>
      </c>
      <c r="C3455" t="s">
        <v>1977</v>
      </c>
      <c r="D3455">
        <v>31</v>
      </c>
      <c r="E3455" s="23">
        <v>46023</v>
      </c>
      <c r="F3455" s="23">
        <v>46062</v>
      </c>
      <c r="G3455" s="23">
        <v>46023</v>
      </c>
      <c r="H3455" s="23">
        <v>46062</v>
      </c>
      <c r="I3455" s="24">
        <v>0</v>
      </c>
      <c r="J3455" s="24">
        <v>0</v>
      </c>
      <c r="K3455" s="24">
        <v>81</v>
      </c>
      <c r="L3455" t="s">
        <v>10070</v>
      </c>
      <c r="M3455" t="s">
        <v>10071</v>
      </c>
    </row>
    <row r="3456" spans="1:13" x14ac:dyDescent="0.25">
      <c r="A3456" t="str">
        <f t="shared" si="53"/>
        <v>FCON-1670</v>
      </c>
      <c r="B3456" t="s">
        <v>2159</v>
      </c>
      <c r="C3456" t="s">
        <v>1940</v>
      </c>
      <c r="D3456">
        <v>37</v>
      </c>
      <c r="E3456" s="23">
        <v>46023</v>
      </c>
      <c r="F3456" s="23">
        <v>46070</v>
      </c>
      <c r="G3456" s="23">
        <v>46023</v>
      </c>
      <c r="H3456" s="23">
        <v>46070</v>
      </c>
      <c r="I3456" s="24">
        <v>0</v>
      </c>
      <c r="J3456" s="24">
        <v>0</v>
      </c>
      <c r="K3456" s="24">
        <v>82</v>
      </c>
      <c r="L3456" t="s">
        <v>10070</v>
      </c>
      <c r="M3456" t="s">
        <v>10071</v>
      </c>
    </row>
    <row r="3457" spans="1:13" x14ac:dyDescent="0.25">
      <c r="A3457" t="str">
        <f t="shared" si="53"/>
        <v>FCON-1675</v>
      </c>
      <c r="B3457" t="s">
        <v>2160</v>
      </c>
      <c r="C3457" t="s">
        <v>1346</v>
      </c>
      <c r="D3457">
        <v>7</v>
      </c>
      <c r="E3457" s="23">
        <v>46062</v>
      </c>
      <c r="F3457" s="23">
        <v>46071</v>
      </c>
      <c r="G3457" s="23">
        <v>46062</v>
      </c>
      <c r="H3457" s="23">
        <v>46071</v>
      </c>
      <c r="I3457" s="24">
        <v>0</v>
      </c>
      <c r="J3457" s="24">
        <v>0</v>
      </c>
      <c r="K3457" s="24">
        <v>81</v>
      </c>
      <c r="L3457" t="s">
        <v>10070</v>
      </c>
      <c r="M3457" t="s">
        <v>10071</v>
      </c>
    </row>
    <row r="3458" spans="1:13" x14ac:dyDescent="0.25">
      <c r="A3458" t="str">
        <f t="shared" si="53"/>
        <v>T2-7B Entrega Estación Carrera 40 con sistemas férreos verificados, probados y funcionado</v>
      </c>
      <c r="B3458" t="s">
        <v>7947</v>
      </c>
      <c r="D3458">
        <v>35</v>
      </c>
      <c r="E3458" s="23">
        <v>46071</v>
      </c>
      <c r="F3458" s="23">
        <v>46114</v>
      </c>
      <c r="G3458" s="23">
        <v>46071</v>
      </c>
      <c r="H3458" s="23">
        <v>46114</v>
      </c>
      <c r="I3458" s="24">
        <v>0</v>
      </c>
      <c r="J3458" s="24">
        <v>0</v>
      </c>
      <c r="K3458" s="24">
        <v>81</v>
      </c>
      <c r="M3458" t="s">
        <v>10071</v>
      </c>
    </row>
    <row r="3459" spans="1:13" x14ac:dyDescent="0.25">
      <c r="A3459" t="str">
        <f t="shared" ref="A3459:A3522" si="54">TRIM(B3459)</f>
        <v>Sistema de Recuado AFC</v>
      </c>
      <c r="B3459" t="s">
        <v>1930</v>
      </c>
      <c r="D3459">
        <v>35</v>
      </c>
      <c r="E3459" s="23">
        <v>46071</v>
      </c>
      <c r="F3459" s="23">
        <v>46114</v>
      </c>
      <c r="G3459" s="23">
        <v>46071</v>
      </c>
      <c r="H3459" s="23">
        <v>46114</v>
      </c>
      <c r="I3459" s="24">
        <v>0</v>
      </c>
      <c r="J3459" s="24">
        <v>0</v>
      </c>
      <c r="K3459" s="24">
        <v>81</v>
      </c>
      <c r="M3459" t="s">
        <v>10071</v>
      </c>
    </row>
    <row r="3460" spans="1:13" x14ac:dyDescent="0.25">
      <c r="A3460" t="str">
        <f t="shared" si="54"/>
        <v>FCON-1680</v>
      </c>
      <c r="B3460" t="s">
        <v>2161</v>
      </c>
      <c r="C3460" t="s">
        <v>1981</v>
      </c>
      <c r="D3460">
        <v>35</v>
      </c>
      <c r="E3460" s="23">
        <v>46071</v>
      </c>
      <c r="F3460" s="23">
        <v>46114</v>
      </c>
      <c r="G3460" s="23">
        <v>46071</v>
      </c>
      <c r="H3460" s="23">
        <v>46114</v>
      </c>
      <c r="I3460" s="24">
        <v>0</v>
      </c>
      <c r="J3460" s="24">
        <v>0</v>
      </c>
      <c r="K3460" s="24">
        <v>81</v>
      </c>
      <c r="L3460" t="s">
        <v>10070</v>
      </c>
      <c r="M3460" t="s">
        <v>10071</v>
      </c>
    </row>
    <row r="3461" spans="1:13" x14ac:dyDescent="0.25">
      <c r="A3461" t="str">
        <f t="shared" si="54"/>
        <v>Sistemas de Comunicación</v>
      </c>
      <c r="B3461" t="s">
        <v>1937</v>
      </c>
      <c r="D3461">
        <v>35</v>
      </c>
      <c r="E3461" s="23">
        <v>46071</v>
      </c>
      <c r="F3461" s="23">
        <v>46114</v>
      </c>
      <c r="G3461" s="23">
        <v>46071</v>
      </c>
      <c r="H3461" s="23">
        <v>46114</v>
      </c>
      <c r="I3461" s="24">
        <v>0</v>
      </c>
      <c r="J3461" s="24">
        <v>0</v>
      </c>
      <c r="K3461" s="24">
        <v>81</v>
      </c>
      <c r="M3461" t="s">
        <v>10071</v>
      </c>
    </row>
    <row r="3462" spans="1:13" x14ac:dyDescent="0.25">
      <c r="A3462" t="str">
        <f t="shared" si="54"/>
        <v>FCON-1685</v>
      </c>
      <c r="B3462" t="s">
        <v>2162</v>
      </c>
      <c r="C3462" t="s">
        <v>1983</v>
      </c>
      <c r="D3462">
        <v>35</v>
      </c>
      <c r="E3462" s="23">
        <v>46071</v>
      </c>
      <c r="F3462" s="23">
        <v>46114</v>
      </c>
      <c r="G3462" s="23">
        <v>46071</v>
      </c>
      <c r="H3462" s="23">
        <v>46114</v>
      </c>
      <c r="I3462" s="24">
        <v>0</v>
      </c>
      <c r="J3462" s="24">
        <v>0</v>
      </c>
      <c r="K3462" s="24">
        <v>81</v>
      </c>
      <c r="L3462" t="s">
        <v>10070</v>
      </c>
      <c r="M3462" t="s">
        <v>10071</v>
      </c>
    </row>
    <row r="3463" spans="1:13" x14ac:dyDescent="0.25">
      <c r="A3463" t="str">
        <f t="shared" si="54"/>
        <v>Subestación de la Estación de Pasajeros</v>
      </c>
      <c r="B3463" t="s">
        <v>1958</v>
      </c>
      <c r="D3463">
        <v>35</v>
      </c>
      <c r="E3463" s="23">
        <v>46071</v>
      </c>
      <c r="F3463" s="23">
        <v>46114</v>
      </c>
      <c r="G3463" s="23">
        <v>46071</v>
      </c>
      <c r="H3463" s="23">
        <v>46114</v>
      </c>
      <c r="I3463" s="24">
        <v>0</v>
      </c>
      <c r="J3463" s="24">
        <v>0</v>
      </c>
      <c r="K3463" s="24">
        <v>81</v>
      </c>
      <c r="M3463" t="s">
        <v>10071</v>
      </c>
    </row>
    <row r="3464" spans="1:13" x14ac:dyDescent="0.25">
      <c r="A3464" t="str">
        <f t="shared" si="54"/>
        <v>FCON-1690</v>
      </c>
      <c r="B3464" t="s">
        <v>2163</v>
      </c>
      <c r="C3464" t="s">
        <v>1985</v>
      </c>
      <c r="D3464">
        <v>35</v>
      </c>
      <c r="E3464" s="23">
        <v>46071</v>
      </c>
      <c r="F3464" s="23">
        <v>46114</v>
      </c>
      <c r="G3464" s="23">
        <v>46071</v>
      </c>
      <c r="H3464" s="23">
        <v>46114</v>
      </c>
      <c r="I3464" s="24">
        <v>0</v>
      </c>
      <c r="J3464" s="24">
        <v>0</v>
      </c>
      <c r="K3464" s="24">
        <v>81</v>
      </c>
      <c r="L3464" t="s">
        <v>10070</v>
      </c>
      <c r="M3464" t="s">
        <v>10071</v>
      </c>
    </row>
    <row r="3465" spans="1:13" x14ac:dyDescent="0.25">
      <c r="A3465" t="str">
        <f t="shared" si="54"/>
        <v>T2-8 Espacio público y Urbanismo</v>
      </c>
      <c r="B3465" t="s">
        <v>2164</v>
      </c>
      <c r="D3465">
        <v>76</v>
      </c>
      <c r="E3465" s="23">
        <v>46045</v>
      </c>
      <c r="F3465" s="23">
        <v>46140</v>
      </c>
      <c r="G3465" s="23">
        <v>46045</v>
      </c>
      <c r="H3465" s="23">
        <v>46140</v>
      </c>
      <c r="I3465" s="24">
        <v>0</v>
      </c>
      <c r="J3465" s="24">
        <v>0</v>
      </c>
      <c r="K3465" s="24">
        <v>17</v>
      </c>
      <c r="M3465" t="s">
        <v>10071</v>
      </c>
    </row>
    <row r="3466" spans="1:13" x14ac:dyDescent="0.25">
      <c r="A3466" t="str">
        <f t="shared" si="54"/>
        <v>FCON-1695</v>
      </c>
      <c r="B3466" t="s">
        <v>2165</v>
      </c>
      <c r="C3466" t="s">
        <v>1988</v>
      </c>
      <c r="D3466">
        <v>38</v>
      </c>
      <c r="E3466" s="23">
        <v>46045</v>
      </c>
      <c r="F3466" s="23">
        <v>46092</v>
      </c>
      <c r="G3466" s="23">
        <v>46045</v>
      </c>
      <c r="H3466" s="23">
        <v>46092</v>
      </c>
      <c r="I3466" s="24">
        <v>0</v>
      </c>
      <c r="J3466" s="24">
        <v>0</v>
      </c>
      <c r="K3466" s="24">
        <v>17</v>
      </c>
      <c r="L3466" t="s">
        <v>10070</v>
      </c>
      <c r="M3466" t="s">
        <v>10071</v>
      </c>
    </row>
    <row r="3467" spans="1:13" x14ac:dyDescent="0.25">
      <c r="A3467" t="str">
        <f t="shared" si="54"/>
        <v>FCON-1700</v>
      </c>
      <c r="B3467" t="s">
        <v>2166</v>
      </c>
      <c r="C3467" t="s">
        <v>2167</v>
      </c>
      <c r="D3467">
        <v>63</v>
      </c>
      <c r="E3467" s="23">
        <v>46045</v>
      </c>
      <c r="F3467" s="23">
        <v>46122</v>
      </c>
      <c r="G3467" s="23">
        <v>46045</v>
      </c>
      <c r="H3467" s="23">
        <v>46122</v>
      </c>
      <c r="I3467" s="24">
        <v>0</v>
      </c>
      <c r="J3467" s="24">
        <v>0</v>
      </c>
      <c r="K3467" s="24">
        <v>30</v>
      </c>
      <c r="L3467" t="s">
        <v>10070</v>
      </c>
      <c r="M3467" t="s">
        <v>10071</v>
      </c>
    </row>
    <row r="3468" spans="1:13" x14ac:dyDescent="0.25">
      <c r="A3468" t="str">
        <f t="shared" si="54"/>
        <v>FCON-1705</v>
      </c>
      <c r="B3468" t="s">
        <v>2168</v>
      </c>
      <c r="C3468" t="s">
        <v>1992</v>
      </c>
      <c r="D3468">
        <v>37</v>
      </c>
      <c r="E3468" s="23">
        <v>46056</v>
      </c>
      <c r="F3468" s="23">
        <v>46101</v>
      </c>
      <c r="G3468" s="23">
        <v>46056</v>
      </c>
      <c r="H3468" s="23">
        <v>46101</v>
      </c>
      <c r="I3468" s="24">
        <v>0</v>
      </c>
      <c r="J3468" s="24">
        <v>0</v>
      </c>
      <c r="K3468" s="24">
        <v>17</v>
      </c>
      <c r="L3468" t="s">
        <v>10070</v>
      </c>
      <c r="M3468" t="s">
        <v>10071</v>
      </c>
    </row>
    <row r="3469" spans="1:13" x14ac:dyDescent="0.25">
      <c r="A3469" t="str">
        <f t="shared" si="54"/>
        <v>FCON-1710</v>
      </c>
      <c r="B3469" t="s">
        <v>2169</v>
      </c>
      <c r="C3469" t="s">
        <v>1608</v>
      </c>
      <c r="D3469">
        <v>42</v>
      </c>
      <c r="E3469" s="23">
        <v>46066</v>
      </c>
      <c r="F3469" s="23">
        <v>46119</v>
      </c>
      <c r="G3469" s="23">
        <v>46066</v>
      </c>
      <c r="H3469" s="23">
        <v>46119</v>
      </c>
      <c r="I3469" s="24">
        <v>0</v>
      </c>
      <c r="J3469" s="24">
        <v>0</v>
      </c>
      <c r="K3469" s="24">
        <v>17</v>
      </c>
      <c r="L3469" t="s">
        <v>10070</v>
      </c>
      <c r="M3469" t="s">
        <v>10071</v>
      </c>
    </row>
    <row r="3470" spans="1:13" x14ac:dyDescent="0.25">
      <c r="A3470" t="str">
        <f t="shared" si="54"/>
        <v>FCON-1715</v>
      </c>
      <c r="B3470" t="s">
        <v>2170</v>
      </c>
      <c r="C3470" t="s">
        <v>1995</v>
      </c>
      <c r="D3470">
        <v>43</v>
      </c>
      <c r="E3470" s="23">
        <v>46084</v>
      </c>
      <c r="F3470" s="23">
        <v>46136</v>
      </c>
      <c r="G3470" s="23">
        <v>46084</v>
      </c>
      <c r="H3470" s="23">
        <v>46136</v>
      </c>
      <c r="I3470" s="24">
        <v>0</v>
      </c>
      <c r="J3470" s="24">
        <v>0</v>
      </c>
      <c r="K3470" s="24">
        <v>17</v>
      </c>
      <c r="L3470" t="s">
        <v>10070</v>
      </c>
      <c r="M3470" t="s">
        <v>10071</v>
      </c>
    </row>
    <row r="3471" spans="1:13" x14ac:dyDescent="0.25">
      <c r="A3471" t="str">
        <f t="shared" si="54"/>
        <v>FCON-1720</v>
      </c>
      <c r="B3471" t="s">
        <v>2171</v>
      </c>
      <c r="C3471" t="s">
        <v>1611</v>
      </c>
      <c r="D3471">
        <v>41</v>
      </c>
      <c r="E3471" s="23">
        <v>46088</v>
      </c>
      <c r="F3471" s="23">
        <v>46140</v>
      </c>
      <c r="G3471" s="23">
        <v>46088</v>
      </c>
      <c r="H3471" s="23">
        <v>46140</v>
      </c>
      <c r="I3471" s="24">
        <v>0</v>
      </c>
      <c r="J3471" s="24">
        <v>0</v>
      </c>
      <c r="K3471" s="24">
        <v>17</v>
      </c>
      <c r="L3471" t="s">
        <v>10070</v>
      </c>
      <c r="M3471" t="s">
        <v>10071</v>
      </c>
    </row>
    <row r="3472" spans="1:13" x14ac:dyDescent="0.25">
      <c r="A3472" t="str">
        <f t="shared" si="54"/>
        <v>T2-9 Calzadas de tráfico mixto</v>
      </c>
      <c r="B3472" t="s">
        <v>2172</v>
      </c>
      <c r="D3472">
        <v>126</v>
      </c>
      <c r="E3472" s="23">
        <v>45692</v>
      </c>
      <c r="F3472" s="23">
        <v>45856</v>
      </c>
      <c r="G3472" s="23">
        <v>45692</v>
      </c>
      <c r="H3472" s="23">
        <v>45856</v>
      </c>
      <c r="I3472" s="24">
        <v>0</v>
      </c>
      <c r="J3472" s="24">
        <v>0</v>
      </c>
      <c r="K3472" s="24">
        <v>100</v>
      </c>
      <c r="M3472" t="s">
        <v>10071</v>
      </c>
    </row>
    <row r="3473" spans="1:13" x14ac:dyDescent="0.25">
      <c r="A3473" t="str">
        <f t="shared" si="54"/>
        <v>Intersección Vehicular a Nivel (acceso cerrada) Dg 19A x Cra 19B / Level Intersection Access</v>
      </c>
      <c r="B3473" t="s">
        <v>7948</v>
      </c>
      <c r="D3473">
        <v>20</v>
      </c>
      <c r="E3473" s="23">
        <v>45692</v>
      </c>
      <c r="F3473" s="23">
        <v>45717</v>
      </c>
      <c r="G3473" s="23">
        <v>45692</v>
      </c>
      <c r="H3473" s="23">
        <v>45717</v>
      </c>
      <c r="I3473" s="24">
        <v>0</v>
      </c>
      <c r="J3473" s="24">
        <v>0</v>
      </c>
      <c r="K3473" s="24">
        <v>156</v>
      </c>
      <c r="M3473" t="s">
        <v>10071</v>
      </c>
    </row>
    <row r="3474" spans="1:13" x14ac:dyDescent="0.25">
      <c r="A3474" t="str">
        <f t="shared" si="54"/>
        <v>FCON-15710</v>
      </c>
      <c r="B3474" t="s">
        <v>7951</v>
      </c>
      <c r="C3474" t="s">
        <v>1998</v>
      </c>
      <c r="D3474">
        <v>8</v>
      </c>
      <c r="E3474" s="23">
        <v>45692</v>
      </c>
      <c r="F3474" s="23">
        <v>45701</v>
      </c>
      <c r="G3474" s="23">
        <v>45692</v>
      </c>
      <c r="H3474" s="23">
        <v>45701</v>
      </c>
      <c r="I3474" s="24">
        <v>0</v>
      </c>
      <c r="J3474" s="24">
        <v>0</v>
      </c>
      <c r="K3474" s="24">
        <v>140</v>
      </c>
      <c r="L3474" t="s">
        <v>10070</v>
      </c>
      <c r="M3474" t="s">
        <v>10071</v>
      </c>
    </row>
    <row r="3475" spans="1:13" x14ac:dyDescent="0.25">
      <c r="A3475" t="str">
        <f t="shared" si="54"/>
        <v>FCON-15670</v>
      </c>
      <c r="B3475" t="s">
        <v>7949</v>
      </c>
      <c r="C3475" t="s">
        <v>1999</v>
      </c>
      <c r="D3475">
        <v>6</v>
      </c>
      <c r="E3475" s="23">
        <v>45701</v>
      </c>
      <c r="F3475" s="23">
        <v>45708</v>
      </c>
      <c r="G3475" s="23">
        <v>45701</v>
      </c>
      <c r="H3475" s="23">
        <v>45708</v>
      </c>
      <c r="I3475" s="24">
        <v>0</v>
      </c>
      <c r="J3475" s="24">
        <v>0</v>
      </c>
      <c r="K3475" s="24">
        <v>140</v>
      </c>
      <c r="L3475" t="s">
        <v>10070</v>
      </c>
      <c r="M3475" t="s">
        <v>10071</v>
      </c>
    </row>
    <row r="3476" spans="1:13" x14ac:dyDescent="0.25">
      <c r="A3476" t="str">
        <f t="shared" si="54"/>
        <v>FCON-15700</v>
      </c>
      <c r="B3476" t="s">
        <v>7950</v>
      </c>
      <c r="C3476" t="s">
        <v>2000</v>
      </c>
      <c r="D3476">
        <v>6</v>
      </c>
      <c r="E3476" s="23">
        <v>45709</v>
      </c>
      <c r="F3476" s="23">
        <v>45717</v>
      </c>
      <c r="G3476" s="23">
        <v>45709</v>
      </c>
      <c r="H3476" s="23">
        <v>45717</v>
      </c>
      <c r="I3476" s="24">
        <v>0</v>
      </c>
      <c r="J3476" s="24">
        <v>0</v>
      </c>
      <c r="K3476" s="24">
        <v>156</v>
      </c>
      <c r="L3476" t="s">
        <v>10070</v>
      </c>
      <c r="M3476" t="s">
        <v>10071</v>
      </c>
    </row>
    <row r="3477" spans="1:13" x14ac:dyDescent="0.25">
      <c r="A3477" t="str">
        <f t="shared" si="54"/>
        <v>Intersección Vehicular a Nivel (acceso cerrada) - / Level Intersection Access</v>
      </c>
      <c r="B3477" t="s">
        <v>7952</v>
      </c>
      <c r="D3477">
        <v>20</v>
      </c>
      <c r="E3477" s="23">
        <v>45709</v>
      </c>
      <c r="F3477" s="23">
        <v>45735</v>
      </c>
      <c r="G3477" s="23">
        <v>45709</v>
      </c>
      <c r="H3477" s="23">
        <v>45735</v>
      </c>
      <c r="I3477" s="24">
        <v>0</v>
      </c>
      <c r="J3477" s="24">
        <v>0</v>
      </c>
      <c r="K3477" s="24">
        <v>148</v>
      </c>
      <c r="M3477" t="s">
        <v>10071</v>
      </c>
    </row>
    <row r="3478" spans="1:13" x14ac:dyDescent="0.25">
      <c r="A3478" t="str">
        <f t="shared" si="54"/>
        <v>FCON-15790</v>
      </c>
      <c r="B3478" t="s">
        <v>7955</v>
      </c>
      <c r="C3478" t="s">
        <v>1998</v>
      </c>
      <c r="D3478">
        <v>8</v>
      </c>
      <c r="E3478" s="23">
        <v>45709</v>
      </c>
      <c r="F3478" s="23">
        <v>45720</v>
      </c>
      <c r="G3478" s="23">
        <v>45709</v>
      </c>
      <c r="H3478" s="23">
        <v>45720</v>
      </c>
      <c r="I3478" s="24">
        <v>0</v>
      </c>
      <c r="J3478" s="24">
        <v>0</v>
      </c>
      <c r="K3478" s="24">
        <v>140</v>
      </c>
      <c r="L3478" t="s">
        <v>10070</v>
      </c>
      <c r="M3478" t="s">
        <v>10071</v>
      </c>
    </row>
    <row r="3479" spans="1:13" x14ac:dyDescent="0.25">
      <c r="A3479" t="str">
        <f t="shared" si="54"/>
        <v>FCON-15750</v>
      </c>
      <c r="B3479" t="s">
        <v>7953</v>
      </c>
      <c r="C3479" t="s">
        <v>1999</v>
      </c>
      <c r="D3479">
        <v>6</v>
      </c>
      <c r="E3479" s="23">
        <v>45720</v>
      </c>
      <c r="F3479" s="23">
        <v>45727</v>
      </c>
      <c r="G3479" s="23">
        <v>45720</v>
      </c>
      <c r="H3479" s="23">
        <v>45727</v>
      </c>
      <c r="I3479" s="24">
        <v>0</v>
      </c>
      <c r="J3479" s="24">
        <v>0</v>
      </c>
      <c r="K3479" s="24">
        <v>140</v>
      </c>
      <c r="L3479" t="s">
        <v>10070</v>
      </c>
      <c r="M3479" t="s">
        <v>10071</v>
      </c>
    </row>
    <row r="3480" spans="1:13" x14ac:dyDescent="0.25">
      <c r="A3480" t="str">
        <f t="shared" si="54"/>
        <v>FCON-15780</v>
      </c>
      <c r="B3480" t="s">
        <v>7954</v>
      </c>
      <c r="C3480" t="s">
        <v>2000</v>
      </c>
      <c r="D3480">
        <v>6</v>
      </c>
      <c r="E3480" s="23">
        <v>45728</v>
      </c>
      <c r="F3480" s="23">
        <v>45735</v>
      </c>
      <c r="G3480" s="23">
        <v>45728</v>
      </c>
      <c r="H3480" s="23">
        <v>45735</v>
      </c>
      <c r="I3480" s="24">
        <v>0</v>
      </c>
      <c r="J3480" s="24">
        <v>0</v>
      </c>
      <c r="K3480" s="24">
        <v>148</v>
      </c>
      <c r="L3480" t="s">
        <v>10070</v>
      </c>
      <c r="M3480" t="s">
        <v>10071</v>
      </c>
    </row>
    <row r="3481" spans="1:13" x14ac:dyDescent="0.25">
      <c r="A3481" t="str">
        <f t="shared" si="54"/>
        <v>Intersección Vehicular a Nivel Cra 22 x Dg 19A / Level Intersection</v>
      </c>
      <c r="B3481" t="s">
        <v>7956</v>
      </c>
      <c r="D3481">
        <v>50</v>
      </c>
      <c r="E3481" s="23">
        <v>45728</v>
      </c>
      <c r="F3481" s="23">
        <v>45793</v>
      </c>
      <c r="G3481" s="23">
        <v>45728</v>
      </c>
      <c r="H3481" s="23">
        <v>45793</v>
      </c>
      <c r="I3481" s="24">
        <v>0</v>
      </c>
      <c r="J3481" s="24">
        <v>0</v>
      </c>
      <c r="K3481" s="24">
        <v>148</v>
      </c>
      <c r="M3481" t="s">
        <v>10071</v>
      </c>
    </row>
    <row r="3482" spans="1:13" x14ac:dyDescent="0.25">
      <c r="A3482" t="str">
        <f t="shared" si="54"/>
        <v>FCON-15870</v>
      </c>
      <c r="B3482" t="s">
        <v>7961</v>
      </c>
      <c r="C3482" t="s">
        <v>1998</v>
      </c>
      <c r="D3482">
        <v>8</v>
      </c>
      <c r="E3482" s="23">
        <v>45728</v>
      </c>
      <c r="F3482" s="23">
        <v>45737</v>
      </c>
      <c r="G3482" s="23">
        <v>45728</v>
      </c>
      <c r="H3482" s="23">
        <v>45737</v>
      </c>
      <c r="I3482" s="24">
        <v>0</v>
      </c>
      <c r="J3482" s="24">
        <v>0</v>
      </c>
      <c r="K3482" s="24">
        <v>140</v>
      </c>
      <c r="L3482" t="s">
        <v>10070</v>
      </c>
      <c r="M3482" t="s">
        <v>10071</v>
      </c>
    </row>
    <row r="3483" spans="1:13" x14ac:dyDescent="0.25">
      <c r="A3483" t="str">
        <f t="shared" si="54"/>
        <v>FCON-15830</v>
      </c>
      <c r="B3483" t="s">
        <v>7958</v>
      </c>
      <c r="C3483" t="s">
        <v>1999</v>
      </c>
      <c r="D3483">
        <v>6</v>
      </c>
      <c r="E3483" s="23">
        <v>45737</v>
      </c>
      <c r="F3483" s="23">
        <v>45745</v>
      </c>
      <c r="G3483" s="23">
        <v>45737</v>
      </c>
      <c r="H3483" s="23">
        <v>45745</v>
      </c>
      <c r="I3483" s="24">
        <v>0</v>
      </c>
      <c r="J3483" s="24">
        <v>0</v>
      </c>
      <c r="K3483" s="24">
        <v>140</v>
      </c>
      <c r="L3483" t="s">
        <v>10070</v>
      </c>
      <c r="M3483" t="s">
        <v>10071</v>
      </c>
    </row>
    <row r="3484" spans="1:13" x14ac:dyDescent="0.25">
      <c r="A3484" t="str">
        <f t="shared" si="54"/>
        <v>FCON-15860</v>
      </c>
      <c r="B3484" t="s">
        <v>7960</v>
      </c>
      <c r="C3484" t="s">
        <v>2000</v>
      </c>
      <c r="D3484">
        <v>6</v>
      </c>
      <c r="E3484" s="23">
        <v>45747</v>
      </c>
      <c r="F3484" s="23">
        <v>45754</v>
      </c>
      <c r="G3484" s="23">
        <v>45747</v>
      </c>
      <c r="H3484" s="23">
        <v>45754</v>
      </c>
      <c r="I3484" s="24">
        <v>0</v>
      </c>
      <c r="J3484" s="24">
        <v>0</v>
      </c>
      <c r="K3484" s="24">
        <v>140</v>
      </c>
      <c r="L3484" t="s">
        <v>10070</v>
      </c>
      <c r="M3484" t="s">
        <v>10071</v>
      </c>
    </row>
    <row r="3485" spans="1:13" x14ac:dyDescent="0.25">
      <c r="A3485" t="str">
        <f t="shared" si="54"/>
        <v>FCON-15850</v>
      </c>
      <c r="B3485" t="s">
        <v>7959</v>
      </c>
      <c r="C3485" t="s">
        <v>2001</v>
      </c>
      <c r="D3485">
        <v>6</v>
      </c>
      <c r="E3485" s="23">
        <v>45754</v>
      </c>
      <c r="F3485" s="23">
        <v>45761</v>
      </c>
      <c r="G3485" s="23">
        <v>45754</v>
      </c>
      <c r="H3485" s="23">
        <v>45761</v>
      </c>
      <c r="I3485" s="24">
        <v>0</v>
      </c>
      <c r="J3485" s="24">
        <v>0</v>
      </c>
      <c r="K3485" s="24">
        <v>140</v>
      </c>
      <c r="L3485" t="s">
        <v>10070</v>
      </c>
      <c r="M3485" t="s">
        <v>10071</v>
      </c>
    </row>
    <row r="3486" spans="1:13" x14ac:dyDescent="0.25">
      <c r="A3486" t="str">
        <f t="shared" si="54"/>
        <v>FCON-15820</v>
      </c>
      <c r="B3486" t="s">
        <v>7957</v>
      </c>
      <c r="C3486" t="s">
        <v>2003</v>
      </c>
      <c r="D3486">
        <v>12</v>
      </c>
      <c r="E3486" s="23">
        <v>45761</v>
      </c>
      <c r="F3486" s="23">
        <v>45779</v>
      </c>
      <c r="G3486" s="23">
        <v>45761</v>
      </c>
      <c r="H3486" s="23">
        <v>45779</v>
      </c>
      <c r="I3486" s="24">
        <v>0</v>
      </c>
      <c r="J3486" s="24">
        <v>0</v>
      </c>
      <c r="K3486" s="24">
        <v>140</v>
      </c>
      <c r="L3486" t="s">
        <v>10070</v>
      </c>
      <c r="M3486" t="s">
        <v>10071</v>
      </c>
    </row>
    <row r="3487" spans="1:13" x14ac:dyDescent="0.25">
      <c r="A3487" t="str">
        <f t="shared" si="54"/>
        <v>FCON-15880</v>
      </c>
      <c r="B3487" t="s">
        <v>7962</v>
      </c>
      <c r="C3487" t="s">
        <v>2173</v>
      </c>
      <c r="D3487">
        <v>12</v>
      </c>
      <c r="E3487" s="23">
        <v>45779</v>
      </c>
      <c r="F3487" s="23">
        <v>45793</v>
      </c>
      <c r="G3487" s="23">
        <v>45779</v>
      </c>
      <c r="H3487" s="23">
        <v>45793</v>
      </c>
      <c r="I3487" s="24">
        <v>0</v>
      </c>
      <c r="J3487" s="24">
        <v>0</v>
      </c>
      <c r="K3487" s="24">
        <v>148</v>
      </c>
      <c r="L3487" t="s">
        <v>10070</v>
      </c>
      <c r="M3487" t="s">
        <v>10071</v>
      </c>
    </row>
    <row r="3488" spans="1:13" x14ac:dyDescent="0.25">
      <c r="A3488" t="str">
        <f t="shared" si="54"/>
        <v>Intersección Peatonal a Nivel Paloquemao (cerrada) / Level Intersection Pedestrian (closed)</v>
      </c>
      <c r="B3488" t="s">
        <v>7963</v>
      </c>
      <c r="D3488">
        <v>20</v>
      </c>
      <c r="E3488" s="23">
        <v>45779</v>
      </c>
      <c r="F3488" s="23">
        <v>45804</v>
      </c>
      <c r="G3488" s="23">
        <v>45779</v>
      </c>
      <c r="H3488" s="23">
        <v>45804</v>
      </c>
      <c r="I3488" s="24">
        <v>0</v>
      </c>
      <c r="J3488" s="24">
        <v>0</v>
      </c>
      <c r="K3488" s="24">
        <v>140</v>
      </c>
      <c r="M3488" t="s">
        <v>10071</v>
      </c>
    </row>
    <row r="3489" spans="1:13" x14ac:dyDescent="0.25">
      <c r="A3489" t="str">
        <f t="shared" si="54"/>
        <v>FCON-15950</v>
      </c>
      <c r="B3489" t="s">
        <v>7966</v>
      </c>
      <c r="C3489" t="s">
        <v>1998</v>
      </c>
      <c r="D3489">
        <v>8</v>
      </c>
      <c r="E3489" s="23">
        <v>45779</v>
      </c>
      <c r="F3489" s="23">
        <v>45789</v>
      </c>
      <c r="G3489" s="23">
        <v>45779</v>
      </c>
      <c r="H3489" s="23">
        <v>45789</v>
      </c>
      <c r="I3489" s="24">
        <v>0</v>
      </c>
      <c r="J3489" s="24">
        <v>0</v>
      </c>
      <c r="K3489" s="24">
        <v>140</v>
      </c>
      <c r="L3489" t="s">
        <v>10070</v>
      </c>
      <c r="M3489" t="s">
        <v>10071</v>
      </c>
    </row>
    <row r="3490" spans="1:13" x14ac:dyDescent="0.25">
      <c r="A3490" t="str">
        <f t="shared" si="54"/>
        <v>FCON-15910</v>
      </c>
      <c r="B3490" t="s">
        <v>7964</v>
      </c>
      <c r="C3490" t="s">
        <v>1999</v>
      </c>
      <c r="D3490">
        <v>6</v>
      </c>
      <c r="E3490" s="23">
        <v>45790</v>
      </c>
      <c r="F3490" s="23">
        <v>45797</v>
      </c>
      <c r="G3490" s="23">
        <v>45790</v>
      </c>
      <c r="H3490" s="23">
        <v>45797</v>
      </c>
      <c r="I3490" s="24">
        <v>0</v>
      </c>
      <c r="J3490" s="24">
        <v>0</v>
      </c>
      <c r="K3490" s="24">
        <v>140</v>
      </c>
      <c r="L3490" t="s">
        <v>10070</v>
      </c>
      <c r="M3490" t="s">
        <v>10071</v>
      </c>
    </row>
    <row r="3491" spans="1:13" x14ac:dyDescent="0.25">
      <c r="A3491" t="str">
        <f t="shared" si="54"/>
        <v>FCON-15940</v>
      </c>
      <c r="B3491" t="s">
        <v>7965</v>
      </c>
      <c r="C3491" t="s">
        <v>2000</v>
      </c>
      <c r="D3491">
        <v>6</v>
      </c>
      <c r="E3491" s="23">
        <v>45797</v>
      </c>
      <c r="F3491" s="23">
        <v>45804</v>
      </c>
      <c r="G3491" s="23">
        <v>45797</v>
      </c>
      <c r="H3491" s="23">
        <v>45804</v>
      </c>
      <c r="I3491" s="24">
        <v>0</v>
      </c>
      <c r="J3491" s="24">
        <v>0</v>
      </c>
      <c r="K3491" s="24">
        <v>140</v>
      </c>
      <c r="L3491" t="s">
        <v>10070</v>
      </c>
      <c r="M3491" t="s">
        <v>10071</v>
      </c>
    </row>
    <row r="3492" spans="1:13" x14ac:dyDescent="0.25">
      <c r="A3492" t="str">
        <f t="shared" si="54"/>
        <v>Intersección Vehicular a Nivel Cll 22 x Cra 27 / Level Intersection</v>
      </c>
      <c r="B3492" t="s">
        <v>7967</v>
      </c>
      <c r="D3492">
        <v>38</v>
      </c>
      <c r="E3492" s="23">
        <v>45692</v>
      </c>
      <c r="F3492" s="23">
        <v>45741</v>
      </c>
      <c r="G3492" s="23">
        <v>45692</v>
      </c>
      <c r="H3492" s="23">
        <v>45741</v>
      </c>
      <c r="I3492" s="24">
        <v>0</v>
      </c>
      <c r="J3492" s="24">
        <v>0</v>
      </c>
      <c r="K3492" s="24">
        <v>188</v>
      </c>
      <c r="M3492" t="s">
        <v>10071</v>
      </c>
    </row>
    <row r="3493" spans="1:13" x14ac:dyDescent="0.25">
      <c r="A3493" t="str">
        <f t="shared" si="54"/>
        <v>FCON-16030</v>
      </c>
      <c r="B3493" t="s">
        <v>7972</v>
      </c>
      <c r="C3493" t="s">
        <v>1998</v>
      </c>
      <c r="D3493">
        <v>8</v>
      </c>
      <c r="E3493" s="23">
        <v>45692</v>
      </c>
      <c r="F3493" s="23">
        <v>45701</v>
      </c>
      <c r="G3493" s="23">
        <v>45692</v>
      </c>
      <c r="H3493" s="23">
        <v>45701</v>
      </c>
      <c r="I3493" s="24">
        <v>0</v>
      </c>
      <c r="J3493" s="24">
        <v>0</v>
      </c>
      <c r="K3493" s="24">
        <v>100</v>
      </c>
      <c r="L3493" t="s">
        <v>10070</v>
      </c>
      <c r="M3493" t="s">
        <v>10071</v>
      </c>
    </row>
    <row r="3494" spans="1:13" x14ac:dyDescent="0.25">
      <c r="A3494" t="str">
        <f t="shared" si="54"/>
        <v>FCON-15990</v>
      </c>
      <c r="B3494" t="s">
        <v>7969</v>
      </c>
      <c r="C3494" t="s">
        <v>1999</v>
      </c>
      <c r="D3494">
        <v>6</v>
      </c>
      <c r="E3494" s="23">
        <v>45701</v>
      </c>
      <c r="F3494" s="23">
        <v>45708</v>
      </c>
      <c r="G3494" s="23">
        <v>45701</v>
      </c>
      <c r="H3494" s="23">
        <v>45708</v>
      </c>
      <c r="I3494" s="24">
        <v>0</v>
      </c>
      <c r="J3494" s="24">
        <v>0</v>
      </c>
      <c r="K3494" s="24">
        <v>100</v>
      </c>
      <c r="L3494" t="s">
        <v>10070</v>
      </c>
      <c r="M3494" t="s">
        <v>10071</v>
      </c>
    </row>
    <row r="3495" spans="1:13" x14ac:dyDescent="0.25">
      <c r="A3495" t="str">
        <f t="shared" si="54"/>
        <v>FCON-16020</v>
      </c>
      <c r="B3495" t="s">
        <v>7971</v>
      </c>
      <c r="C3495" t="s">
        <v>2000</v>
      </c>
      <c r="D3495">
        <v>6</v>
      </c>
      <c r="E3495" s="23">
        <v>45709</v>
      </c>
      <c r="F3495" s="23">
        <v>45717</v>
      </c>
      <c r="G3495" s="23">
        <v>45709</v>
      </c>
      <c r="H3495" s="23">
        <v>45717</v>
      </c>
      <c r="I3495" s="24">
        <v>0</v>
      </c>
      <c r="J3495" s="24">
        <v>0</v>
      </c>
      <c r="K3495" s="24">
        <v>100</v>
      </c>
      <c r="L3495" t="s">
        <v>10070</v>
      </c>
      <c r="M3495" t="s">
        <v>10071</v>
      </c>
    </row>
    <row r="3496" spans="1:13" x14ac:dyDescent="0.25">
      <c r="A3496" t="str">
        <f t="shared" si="54"/>
        <v>FCON-16010</v>
      </c>
      <c r="B3496" t="s">
        <v>7970</v>
      </c>
      <c r="C3496" t="s">
        <v>2001</v>
      </c>
      <c r="D3496">
        <v>6</v>
      </c>
      <c r="E3496" s="23">
        <v>45717</v>
      </c>
      <c r="F3496" s="23">
        <v>45724</v>
      </c>
      <c r="G3496" s="23">
        <v>45717</v>
      </c>
      <c r="H3496" s="23">
        <v>45724</v>
      </c>
      <c r="I3496" s="24">
        <v>0</v>
      </c>
      <c r="J3496" s="24">
        <v>0</v>
      </c>
      <c r="K3496" s="24">
        <v>100</v>
      </c>
      <c r="L3496" t="s">
        <v>10070</v>
      </c>
      <c r="M3496" t="s">
        <v>10071</v>
      </c>
    </row>
    <row r="3497" spans="1:13" x14ac:dyDescent="0.25">
      <c r="A3497" t="str">
        <f t="shared" si="54"/>
        <v>FCON-15980</v>
      </c>
      <c r="B3497" t="s">
        <v>7968</v>
      </c>
      <c r="C3497" t="s">
        <v>2003</v>
      </c>
      <c r="D3497">
        <v>12</v>
      </c>
      <c r="E3497" s="23">
        <v>45726</v>
      </c>
      <c r="F3497" s="23">
        <v>45741</v>
      </c>
      <c r="G3497" s="23">
        <v>45726</v>
      </c>
      <c r="H3497" s="23">
        <v>45741</v>
      </c>
      <c r="I3497" s="24">
        <v>0</v>
      </c>
      <c r="J3497" s="24">
        <v>0</v>
      </c>
      <c r="K3497" s="24">
        <v>100</v>
      </c>
      <c r="L3497" t="s">
        <v>10070</v>
      </c>
      <c r="M3497" t="s">
        <v>10071</v>
      </c>
    </row>
    <row r="3498" spans="1:13" x14ac:dyDescent="0.25">
      <c r="A3498" t="str">
        <f t="shared" si="54"/>
        <v>FCON-16040</v>
      </c>
      <c r="B3498" t="s">
        <v>7973</v>
      </c>
      <c r="C3498" t="s">
        <v>2173</v>
      </c>
      <c r="D3498">
        <v>12</v>
      </c>
      <c r="E3498" s="23">
        <v>45726</v>
      </c>
      <c r="F3498" s="23">
        <v>45741</v>
      </c>
      <c r="G3498" s="23">
        <v>45726</v>
      </c>
      <c r="H3498" s="23">
        <v>45741</v>
      </c>
      <c r="I3498" s="24">
        <v>0</v>
      </c>
      <c r="J3498" s="24">
        <v>0</v>
      </c>
      <c r="K3498" s="24">
        <v>188</v>
      </c>
      <c r="L3498" t="s">
        <v>10070</v>
      </c>
      <c r="M3498" t="s">
        <v>10071</v>
      </c>
    </row>
    <row r="3499" spans="1:13" x14ac:dyDescent="0.25">
      <c r="A3499" t="str">
        <f t="shared" si="54"/>
        <v>Intersección Peatonal a Nivel (Cerrada) Cll 22 x Cra 32 / Level Intersection Pedestrian (closed)</v>
      </c>
      <c r="B3499" t="s">
        <v>7974</v>
      </c>
      <c r="D3499">
        <v>20</v>
      </c>
      <c r="E3499" s="23">
        <v>45741</v>
      </c>
      <c r="F3499" s="23">
        <v>45768</v>
      </c>
      <c r="G3499" s="23">
        <v>45741</v>
      </c>
      <c r="H3499" s="23">
        <v>45768</v>
      </c>
      <c r="I3499" s="24">
        <v>0</v>
      </c>
      <c r="J3499" s="24">
        <v>0</v>
      </c>
      <c r="K3499" s="24">
        <v>108</v>
      </c>
      <c r="M3499" t="s">
        <v>10071</v>
      </c>
    </row>
    <row r="3500" spans="1:13" x14ac:dyDescent="0.25">
      <c r="A3500" t="str">
        <f t="shared" si="54"/>
        <v>FCON-16110</v>
      </c>
      <c r="B3500" t="s">
        <v>7977</v>
      </c>
      <c r="C3500" t="s">
        <v>1998</v>
      </c>
      <c r="D3500">
        <v>8</v>
      </c>
      <c r="E3500" s="23">
        <v>45741</v>
      </c>
      <c r="F3500" s="23">
        <v>45750</v>
      </c>
      <c r="G3500" s="23">
        <v>45741</v>
      </c>
      <c r="H3500" s="23">
        <v>45750</v>
      </c>
      <c r="I3500" s="24">
        <v>0</v>
      </c>
      <c r="J3500" s="24">
        <v>0</v>
      </c>
      <c r="K3500" s="24">
        <v>100</v>
      </c>
      <c r="L3500" t="s">
        <v>10070</v>
      </c>
      <c r="M3500" t="s">
        <v>10071</v>
      </c>
    </row>
    <row r="3501" spans="1:13" x14ac:dyDescent="0.25">
      <c r="A3501" t="str">
        <f t="shared" si="54"/>
        <v>FCON-16070</v>
      </c>
      <c r="B3501" t="s">
        <v>7975</v>
      </c>
      <c r="C3501" t="s">
        <v>1999</v>
      </c>
      <c r="D3501">
        <v>6</v>
      </c>
      <c r="E3501" s="23">
        <v>45751</v>
      </c>
      <c r="F3501" s="23">
        <v>45758</v>
      </c>
      <c r="G3501" s="23">
        <v>45751</v>
      </c>
      <c r="H3501" s="23">
        <v>45758</v>
      </c>
      <c r="I3501" s="24">
        <v>0</v>
      </c>
      <c r="J3501" s="24">
        <v>0</v>
      </c>
      <c r="K3501" s="24">
        <v>100</v>
      </c>
      <c r="L3501" t="s">
        <v>10070</v>
      </c>
      <c r="M3501" t="s">
        <v>10071</v>
      </c>
    </row>
    <row r="3502" spans="1:13" x14ac:dyDescent="0.25">
      <c r="A3502" t="str">
        <f t="shared" si="54"/>
        <v>FCON-16100</v>
      </c>
      <c r="B3502" t="s">
        <v>7976</v>
      </c>
      <c r="C3502" t="s">
        <v>2000</v>
      </c>
      <c r="D3502">
        <v>6</v>
      </c>
      <c r="E3502" s="23">
        <v>45758</v>
      </c>
      <c r="F3502" s="23">
        <v>45768</v>
      </c>
      <c r="G3502" s="23">
        <v>45758</v>
      </c>
      <c r="H3502" s="23">
        <v>45768</v>
      </c>
      <c r="I3502" s="24">
        <v>0</v>
      </c>
      <c r="J3502" s="24">
        <v>0</v>
      </c>
      <c r="K3502" s="24">
        <v>108</v>
      </c>
      <c r="L3502" t="s">
        <v>10070</v>
      </c>
      <c r="M3502" t="s">
        <v>10071</v>
      </c>
    </row>
    <row r="3503" spans="1:13" x14ac:dyDescent="0.25">
      <c r="A3503" t="str">
        <f t="shared" si="54"/>
        <v>Intersección Vehicular a Nivel Cll 22 x Trv 32C / Level Intersection</v>
      </c>
      <c r="B3503" t="s">
        <v>7978</v>
      </c>
      <c r="D3503">
        <v>38</v>
      </c>
      <c r="E3503" s="23">
        <v>45758</v>
      </c>
      <c r="F3503" s="23">
        <v>45808</v>
      </c>
      <c r="G3503" s="23">
        <v>45758</v>
      </c>
      <c r="H3503" s="23">
        <v>45808</v>
      </c>
      <c r="I3503" s="24">
        <v>0</v>
      </c>
      <c r="J3503" s="24">
        <v>0</v>
      </c>
      <c r="K3503" s="24">
        <v>136</v>
      </c>
      <c r="M3503" t="s">
        <v>10071</v>
      </c>
    </row>
    <row r="3504" spans="1:13" x14ac:dyDescent="0.25">
      <c r="A3504" t="str">
        <f t="shared" si="54"/>
        <v>FCON-16190</v>
      </c>
      <c r="B3504" t="s">
        <v>7984</v>
      </c>
      <c r="C3504" t="s">
        <v>1998</v>
      </c>
      <c r="D3504">
        <v>8</v>
      </c>
      <c r="E3504" s="23">
        <v>45758</v>
      </c>
      <c r="F3504" s="23">
        <v>45770</v>
      </c>
      <c r="G3504" s="23">
        <v>45758</v>
      </c>
      <c r="H3504" s="23">
        <v>45770</v>
      </c>
      <c r="I3504" s="24">
        <v>0</v>
      </c>
      <c r="J3504" s="24">
        <v>0</v>
      </c>
      <c r="K3504" s="24">
        <v>100</v>
      </c>
      <c r="L3504" t="s">
        <v>10070</v>
      </c>
      <c r="M3504" t="s">
        <v>10071</v>
      </c>
    </row>
    <row r="3505" spans="1:13" x14ac:dyDescent="0.25">
      <c r="A3505" t="str">
        <f t="shared" si="54"/>
        <v>FCON-16150</v>
      </c>
      <c r="B3505" t="s">
        <v>7980</v>
      </c>
      <c r="C3505" t="s">
        <v>1999</v>
      </c>
      <c r="D3505">
        <v>6</v>
      </c>
      <c r="E3505" s="23">
        <v>45771</v>
      </c>
      <c r="F3505" s="23">
        <v>45779</v>
      </c>
      <c r="G3505" s="23">
        <v>45771</v>
      </c>
      <c r="H3505" s="23">
        <v>45779</v>
      </c>
      <c r="I3505" s="24">
        <v>0</v>
      </c>
      <c r="J3505" s="24">
        <v>0</v>
      </c>
      <c r="K3505" s="24">
        <v>100</v>
      </c>
      <c r="L3505" t="s">
        <v>10070</v>
      </c>
      <c r="M3505" t="s">
        <v>10071</v>
      </c>
    </row>
    <row r="3506" spans="1:13" x14ac:dyDescent="0.25">
      <c r="A3506" t="str">
        <f t="shared" si="54"/>
        <v>FCON-16180</v>
      </c>
      <c r="B3506" t="s">
        <v>7983</v>
      </c>
      <c r="C3506" t="s">
        <v>2000</v>
      </c>
      <c r="D3506">
        <v>6</v>
      </c>
      <c r="E3506" s="23">
        <v>45779</v>
      </c>
      <c r="F3506" s="23">
        <v>45786</v>
      </c>
      <c r="G3506" s="23">
        <v>45779</v>
      </c>
      <c r="H3506" s="23">
        <v>45786</v>
      </c>
      <c r="I3506" s="24">
        <v>0</v>
      </c>
      <c r="J3506" s="24">
        <v>0</v>
      </c>
      <c r="K3506" s="24">
        <v>100</v>
      </c>
      <c r="L3506" t="s">
        <v>10070</v>
      </c>
      <c r="M3506" t="s">
        <v>10071</v>
      </c>
    </row>
    <row r="3507" spans="1:13" x14ac:dyDescent="0.25">
      <c r="A3507" t="str">
        <f t="shared" si="54"/>
        <v>FCON-16170</v>
      </c>
      <c r="B3507" t="s">
        <v>7982</v>
      </c>
      <c r="C3507" t="s">
        <v>2001</v>
      </c>
      <c r="D3507">
        <v>6</v>
      </c>
      <c r="E3507" s="23">
        <v>45786</v>
      </c>
      <c r="F3507" s="23">
        <v>45793</v>
      </c>
      <c r="G3507" s="23">
        <v>45786</v>
      </c>
      <c r="H3507" s="23">
        <v>45793</v>
      </c>
      <c r="I3507" s="24">
        <v>0</v>
      </c>
      <c r="J3507" s="24">
        <v>0</v>
      </c>
      <c r="K3507" s="24">
        <v>100</v>
      </c>
      <c r="L3507" t="s">
        <v>10070</v>
      </c>
      <c r="M3507" t="s">
        <v>10071</v>
      </c>
    </row>
    <row r="3508" spans="1:13" x14ac:dyDescent="0.25">
      <c r="A3508" t="str">
        <f t="shared" si="54"/>
        <v>FCON-16140</v>
      </c>
      <c r="B3508" t="s">
        <v>7979</v>
      </c>
      <c r="C3508" t="s">
        <v>2003</v>
      </c>
      <c r="D3508">
        <v>6</v>
      </c>
      <c r="E3508" s="23">
        <v>45794</v>
      </c>
      <c r="F3508" s="23">
        <v>45801</v>
      </c>
      <c r="G3508" s="23">
        <v>45794</v>
      </c>
      <c r="H3508" s="23">
        <v>45801</v>
      </c>
      <c r="I3508" s="24">
        <v>0</v>
      </c>
      <c r="J3508" s="24">
        <v>0</v>
      </c>
      <c r="K3508" s="24">
        <v>100</v>
      </c>
      <c r="L3508" t="s">
        <v>10070</v>
      </c>
      <c r="M3508" t="s">
        <v>10071</v>
      </c>
    </row>
    <row r="3509" spans="1:13" x14ac:dyDescent="0.25">
      <c r="A3509" t="str">
        <f t="shared" si="54"/>
        <v>FCON-16160</v>
      </c>
      <c r="B3509" t="s">
        <v>7981</v>
      </c>
      <c r="C3509" t="s">
        <v>2002</v>
      </c>
      <c r="D3509">
        <v>12</v>
      </c>
      <c r="E3509" s="23">
        <v>45794</v>
      </c>
      <c r="F3509" s="23">
        <v>45808</v>
      </c>
      <c r="G3509" s="23">
        <v>45794</v>
      </c>
      <c r="H3509" s="23">
        <v>45808</v>
      </c>
      <c r="I3509" s="24">
        <v>0</v>
      </c>
      <c r="J3509" s="24">
        <v>0</v>
      </c>
      <c r="K3509" s="24">
        <v>100</v>
      </c>
      <c r="L3509" t="s">
        <v>10070</v>
      </c>
      <c r="M3509" t="s">
        <v>10071</v>
      </c>
    </row>
    <row r="3510" spans="1:13" x14ac:dyDescent="0.25">
      <c r="A3510" t="str">
        <f t="shared" si="54"/>
        <v>FCON-16200</v>
      </c>
      <c r="B3510" t="s">
        <v>7985</v>
      </c>
      <c r="C3510" t="s">
        <v>2173</v>
      </c>
      <c r="D3510">
        <v>12</v>
      </c>
      <c r="E3510" s="23">
        <v>45794</v>
      </c>
      <c r="F3510" s="23">
        <v>45808</v>
      </c>
      <c r="G3510" s="23">
        <v>45794</v>
      </c>
      <c r="H3510" s="23">
        <v>45808</v>
      </c>
      <c r="I3510" s="24">
        <v>0</v>
      </c>
      <c r="J3510" s="24">
        <v>0</v>
      </c>
      <c r="K3510" s="24">
        <v>136</v>
      </c>
      <c r="L3510" t="s">
        <v>10070</v>
      </c>
      <c r="M3510" t="s">
        <v>10071</v>
      </c>
    </row>
    <row r="3511" spans="1:13" x14ac:dyDescent="0.25">
      <c r="A3511" t="str">
        <f t="shared" si="54"/>
        <v>Intersección Vehicular a Nivel Cll 22 x Cra 40 / Level Intersection</v>
      </c>
      <c r="B3511" t="s">
        <v>7986</v>
      </c>
      <c r="D3511">
        <v>42</v>
      </c>
      <c r="E3511" s="23">
        <v>45801</v>
      </c>
      <c r="F3511" s="23">
        <v>45856</v>
      </c>
      <c r="G3511" s="23">
        <v>45801</v>
      </c>
      <c r="H3511" s="23">
        <v>45856</v>
      </c>
      <c r="I3511" s="24">
        <v>0</v>
      </c>
      <c r="J3511" s="24">
        <v>0</v>
      </c>
      <c r="K3511" s="24">
        <v>100</v>
      </c>
      <c r="M3511" t="s">
        <v>10071</v>
      </c>
    </row>
    <row r="3512" spans="1:13" x14ac:dyDescent="0.25">
      <c r="A3512" t="str">
        <f t="shared" si="54"/>
        <v>FCON-16270</v>
      </c>
      <c r="B3512" t="s">
        <v>7991</v>
      </c>
      <c r="C3512" t="s">
        <v>1998</v>
      </c>
      <c r="D3512">
        <v>8</v>
      </c>
      <c r="E3512" s="23">
        <v>45801</v>
      </c>
      <c r="F3512" s="23">
        <v>45812</v>
      </c>
      <c r="G3512" s="23">
        <v>45801</v>
      </c>
      <c r="H3512" s="23">
        <v>45812</v>
      </c>
      <c r="I3512" s="24">
        <v>0</v>
      </c>
      <c r="J3512" s="24">
        <v>0</v>
      </c>
      <c r="K3512" s="24">
        <v>100</v>
      </c>
      <c r="L3512" t="s">
        <v>10070</v>
      </c>
      <c r="M3512" t="s">
        <v>10071</v>
      </c>
    </row>
    <row r="3513" spans="1:13" x14ac:dyDescent="0.25">
      <c r="A3513" t="str">
        <f t="shared" si="54"/>
        <v>FCON-16230</v>
      </c>
      <c r="B3513" t="s">
        <v>7988</v>
      </c>
      <c r="C3513" t="s">
        <v>1999</v>
      </c>
      <c r="D3513">
        <v>6</v>
      </c>
      <c r="E3513" s="23">
        <v>45813</v>
      </c>
      <c r="F3513" s="23">
        <v>45820</v>
      </c>
      <c r="G3513" s="23">
        <v>45813</v>
      </c>
      <c r="H3513" s="23">
        <v>45820</v>
      </c>
      <c r="I3513" s="24">
        <v>0</v>
      </c>
      <c r="J3513" s="24">
        <v>0</v>
      </c>
      <c r="K3513" s="24">
        <v>100</v>
      </c>
      <c r="L3513" t="s">
        <v>10070</v>
      </c>
      <c r="M3513" t="s">
        <v>10071</v>
      </c>
    </row>
    <row r="3514" spans="1:13" x14ac:dyDescent="0.25">
      <c r="A3514" t="str">
        <f t="shared" si="54"/>
        <v>FCON-16260</v>
      </c>
      <c r="B3514" t="s">
        <v>7990</v>
      </c>
      <c r="C3514" t="s">
        <v>2000</v>
      </c>
      <c r="D3514">
        <v>9</v>
      </c>
      <c r="E3514" s="23">
        <v>45820</v>
      </c>
      <c r="F3514" s="23">
        <v>45832</v>
      </c>
      <c r="G3514" s="23">
        <v>45820</v>
      </c>
      <c r="H3514" s="23">
        <v>45832</v>
      </c>
      <c r="I3514" s="24">
        <v>0</v>
      </c>
      <c r="J3514" s="24">
        <v>0</v>
      </c>
      <c r="K3514" s="24">
        <v>100</v>
      </c>
      <c r="L3514" t="s">
        <v>10070</v>
      </c>
      <c r="M3514" t="s">
        <v>10071</v>
      </c>
    </row>
    <row r="3515" spans="1:13" x14ac:dyDescent="0.25">
      <c r="A3515" t="str">
        <f t="shared" si="54"/>
        <v>FCON-16250</v>
      </c>
      <c r="B3515" t="s">
        <v>7989</v>
      </c>
      <c r="C3515" t="s">
        <v>2001</v>
      </c>
      <c r="D3515">
        <v>7</v>
      </c>
      <c r="E3515" s="23">
        <v>45832</v>
      </c>
      <c r="F3515" s="23">
        <v>45842</v>
      </c>
      <c r="G3515" s="23">
        <v>45832</v>
      </c>
      <c r="H3515" s="23">
        <v>45842</v>
      </c>
      <c r="I3515" s="24">
        <v>0</v>
      </c>
      <c r="J3515" s="24">
        <v>0</v>
      </c>
      <c r="K3515" s="24">
        <v>100</v>
      </c>
      <c r="L3515" t="s">
        <v>10070</v>
      </c>
      <c r="M3515" t="s">
        <v>10071</v>
      </c>
    </row>
    <row r="3516" spans="1:13" x14ac:dyDescent="0.25">
      <c r="A3516" t="str">
        <f t="shared" si="54"/>
        <v>FCON-16220</v>
      </c>
      <c r="B3516" t="s">
        <v>7987</v>
      </c>
      <c r="C3516" t="s">
        <v>2003</v>
      </c>
      <c r="D3516">
        <v>12</v>
      </c>
      <c r="E3516" s="23">
        <v>45842</v>
      </c>
      <c r="F3516" s="23">
        <v>45856</v>
      </c>
      <c r="G3516" s="23">
        <v>45842</v>
      </c>
      <c r="H3516" s="23">
        <v>45856</v>
      </c>
      <c r="I3516" s="24">
        <v>0</v>
      </c>
      <c r="J3516" s="24">
        <v>0</v>
      </c>
      <c r="K3516" s="24">
        <v>100</v>
      </c>
      <c r="L3516" t="s">
        <v>10070</v>
      </c>
      <c r="M3516" t="s">
        <v>10071</v>
      </c>
    </row>
    <row r="3517" spans="1:13" x14ac:dyDescent="0.25">
      <c r="A3517" t="str">
        <f t="shared" si="54"/>
        <v>FCON-16280</v>
      </c>
      <c r="B3517" t="s">
        <v>7992</v>
      </c>
      <c r="C3517" t="s">
        <v>2173</v>
      </c>
      <c r="D3517">
        <v>12</v>
      </c>
      <c r="E3517" s="23">
        <v>45842</v>
      </c>
      <c r="F3517" s="23">
        <v>45856</v>
      </c>
      <c r="G3517" s="23">
        <v>45842</v>
      </c>
      <c r="H3517" s="23">
        <v>45856</v>
      </c>
      <c r="I3517" s="24">
        <v>0</v>
      </c>
      <c r="J3517" s="24">
        <v>0</v>
      </c>
      <c r="K3517" s="24">
        <v>100</v>
      </c>
      <c r="L3517" t="s">
        <v>10070</v>
      </c>
      <c r="M3517" t="s">
        <v>10071</v>
      </c>
    </row>
    <row r="3518" spans="1:13" x14ac:dyDescent="0.25">
      <c r="A3518" t="str">
        <f t="shared" si="54"/>
        <v>T2-10 Construcción Estructura (Puente) Carrera 30 (NQS)</v>
      </c>
      <c r="B3518" t="s">
        <v>2174</v>
      </c>
      <c r="D3518">
        <v>269</v>
      </c>
      <c r="E3518" s="23">
        <v>45608</v>
      </c>
      <c r="F3518" s="23">
        <v>45961</v>
      </c>
      <c r="G3518" s="23">
        <v>45608</v>
      </c>
      <c r="H3518" s="23">
        <v>45961</v>
      </c>
      <c r="I3518" s="24">
        <v>0</v>
      </c>
      <c r="J3518" s="24">
        <v>0</v>
      </c>
      <c r="K3518" s="24">
        <v>65</v>
      </c>
      <c r="M3518" t="s">
        <v>10071</v>
      </c>
    </row>
    <row r="3519" spans="1:13" x14ac:dyDescent="0.25">
      <c r="A3519" t="str">
        <f t="shared" si="54"/>
        <v>FCON-1765</v>
      </c>
      <c r="B3519" t="s">
        <v>2175</v>
      </c>
      <c r="C3519" t="s">
        <v>2176</v>
      </c>
      <c r="D3519">
        <v>6</v>
      </c>
      <c r="E3519" s="23">
        <v>45608</v>
      </c>
      <c r="F3519" s="23">
        <v>45615</v>
      </c>
      <c r="G3519" s="23">
        <v>45608</v>
      </c>
      <c r="H3519" s="23">
        <v>45615</v>
      </c>
      <c r="I3519" s="24">
        <v>0</v>
      </c>
      <c r="J3519" s="24">
        <v>0</v>
      </c>
      <c r="K3519" s="24">
        <v>15</v>
      </c>
      <c r="L3519" t="s">
        <v>10070</v>
      </c>
      <c r="M3519" t="s">
        <v>10071</v>
      </c>
    </row>
    <row r="3520" spans="1:13" x14ac:dyDescent="0.25">
      <c r="A3520" t="str">
        <f t="shared" si="54"/>
        <v>FCON-1770</v>
      </c>
      <c r="B3520" t="s">
        <v>2177</v>
      </c>
      <c r="C3520" t="s">
        <v>2178</v>
      </c>
      <c r="D3520">
        <v>45</v>
      </c>
      <c r="E3520" s="23">
        <v>45616</v>
      </c>
      <c r="F3520" s="23">
        <v>45679</v>
      </c>
      <c r="G3520" s="23">
        <v>45616</v>
      </c>
      <c r="H3520" s="23">
        <v>45679</v>
      </c>
      <c r="I3520" s="24">
        <v>0</v>
      </c>
      <c r="J3520" s="24">
        <v>0</v>
      </c>
      <c r="K3520" s="24">
        <v>15</v>
      </c>
      <c r="L3520" t="s">
        <v>10070</v>
      </c>
      <c r="M3520" t="s">
        <v>10071</v>
      </c>
    </row>
    <row r="3521" spans="1:13" x14ac:dyDescent="0.25">
      <c r="A3521" t="str">
        <f t="shared" si="54"/>
        <v>FCON-1775</v>
      </c>
      <c r="B3521" t="s">
        <v>2179</v>
      </c>
      <c r="C3521" t="s">
        <v>2180</v>
      </c>
      <c r="D3521">
        <v>235</v>
      </c>
      <c r="E3521" s="23">
        <v>45626</v>
      </c>
      <c r="F3521" s="23">
        <v>45937</v>
      </c>
      <c r="G3521" s="23">
        <v>45626</v>
      </c>
      <c r="H3521" s="23">
        <v>45937</v>
      </c>
      <c r="I3521" s="24">
        <v>0</v>
      </c>
      <c r="J3521" s="24">
        <v>0</v>
      </c>
      <c r="K3521" s="24">
        <v>84</v>
      </c>
      <c r="L3521" t="s">
        <v>10070</v>
      </c>
      <c r="M3521" t="s">
        <v>10071</v>
      </c>
    </row>
    <row r="3522" spans="1:13" x14ac:dyDescent="0.25">
      <c r="A3522" t="str">
        <f t="shared" si="54"/>
        <v>FCON-1780</v>
      </c>
      <c r="B3522" t="s">
        <v>2181</v>
      </c>
      <c r="C3522" t="s">
        <v>2182</v>
      </c>
      <c r="D3522">
        <v>27</v>
      </c>
      <c r="E3522" s="23">
        <v>45653</v>
      </c>
      <c r="F3522" s="23">
        <v>45692</v>
      </c>
      <c r="G3522" s="23">
        <v>45653</v>
      </c>
      <c r="H3522" s="23">
        <v>45692</v>
      </c>
      <c r="I3522" s="24">
        <v>0</v>
      </c>
      <c r="J3522" s="24">
        <v>0</v>
      </c>
      <c r="K3522" s="24">
        <v>15</v>
      </c>
      <c r="L3522" t="s">
        <v>10070</v>
      </c>
      <c r="M3522" t="s">
        <v>10071</v>
      </c>
    </row>
    <row r="3523" spans="1:13" x14ac:dyDescent="0.25">
      <c r="A3523" t="str">
        <f t="shared" ref="A3523:A3586" si="55">TRIM(B3523)</f>
        <v>FCON-1785</v>
      </c>
      <c r="B3523" t="s">
        <v>2183</v>
      </c>
      <c r="C3523" t="s">
        <v>2184</v>
      </c>
      <c r="D3523">
        <v>19</v>
      </c>
      <c r="E3523" s="23">
        <v>45670</v>
      </c>
      <c r="F3523" s="23">
        <v>45693</v>
      </c>
      <c r="G3523" s="23">
        <v>45670</v>
      </c>
      <c r="H3523" s="23">
        <v>45693</v>
      </c>
      <c r="I3523" s="24">
        <v>0</v>
      </c>
      <c r="J3523" s="24">
        <v>0</v>
      </c>
      <c r="K3523" s="24">
        <v>15</v>
      </c>
      <c r="L3523" t="s">
        <v>10070</v>
      </c>
      <c r="M3523" t="s">
        <v>10071</v>
      </c>
    </row>
    <row r="3524" spans="1:13" x14ac:dyDescent="0.25">
      <c r="A3524" t="str">
        <f t="shared" si="55"/>
        <v>FCON-1790</v>
      </c>
      <c r="B3524" t="s">
        <v>2185</v>
      </c>
      <c r="C3524" t="s">
        <v>2186</v>
      </c>
      <c r="D3524">
        <v>114</v>
      </c>
      <c r="E3524" s="23">
        <v>45670</v>
      </c>
      <c r="F3524" s="23">
        <v>45818</v>
      </c>
      <c r="G3524" s="23">
        <v>45670</v>
      </c>
      <c r="H3524" s="23">
        <v>45818</v>
      </c>
      <c r="I3524" s="24">
        <v>0</v>
      </c>
      <c r="J3524" s="24">
        <v>0</v>
      </c>
      <c r="K3524" s="24">
        <v>19</v>
      </c>
      <c r="L3524" t="s">
        <v>10070</v>
      </c>
      <c r="M3524" t="s">
        <v>10071</v>
      </c>
    </row>
    <row r="3525" spans="1:13" x14ac:dyDescent="0.25">
      <c r="A3525" t="str">
        <f t="shared" si="55"/>
        <v>FCON-1795</v>
      </c>
      <c r="B3525" t="s">
        <v>2187</v>
      </c>
      <c r="C3525" t="s">
        <v>2188</v>
      </c>
      <c r="D3525">
        <v>2</v>
      </c>
      <c r="E3525" s="23">
        <v>45693</v>
      </c>
      <c r="F3525" s="23">
        <v>45695</v>
      </c>
      <c r="G3525" s="23">
        <v>45693</v>
      </c>
      <c r="H3525" s="23">
        <v>45695</v>
      </c>
      <c r="I3525" s="24">
        <v>0</v>
      </c>
      <c r="J3525" s="24">
        <v>0</v>
      </c>
      <c r="K3525" s="24">
        <v>15</v>
      </c>
      <c r="L3525" t="s">
        <v>10070</v>
      </c>
      <c r="M3525" t="s">
        <v>10071</v>
      </c>
    </row>
    <row r="3526" spans="1:13" x14ac:dyDescent="0.25">
      <c r="A3526" t="str">
        <f t="shared" si="55"/>
        <v>FCON-1800</v>
      </c>
      <c r="B3526" t="s">
        <v>2189</v>
      </c>
      <c r="C3526" t="s">
        <v>2190</v>
      </c>
      <c r="D3526">
        <v>34</v>
      </c>
      <c r="E3526" s="23">
        <v>45695</v>
      </c>
      <c r="F3526" s="23">
        <v>45737</v>
      </c>
      <c r="G3526" s="23">
        <v>45695</v>
      </c>
      <c r="H3526" s="23">
        <v>45737</v>
      </c>
      <c r="I3526" s="24">
        <v>0</v>
      </c>
      <c r="J3526" s="24">
        <v>0</v>
      </c>
      <c r="K3526" s="24">
        <v>15</v>
      </c>
      <c r="L3526" t="s">
        <v>10070</v>
      </c>
      <c r="M3526" t="s">
        <v>10071</v>
      </c>
    </row>
    <row r="3527" spans="1:13" x14ac:dyDescent="0.25">
      <c r="A3527" t="str">
        <f t="shared" si="55"/>
        <v>FCON-1805</v>
      </c>
      <c r="B3527" t="s">
        <v>2191</v>
      </c>
      <c r="C3527" t="s">
        <v>2192</v>
      </c>
      <c r="D3527">
        <v>13</v>
      </c>
      <c r="E3527" s="23">
        <v>45738</v>
      </c>
      <c r="F3527" s="23">
        <v>45756</v>
      </c>
      <c r="G3527" s="23">
        <v>45738</v>
      </c>
      <c r="H3527" s="23">
        <v>45756</v>
      </c>
      <c r="I3527" s="24">
        <v>0</v>
      </c>
      <c r="J3527" s="24">
        <v>0</v>
      </c>
      <c r="K3527" s="24">
        <v>15</v>
      </c>
      <c r="L3527" t="s">
        <v>10070</v>
      </c>
      <c r="M3527" t="s">
        <v>10071</v>
      </c>
    </row>
    <row r="3528" spans="1:13" x14ac:dyDescent="0.25">
      <c r="A3528" t="str">
        <f t="shared" si="55"/>
        <v>FCON-1810</v>
      </c>
      <c r="B3528" t="s">
        <v>2193</v>
      </c>
      <c r="C3528" t="s">
        <v>2194</v>
      </c>
      <c r="D3528">
        <v>6</v>
      </c>
      <c r="E3528" s="23">
        <v>45756</v>
      </c>
      <c r="F3528" s="23">
        <v>45763</v>
      </c>
      <c r="G3528" s="23">
        <v>45756</v>
      </c>
      <c r="H3528" s="23">
        <v>45763</v>
      </c>
      <c r="I3528" s="24">
        <v>0</v>
      </c>
      <c r="J3528" s="24">
        <v>0</v>
      </c>
      <c r="K3528" s="24">
        <v>15</v>
      </c>
      <c r="L3528" t="s">
        <v>10070</v>
      </c>
      <c r="M3528" t="s">
        <v>10071</v>
      </c>
    </row>
    <row r="3529" spans="1:13" x14ac:dyDescent="0.25">
      <c r="A3529" t="str">
        <f t="shared" si="55"/>
        <v>FCON-1815</v>
      </c>
      <c r="B3529" t="s">
        <v>2195</v>
      </c>
      <c r="C3529" t="s">
        <v>2196</v>
      </c>
      <c r="D3529">
        <v>31</v>
      </c>
      <c r="E3529" s="23">
        <v>45757</v>
      </c>
      <c r="F3529" s="23">
        <v>45799</v>
      </c>
      <c r="G3529" s="23">
        <v>45757</v>
      </c>
      <c r="H3529" s="23">
        <v>45799</v>
      </c>
      <c r="I3529" s="24">
        <v>0</v>
      </c>
      <c r="J3529" s="24">
        <v>0</v>
      </c>
      <c r="K3529" s="24">
        <v>15</v>
      </c>
      <c r="L3529" t="s">
        <v>10070</v>
      </c>
      <c r="M3529" t="s">
        <v>10071</v>
      </c>
    </row>
    <row r="3530" spans="1:13" x14ac:dyDescent="0.25">
      <c r="A3530" t="str">
        <f t="shared" si="55"/>
        <v>FCON-1820</v>
      </c>
      <c r="B3530" t="s">
        <v>2197</v>
      </c>
      <c r="C3530" t="s">
        <v>2198</v>
      </c>
      <c r="D3530">
        <v>25</v>
      </c>
      <c r="E3530" s="23">
        <v>45776</v>
      </c>
      <c r="F3530" s="23">
        <v>45807</v>
      </c>
      <c r="G3530" s="23">
        <v>45776</v>
      </c>
      <c r="H3530" s="23">
        <v>45807</v>
      </c>
      <c r="I3530" s="24">
        <v>0</v>
      </c>
      <c r="J3530" s="24">
        <v>0</v>
      </c>
      <c r="K3530" s="24">
        <v>15</v>
      </c>
      <c r="L3530" t="s">
        <v>10070</v>
      </c>
      <c r="M3530" t="s">
        <v>10071</v>
      </c>
    </row>
    <row r="3531" spans="1:13" x14ac:dyDescent="0.25">
      <c r="A3531" t="str">
        <f t="shared" si="55"/>
        <v>FCON-1825</v>
      </c>
      <c r="B3531" t="s">
        <v>2199</v>
      </c>
      <c r="C3531" t="s">
        <v>2200</v>
      </c>
      <c r="D3531">
        <v>30</v>
      </c>
      <c r="E3531" s="23">
        <v>45777</v>
      </c>
      <c r="F3531" s="23">
        <v>45817</v>
      </c>
      <c r="G3531" s="23">
        <v>45777</v>
      </c>
      <c r="H3531" s="23">
        <v>45817</v>
      </c>
      <c r="I3531" s="24">
        <v>0</v>
      </c>
      <c r="J3531" s="24">
        <v>0</v>
      </c>
      <c r="K3531" s="24">
        <v>20</v>
      </c>
      <c r="L3531" t="s">
        <v>10070</v>
      </c>
      <c r="M3531" t="s">
        <v>10071</v>
      </c>
    </row>
    <row r="3532" spans="1:13" x14ac:dyDescent="0.25">
      <c r="A3532" t="str">
        <f t="shared" si="55"/>
        <v>FCON-1830</v>
      </c>
      <c r="B3532" t="s">
        <v>2201</v>
      </c>
      <c r="C3532" t="s">
        <v>2202</v>
      </c>
      <c r="D3532">
        <v>29</v>
      </c>
      <c r="E3532" s="23">
        <v>45785</v>
      </c>
      <c r="F3532" s="23">
        <v>45822</v>
      </c>
      <c r="G3532" s="23">
        <v>45785</v>
      </c>
      <c r="H3532" s="23">
        <v>45822</v>
      </c>
      <c r="I3532" s="24">
        <v>0</v>
      </c>
      <c r="J3532" s="24">
        <v>0</v>
      </c>
      <c r="K3532" s="24">
        <v>15</v>
      </c>
      <c r="L3532" t="s">
        <v>10070</v>
      </c>
      <c r="M3532" t="s">
        <v>10071</v>
      </c>
    </row>
    <row r="3533" spans="1:13" x14ac:dyDescent="0.25">
      <c r="A3533" t="str">
        <f t="shared" si="55"/>
        <v>FCON-1835</v>
      </c>
      <c r="B3533" t="s">
        <v>2203</v>
      </c>
      <c r="C3533" t="s">
        <v>2204</v>
      </c>
      <c r="D3533">
        <v>8</v>
      </c>
      <c r="E3533" s="23">
        <v>45822</v>
      </c>
      <c r="F3533" s="23">
        <v>45833</v>
      </c>
      <c r="G3533" s="23">
        <v>45822</v>
      </c>
      <c r="H3533" s="23">
        <v>45833</v>
      </c>
      <c r="I3533" s="24">
        <v>0</v>
      </c>
      <c r="J3533" s="24">
        <v>0</v>
      </c>
      <c r="K3533" s="24">
        <v>15</v>
      </c>
      <c r="L3533" t="s">
        <v>10070</v>
      </c>
      <c r="M3533" t="s">
        <v>10071</v>
      </c>
    </row>
    <row r="3534" spans="1:13" x14ac:dyDescent="0.25">
      <c r="A3534" t="str">
        <f t="shared" si="55"/>
        <v>FCON-1840</v>
      </c>
      <c r="B3534" t="s">
        <v>2205</v>
      </c>
      <c r="C3534" t="s">
        <v>2206</v>
      </c>
      <c r="D3534">
        <v>34</v>
      </c>
      <c r="E3534" s="23">
        <v>45833</v>
      </c>
      <c r="F3534" s="23">
        <v>45877</v>
      </c>
      <c r="G3534" s="23">
        <v>45833</v>
      </c>
      <c r="H3534" s="23">
        <v>45877</v>
      </c>
      <c r="I3534" s="24">
        <v>0</v>
      </c>
      <c r="J3534" s="24">
        <v>0</v>
      </c>
      <c r="K3534" s="24">
        <v>15</v>
      </c>
      <c r="L3534" t="s">
        <v>10070</v>
      </c>
      <c r="M3534" t="s">
        <v>10071</v>
      </c>
    </row>
    <row r="3535" spans="1:13" x14ac:dyDescent="0.25">
      <c r="A3535" t="str">
        <f t="shared" si="55"/>
        <v>FCON-1845</v>
      </c>
      <c r="B3535" t="s">
        <v>2207</v>
      </c>
      <c r="C3535" t="s">
        <v>2208</v>
      </c>
      <c r="D3535">
        <v>21</v>
      </c>
      <c r="E3535" s="23">
        <v>45877</v>
      </c>
      <c r="F3535" s="23">
        <v>45905</v>
      </c>
      <c r="G3535" s="23">
        <v>45877</v>
      </c>
      <c r="H3535" s="23">
        <v>45905</v>
      </c>
      <c r="I3535" s="24">
        <v>0</v>
      </c>
      <c r="J3535" s="24">
        <v>0</v>
      </c>
      <c r="K3535" s="24">
        <v>15</v>
      </c>
      <c r="L3535" t="s">
        <v>10070</v>
      </c>
      <c r="M3535" t="s">
        <v>10071</v>
      </c>
    </row>
    <row r="3536" spans="1:13" x14ac:dyDescent="0.25">
      <c r="A3536" t="str">
        <f t="shared" si="55"/>
        <v>FCON-1850</v>
      </c>
      <c r="B3536" t="s">
        <v>2209</v>
      </c>
      <c r="C3536" t="s">
        <v>2210</v>
      </c>
      <c r="D3536">
        <v>25</v>
      </c>
      <c r="E3536" s="23">
        <v>45905</v>
      </c>
      <c r="F3536" s="23">
        <v>45936</v>
      </c>
      <c r="G3536" s="23">
        <v>45905</v>
      </c>
      <c r="H3536" s="23">
        <v>45936</v>
      </c>
      <c r="I3536" s="24">
        <v>0</v>
      </c>
      <c r="J3536" s="24">
        <v>0</v>
      </c>
      <c r="K3536" s="24">
        <v>15</v>
      </c>
      <c r="L3536" t="s">
        <v>10070</v>
      </c>
      <c r="M3536" t="s">
        <v>10071</v>
      </c>
    </row>
    <row r="3537" spans="1:13" x14ac:dyDescent="0.25">
      <c r="A3537" t="str">
        <f t="shared" si="55"/>
        <v>FCON-1860</v>
      </c>
      <c r="B3537" t="s">
        <v>2213</v>
      </c>
      <c r="C3537" t="s">
        <v>2214</v>
      </c>
      <c r="D3537">
        <v>25</v>
      </c>
      <c r="E3537" s="23">
        <v>45905</v>
      </c>
      <c r="F3537" s="23">
        <v>45936</v>
      </c>
      <c r="G3537" s="23">
        <v>45905</v>
      </c>
      <c r="H3537" s="23">
        <v>45936</v>
      </c>
      <c r="I3537" s="24">
        <v>0</v>
      </c>
      <c r="J3537" s="24">
        <v>0</v>
      </c>
      <c r="K3537" s="24">
        <v>15</v>
      </c>
      <c r="L3537" t="s">
        <v>10070</v>
      </c>
      <c r="M3537" t="s">
        <v>10071</v>
      </c>
    </row>
    <row r="3538" spans="1:13" x14ac:dyDescent="0.25">
      <c r="A3538" t="str">
        <f t="shared" si="55"/>
        <v>FCON-1855</v>
      </c>
      <c r="B3538" t="s">
        <v>2211</v>
      </c>
      <c r="C3538" t="s">
        <v>2212</v>
      </c>
      <c r="D3538">
        <v>20</v>
      </c>
      <c r="E3538" s="23">
        <v>45937</v>
      </c>
      <c r="F3538" s="23">
        <v>45961</v>
      </c>
      <c r="G3538" s="23">
        <v>45937</v>
      </c>
      <c r="H3538" s="23">
        <v>45961</v>
      </c>
      <c r="I3538" s="24">
        <v>0</v>
      </c>
      <c r="J3538" s="24">
        <v>0</v>
      </c>
      <c r="K3538" s="24">
        <v>65</v>
      </c>
      <c r="L3538" t="s">
        <v>10070</v>
      </c>
      <c r="M3538" t="s">
        <v>10071</v>
      </c>
    </row>
    <row r="3539" spans="1:13" x14ac:dyDescent="0.25">
      <c r="A3539" t="str">
        <f t="shared" si="55"/>
        <v>T2-11 Construcción Estructura (Puente) AV. Las Américas</v>
      </c>
      <c r="B3539" t="s">
        <v>2215</v>
      </c>
      <c r="D3539">
        <v>253</v>
      </c>
      <c r="E3539" s="23">
        <v>45257</v>
      </c>
      <c r="F3539" s="23">
        <v>45590</v>
      </c>
      <c r="G3539" s="23">
        <v>45257</v>
      </c>
      <c r="H3539" s="23">
        <v>45590</v>
      </c>
      <c r="I3539" s="24">
        <v>0</v>
      </c>
      <c r="J3539" s="24">
        <v>0</v>
      </c>
      <c r="K3539" s="24">
        <v>27</v>
      </c>
      <c r="M3539" t="s">
        <v>10071</v>
      </c>
    </row>
    <row r="3540" spans="1:13" x14ac:dyDescent="0.25">
      <c r="A3540" t="str">
        <f t="shared" si="55"/>
        <v>FCON-1870</v>
      </c>
      <c r="B3540" t="s">
        <v>2216</v>
      </c>
      <c r="C3540" t="s">
        <v>2176</v>
      </c>
      <c r="D3540">
        <v>6</v>
      </c>
      <c r="E3540" s="23">
        <v>45257</v>
      </c>
      <c r="F3540" s="23">
        <v>45264</v>
      </c>
      <c r="G3540" s="23">
        <v>45257</v>
      </c>
      <c r="H3540" s="23">
        <v>45264</v>
      </c>
      <c r="I3540" s="24">
        <v>0</v>
      </c>
      <c r="J3540" s="24">
        <v>0</v>
      </c>
      <c r="K3540" s="24">
        <v>27</v>
      </c>
      <c r="L3540" t="s">
        <v>10070</v>
      </c>
      <c r="M3540" t="s">
        <v>10071</v>
      </c>
    </row>
    <row r="3541" spans="1:13" x14ac:dyDescent="0.25">
      <c r="A3541" t="str">
        <f t="shared" si="55"/>
        <v>FCON-1875</v>
      </c>
      <c r="B3541" t="s">
        <v>2217</v>
      </c>
      <c r="C3541" t="s">
        <v>2178</v>
      </c>
      <c r="D3541">
        <v>39</v>
      </c>
      <c r="E3541" s="23">
        <v>45264</v>
      </c>
      <c r="F3541" s="23">
        <v>45320</v>
      </c>
      <c r="G3541" s="23">
        <v>45264</v>
      </c>
      <c r="H3541" s="23">
        <v>45320</v>
      </c>
      <c r="I3541" s="24">
        <v>0</v>
      </c>
      <c r="J3541" s="24">
        <v>0</v>
      </c>
      <c r="K3541" s="24">
        <v>27</v>
      </c>
      <c r="L3541" t="s">
        <v>10070</v>
      </c>
      <c r="M3541" t="s">
        <v>10071</v>
      </c>
    </row>
    <row r="3542" spans="1:13" x14ac:dyDescent="0.25">
      <c r="A3542" t="str">
        <f t="shared" si="55"/>
        <v>FCON-1880</v>
      </c>
      <c r="B3542" t="s">
        <v>2218</v>
      </c>
      <c r="C3542" t="s">
        <v>2180</v>
      </c>
      <c r="D3542">
        <v>238</v>
      </c>
      <c r="E3542" s="23">
        <v>45275</v>
      </c>
      <c r="F3542" s="23">
        <v>45590</v>
      </c>
      <c r="G3542" s="23">
        <v>45275</v>
      </c>
      <c r="H3542" s="23">
        <v>45590</v>
      </c>
      <c r="I3542" s="24">
        <v>0</v>
      </c>
      <c r="J3542" s="24">
        <v>0</v>
      </c>
      <c r="K3542" s="24">
        <v>27</v>
      </c>
      <c r="L3542" t="s">
        <v>10070</v>
      </c>
      <c r="M3542" t="s">
        <v>10071</v>
      </c>
    </row>
    <row r="3543" spans="1:13" x14ac:dyDescent="0.25">
      <c r="A3543" t="str">
        <f t="shared" si="55"/>
        <v>FCON-1885</v>
      </c>
      <c r="B3543" t="s">
        <v>2219</v>
      </c>
      <c r="C3543" t="s">
        <v>2182</v>
      </c>
      <c r="D3543">
        <v>27</v>
      </c>
      <c r="E3543" s="23">
        <v>45296</v>
      </c>
      <c r="F3543" s="23">
        <v>45331</v>
      </c>
      <c r="G3543" s="23">
        <v>45296</v>
      </c>
      <c r="H3543" s="23">
        <v>45331</v>
      </c>
      <c r="I3543" s="24">
        <v>0</v>
      </c>
      <c r="J3543" s="24">
        <v>0</v>
      </c>
      <c r="K3543" s="24">
        <v>29</v>
      </c>
      <c r="L3543" t="s">
        <v>10070</v>
      </c>
      <c r="M3543" t="s">
        <v>10071</v>
      </c>
    </row>
    <row r="3544" spans="1:13" x14ac:dyDescent="0.25">
      <c r="A3544" t="str">
        <f t="shared" si="55"/>
        <v>FCON-1890</v>
      </c>
      <c r="B3544" t="s">
        <v>2220</v>
      </c>
      <c r="C3544" t="s">
        <v>2184</v>
      </c>
      <c r="D3544">
        <v>19</v>
      </c>
      <c r="E3544" s="23">
        <v>45309</v>
      </c>
      <c r="F3544" s="23">
        <v>45332</v>
      </c>
      <c r="G3544" s="23">
        <v>45309</v>
      </c>
      <c r="H3544" s="23">
        <v>45332</v>
      </c>
      <c r="I3544" s="24">
        <v>0</v>
      </c>
      <c r="J3544" s="24">
        <v>0</v>
      </c>
      <c r="K3544" s="24">
        <v>29</v>
      </c>
      <c r="L3544" t="s">
        <v>10070</v>
      </c>
      <c r="M3544" t="s">
        <v>10071</v>
      </c>
    </row>
    <row r="3545" spans="1:13" x14ac:dyDescent="0.25">
      <c r="A3545" t="str">
        <f t="shared" si="55"/>
        <v>FCON-1895</v>
      </c>
      <c r="B3545" t="s">
        <v>2221</v>
      </c>
      <c r="C3545" t="s">
        <v>2222</v>
      </c>
      <c r="D3545">
        <v>113</v>
      </c>
      <c r="E3545" s="23">
        <v>45309</v>
      </c>
      <c r="F3545" s="23">
        <v>45457</v>
      </c>
      <c r="G3545" s="23">
        <v>45309</v>
      </c>
      <c r="H3545" s="23">
        <v>45457</v>
      </c>
      <c r="I3545" s="24">
        <v>0</v>
      </c>
      <c r="J3545" s="24">
        <v>0</v>
      </c>
      <c r="K3545" s="24">
        <v>33</v>
      </c>
      <c r="L3545" t="s">
        <v>10070</v>
      </c>
      <c r="M3545" t="s">
        <v>10071</v>
      </c>
    </row>
    <row r="3546" spans="1:13" x14ac:dyDescent="0.25">
      <c r="A3546" t="str">
        <f t="shared" si="55"/>
        <v>FCON-1900</v>
      </c>
      <c r="B3546" t="s">
        <v>2223</v>
      </c>
      <c r="C3546" t="s">
        <v>2188</v>
      </c>
      <c r="D3546">
        <v>2</v>
      </c>
      <c r="E3546" s="23">
        <v>45332</v>
      </c>
      <c r="F3546" s="23">
        <v>45335</v>
      </c>
      <c r="G3546" s="23">
        <v>45332</v>
      </c>
      <c r="H3546" s="23">
        <v>45335</v>
      </c>
      <c r="I3546" s="24">
        <v>0</v>
      </c>
      <c r="J3546" s="24">
        <v>0</v>
      </c>
      <c r="K3546" s="24">
        <v>29</v>
      </c>
      <c r="L3546" t="s">
        <v>10070</v>
      </c>
      <c r="M3546" t="s">
        <v>10071</v>
      </c>
    </row>
    <row r="3547" spans="1:13" x14ac:dyDescent="0.25">
      <c r="A3547" t="str">
        <f t="shared" si="55"/>
        <v>FCON-1905</v>
      </c>
      <c r="B3547" t="s">
        <v>2224</v>
      </c>
      <c r="C3547" t="s">
        <v>2190</v>
      </c>
      <c r="D3547">
        <v>34</v>
      </c>
      <c r="E3547" s="23">
        <v>45335</v>
      </c>
      <c r="F3547" s="23">
        <v>45378</v>
      </c>
      <c r="G3547" s="23">
        <v>45335</v>
      </c>
      <c r="H3547" s="23">
        <v>45378</v>
      </c>
      <c r="I3547" s="24">
        <v>0</v>
      </c>
      <c r="J3547" s="24">
        <v>0</v>
      </c>
      <c r="K3547" s="24">
        <v>29</v>
      </c>
      <c r="L3547" t="s">
        <v>10070</v>
      </c>
      <c r="M3547" t="s">
        <v>10071</v>
      </c>
    </row>
    <row r="3548" spans="1:13" x14ac:dyDescent="0.25">
      <c r="A3548" t="str">
        <f t="shared" si="55"/>
        <v>FCON-1910</v>
      </c>
      <c r="B3548" t="s">
        <v>2225</v>
      </c>
      <c r="C3548" t="s">
        <v>2192</v>
      </c>
      <c r="D3548">
        <v>13</v>
      </c>
      <c r="E3548" s="23">
        <v>45378</v>
      </c>
      <c r="F3548" s="23">
        <v>45397</v>
      </c>
      <c r="G3548" s="23">
        <v>45378</v>
      </c>
      <c r="H3548" s="23">
        <v>45397</v>
      </c>
      <c r="I3548" s="24">
        <v>0</v>
      </c>
      <c r="J3548" s="24">
        <v>0</v>
      </c>
      <c r="K3548" s="24">
        <v>29</v>
      </c>
      <c r="L3548" t="s">
        <v>10070</v>
      </c>
      <c r="M3548" t="s">
        <v>10071</v>
      </c>
    </row>
    <row r="3549" spans="1:13" x14ac:dyDescent="0.25">
      <c r="A3549" t="str">
        <f t="shared" si="55"/>
        <v>FCON-1915</v>
      </c>
      <c r="B3549" t="s">
        <v>2226</v>
      </c>
      <c r="C3549" t="s">
        <v>2194</v>
      </c>
      <c r="D3549">
        <v>6</v>
      </c>
      <c r="E3549" s="23">
        <v>45397</v>
      </c>
      <c r="F3549" s="23">
        <v>45405</v>
      </c>
      <c r="G3549" s="23">
        <v>45397</v>
      </c>
      <c r="H3549" s="23">
        <v>45405</v>
      </c>
      <c r="I3549" s="24">
        <v>0</v>
      </c>
      <c r="J3549" s="24">
        <v>0</v>
      </c>
      <c r="K3549" s="24">
        <v>29</v>
      </c>
      <c r="L3549" t="s">
        <v>10070</v>
      </c>
      <c r="M3549" t="s">
        <v>10071</v>
      </c>
    </row>
    <row r="3550" spans="1:13" x14ac:dyDescent="0.25">
      <c r="A3550" t="str">
        <f t="shared" si="55"/>
        <v>FCON-1920</v>
      </c>
      <c r="B3550" t="s">
        <v>2227</v>
      </c>
      <c r="C3550" t="s">
        <v>2196</v>
      </c>
      <c r="D3550">
        <v>31</v>
      </c>
      <c r="E3550" s="23">
        <v>45398</v>
      </c>
      <c r="F3550" s="23">
        <v>45439</v>
      </c>
      <c r="G3550" s="23">
        <v>45398</v>
      </c>
      <c r="H3550" s="23">
        <v>45439</v>
      </c>
      <c r="I3550" s="24">
        <v>0</v>
      </c>
      <c r="J3550" s="24">
        <v>0</v>
      </c>
      <c r="K3550" s="24">
        <v>29</v>
      </c>
      <c r="L3550" t="s">
        <v>10070</v>
      </c>
      <c r="M3550" t="s">
        <v>10071</v>
      </c>
    </row>
    <row r="3551" spans="1:13" x14ac:dyDescent="0.25">
      <c r="A3551" t="str">
        <f t="shared" si="55"/>
        <v>FCON-1925</v>
      </c>
      <c r="B3551" t="s">
        <v>2228</v>
      </c>
      <c r="C3551" t="s">
        <v>2198</v>
      </c>
      <c r="D3551">
        <v>25</v>
      </c>
      <c r="E3551" s="23">
        <v>45415</v>
      </c>
      <c r="F3551" s="23">
        <v>45448</v>
      </c>
      <c r="G3551" s="23">
        <v>45415</v>
      </c>
      <c r="H3551" s="23">
        <v>45448</v>
      </c>
      <c r="I3551" s="24">
        <v>0</v>
      </c>
      <c r="J3551" s="24">
        <v>0</v>
      </c>
      <c r="K3551" s="24">
        <v>29</v>
      </c>
      <c r="L3551" t="s">
        <v>10070</v>
      </c>
      <c r="M3551" t="s">
        <v>10071</v>
      </c>
    </row>
    <row r="3552" spans="1:13" x14ac:dyDescent="0.25">
      <c r="A3552" t="str">
        <f t="shared" si="55"/>
        <v>FCON-1930</v>
      </c>
      <c r="B3552" t="s">
        <v>2229</v>
      </c>
      <c r="C3552" t="s">
        <v>2200</v>
      </c>
      <c r="D3552">
        <v>30</v>
      </c>
      <c r="E3552" s="23">
        <v>45416</v>
      </c>
      <c r="F3552" s="23">
        <v>45457</v>
      </c>
      <c r="G3552" s="23">
        <v>45416</v>
      </c>
      <c r="H3552" s="23">
        <v>45457</v>
      </c>
      <c r="I3552" s="24">
        <v>0</v>
      </c>
      <c r="J3552" s="24">
        <v>0</v>
      </c>
      <c r="K3552" s="24">
        <v>33</v>
      </c>
      <c r="L3552" t="s">
        <v>10070</v>
      </c>
      <c r="M3552" t="s">
        <v>10071</v>
      </c>
    </row>
    <row r="3553" spans="1:13" x14ac:dyDescent="0.25">
      <c r="A3553" t="str">
        <f t="shared" si="55"/>
        <v>FCON-1935</v>
      </c>
      <c r="B3553" t="s">
        <v>2230</v>
      </c>
      <c r="C3553" t="s">
        <v>2202</v>
      </c>
      <c r="D3553">
        <v>29</v>
      </c>
      <c r="E3553" s="23">
        <v>45422</v>
      </c>
      <c r="F3553" s="23">
        <v>45463</v>
      </c>
      <c r="G3553" s="23">
        <v>45422</v>
      </c>
      <c r="H3553" s="23">
        <v>45463</v>
      </c>
      <c r="I3553" s="24">
        <v>0</v>
      </c>
      <c r="J3553" s="24">
        <v>0</v>
      </c>
      <c r="K3553" s="24">
        <v>29</v>
      </c>
      <c r="L3553" t="s">
        <v>10070</v>
      </c>
      <c r="M3553" t="s">
        <v>10071</v>
      </c>
    </row>
    <row r="3554" spans="1:13" x14ac:dyDescent="0.25">
      <c r="A3554" t="str">
        <f t="shared" si="55"/>
        <v>FCON-1940</v>
      </c>
      <c r="B3554" t="s">
        <v>2231</v>
      </c>
      <c r="C3554" t="s">
        <v>2204</v>
      </c>
      <c r="D3554">
        <v>8</v>
      </c>
      <c r="E3554" s="23">
        <v>45463</v>
      </c>
      <c r="F3554" s="23">
        <v>45472</v>
      </c>
      <c r="G3554" s="23">
        <v>45463</v>
      </c>
      <c r="H3554" s="23">
        <v>45472</v>
      </c>
      <c r="I3554" s="24">
        <v>0</v>
      </c>
      <c r="J3554" s="24">
        <v>0</v>
      </c>
      <c r="K3554" s="24">
        <v>29</v>
      </c>
      <c r="L3554" t="s">
        <v>10070</v>
      </c>
      <c r="M3554" t="s">
        <v>10071</v>
      </c>
    </row>
    <row r="3555" spans="1:13" x14ac:dyDescent="0.25">
      <c r="A3555" t="str">
        <f t="shared" si="55"/>
        <v>FCON-1945</v>
      </c>
      <c r="B3555" t="s">
        <v>2232</v>
      </c>
      <c r="C3555" t="s">
        <v>2206</v>
      </c>
      <c r="D3555">
        <v>34</v>
      </c>
      <c r="E3555" s="23">
        <v>45472</v>
      </c>
      <c r="F3555" s="23">
        <v>45517</v>
      </c>
      <c r="G3555" s="23">
        <v>45472</v>
      </c>
      <c r="H3555" s="23">
        <v>45517</v>
      </c>
      <c r="I3555" s="24">
        <v>0</v>
      </c>
      <c r="J3555" s="24">
        <v>0</v>
      </c>
      <c r="K3555" s="24">
        <v>29</v>
      </c>
      <c r="L3555" t="s">
        <v>10070</v>
      </c>
      <c r="M3555" t="s">
        <v>10071</v>
      </c>
    </row>
    <row r="3556" spans="1:13" x14ac:dyDescent="0.25">
      <c r="A3556" t="str">
        <f t="shared" si="55"/>
        <v>FCON-1950</v>
      </c>
      <c r="B3556" t="s">
        <v>2233</v>
      </c>
      <c r="C3556" t="s">
        <v>2208</v>
      </c>
      <c r="D3556">
        <v>21</v>
      </c>
      <c r="E3556" s="23">
        <v>45517</v>
      </c>
      <c r="F3556" s="23">
        <v>45545</v>
      </c>
      <c r="G3556" s="23">
        <v>45517</v>
      </c>
      <c r="H3556" s="23">
        <v>45545</v>
      </c>
      <c r="I3556" s="24">
        <v>0</v>
      </c>
      <c r="J3556" s="24">
        <v>0</v>
      </c>
      <c r="K3556" s="24">
        <v>29</v>
      </c>
      <c r="L3556" t="s">
        <v>10070</v>
      </c>
      <c r="M3556" t="s">
        <v>10071</v>
      </c>
    </row>
    <row r="3557" spans="1:13" x14ac:dyDescent="0.25">
      <c r="A3557" t="str">
        <f t="shared" si="55"/>
        <v>FCON-1955</v>
      </c>
      <c r="B3557" t="s">
        <v>2234</v>
      </c>
      <c r="C3557" t="s">
        <v>2210</v>
      </c>
      <c r="D3557">
        <v>25</v>
      </c>
      <c r="E3557" s="23">
        <v>45545</v>
      </c>
      <c r="F3557" s="23">
        <v>45575</v>
      </c>
      <c r="G3557" s="23">
        <v>45545</v>
      </c>
      <c r="H3557" s="23">
        <v>45575</v>
      </c>
      <c r="I3557" s="24">
        <v>0</v>
      </c>
      <c r="J3557" s="24">
        <v>0</v>
      </c>
      <c r="K3557" s="24">
        <v>29</v>
      </c>
      <c r="L3557" t="s">
        <v>10070</v>
      </c>
      <c r="M3557" t="s">
        <v>10071</v>
      </c>
    </row>
    <row r="3558" spans="1:13" x14ac:dyDescent="0.25">
      <c r="A3558" t="str">
        <f t="shared" si="55"/>
        <v>FCON-1965</v>
      </c>
      <c r="B3558" t="s">
        <v>2236</v>
      </c>
      <c r="C3558" t="s">
        <v>2214</v>
      </c>
      <c r="D3558">
        <v>25</v>
      </c>
      <c r="E3558" s="23">
        <v>45545</v>
      </c>
      <c r="F3558" s="23">
        <v>45575</v>
      </c>
      <c r="G3558" s="23">
        <v>45545</v>
      </c>
      <c r="H3558" s="23">
        <v>45575</v>
      </c>
      <c r="I3558" s="24">
        <v>0</v>
      </c>
      <c r="J3558" s="24">
        <v>0</v>
      </c>
      <c r="K3558" s="24">
        <v>29</v>
      </c>
      <c r="L3558" t="s">
        <v>10070</v>
      </c>
      <c r="M3558" t="s">
        <v>10071</v>
      </c>
    </row>
    <row r="3559" spans="1:13" x14ac:dyDescent="0.25">
      <c r="A3559" t="str">
        <f t="shared" si="55"/>
        <v>FCON-1960</v>
      </c>
      <c r="B3559" t="s">
        <v>2235</v>
      </c>
      <c r="C3559" t="s">
        <v>2212</v>
      </c>
      <c r="D3559">
        <v>10</v>
      </c>
      <c r="E3559" s="23">
        <v>45575</v>
      </c>
      <c r="F3559" s="23">
        <v>45589</v>
      </c>
      <c r="G3559" s="23">
        <v>45575</v>
      </c>
      <c r="H3559" s="23">
        <v>45589</v>
      </c>
      <c r="I3559" s="24">
        <v>0</v>
      </c>
      <c r="J3559" s="24">
        <v>0</v>
      </c>
      <c r="K3559" s="24">
        <v>29</v>
      </c>
      <c r="L3559" t="s">
        <v>10070</v>
      </c>
      <c r="M3559" t="s">
        <v>10071</v>
      </c>
    </row>
    <row r="3560" spans="1:13" x14ac:dyDescent="0.25">
      <c r="A3560" t="str">
        <f t="shared" si="55"/>
        <v>T3 Tramo 3- Estación Cr 40 - Pte. Cr 68 PK3+420 - PK5+887</v>
      </c>
      <c r="B3560" t="s">
        <v>57</v>
      </c>
      <c r="D3560">
        <v>484</v>
      </c>
      <c r="E3560" s="23">
        <v>45510</v>
      </c>
      <c r="F3560" s="23">
        <v>46147</v>
      </c>
      <c r="G3560" s="23">
        <v>45510</v>
      </c>
      <c r="H3560" s="23">
        <v>46147</v>
      </c>
      <c r="I3560" s="24">
        <v>0</v>
      </c>
      <c r="J3560" s="24">
        <v>0</v>
      </c>
      <c r="K3560" s="24">
        <v>0</v>
      </c>
      <c r="M3560" t="s">
        <v>10071</v>
      </c>
    </row>
    <row r="3561" spans="1:13" x14ac:dyDescent="0.25">
      <c r="A3561" t="str">
        <f t="shared" si="55"/>
        <v>T3-1 Tramo 3 - Movimiento de tierra finalizado y sistema de drenaje finalizados</v>
      </c>
      <c r="B3561" t="s">
        <v>2237</v>
      </c>
      <c r="D3561">
        <v>243</v>
      </c>
      <c r="E3561" s="23">
        <v>45644</v>
      </c>
      <c r="F3561" s="23">
        <v>45967</v>
      </c>
      <c r="G3561" s="23">
        <v>45644</v>
      </c>
      <c r="H3561" s="23">
        <v>45967</v>
      </c>
      <c r="I3561" s="24">
        <v>0</v>
      </c>
      <c r="J3561" s="24">
        <v>0</v>
      </c>
      <c r="K3561" s="24">
        <v>44</v>
      </c>
      <c r="M3561" t="s">
        <v>10071</v>
      </c>
    </row>
    <row r="3562" spans="1:13" x14ac:dyDescent="0.25">
      <c r="A3562" t="str">
        <f t="shared" si="55"/>
        <v>FCON-1975</v>
      </c>
      <c r="B3562" t="s">
        <v>2238</v>
      </c>
      <c r="C3562" t="s">
        <v>2007</v>
      </c>
      <c r="D3562">
        <v>40</v>
      </c>
      <c r="E3562" s="23">
        <v>45644</v>
      </c>
      <c r="F3562" s="23">
        <v>45701</v>
      </c>
      <c r="G3562" s="23">
        <v>45644</v>
      </c>
      <c r="H3562" s="23">
        <v>45701</v>
      </c>
      <c r="I3562" s="24">
        <v>0</v>
      </c>
      <c r="J3562" s="24">
        <v>0</v>
      </c>
      <c r="K3562" s="24">
        <v>44</v>
      </c>
      <c r="L3562" t="s">
        <v>10070</v>
      </c>
      <c r="M3562" t="s">
        <v>10071</v>
      </c>
    </row>
    <row r="3563" spans="1:13" x14ac:dyDescent="0.25">
      <c r="A3563" t="str">
        <f t="shared" si="55"/>
        <v>FCON-1980</v>
      </c>
      <c r="B3563" t="s">
        <v>2240</v>
      </c>
      <c r="C3563" t="s">
        <v>1598</v>
      </c>
      <c r="D3563">
        <v>230</v>
      </c>
      <c r="E3563" s="23">
        <v>45668</v>
      </c>
      <c r="F3563" s="23">
        <v>45967</v>
      </c>
      <c r="G3563" s="23">
        <v>45668</v>
      </c>
      <c r="H3563" s="23">
        <v>45967</v>
      </c>
      <c r="I3563" s="24">
        <v>0</v>
      </c>
      <c r="J3563" s="24">
        <v>0</v>
      </c>
      <c r="K3563" s="24">
        <v>44</v>
      </c>
      <c r="L3563" t="s">
        <v>10070</v>
      </c>
      <c r="M3563" t="s">
        <v>10071</v>
      </c>
    </row>
    <row r="3564" spans="1:13" x14ac:dyDescent="0.25">
      <c r="A3564" t="str">
        <f t="shared" si="55"/>
        <v>FCON-1990</v>
      </c>
      <c r="B3564" t="s">
        <v>2239</v>
      </c>
      <c r="C3564" t="s">
        <v>4668</v>
      </c>
      <c r="D3564">
        <v>50</v>
      </c>
      <c r="E3564" s="23">
        <v>45703</v>
      </c>
      <c r="F3564" s="23">
        <v>45770</v>
      </c>
      <c r="G3564" s="23">
        <v>45703</v>
      </c>
      <c r="H3564" s="23">
        <v>45770</v>
      </c>
      <c r="I3564" s="24">
        <v>0</v>
      </c>
      <c r="J3564" s="24">
        <v>0</v>
      </c>
      <c r="K3564" s="24">
        <v>0</v>
      </c>
      <c r="L3564" t="s">
        <v>10070</v>
      </c>
      <c r="M3564" t="s">
        <v>10071</v>
      </c>
    </row>
    <row r="3565" spans="1:13" x14ac:dyDescent="0.25">
      <c r="A3565" t="str">
        <f t="shared" si="55"/>
        <v>FCON-1995</v>
      </c>
      <c r="B3565" t="s">
        <v>2241</v>
      </c>
      <c r="C3565" t="s">
        <v>1813</v>
      </c>
      <c r="D3565">
        <v>62</v>
      </c>
      <c r="E3565" s="23">
        <v>45722</v>
      </c>
      <c r="F3565" s="23">
        <v>45804</v>
      </c>
      <c r="G3565" s="23">
        <v>45722</v>
      </c>
      <c r="H3565" s="23">
        <v>45804</v>
      </c>
      <c r="I3565" s="24">
        <v>0</v>
      </c>
      <c r="J3565" s="24">
        <v>0</v>
      </c>
      <c r="K3565" s="24">
        <v>0</v>
      </c>
      <c r="L3565" t="s">
        <v>10070</v>
      </c>
      <c r="M3565" t="s">
        <v>10071</v>
      </c>
    </row>
    <row r="3566" spans="1:13" x14ac:dyDescent="0.25">
      <c r="A3566" t="str">
        <f t="shared" si="55"/>
        <v>FCON-2000</v>
      </c>
      <c r="B3566" t="s">
        <v>2242</v>
      </c>
      <c r="C3566" t="s">
        <v>10066</v>
      </c>
      <c r="D3566">
        <v>62</v>
      </c>
      <c r="E3566" s="23">
        <v>45741</v>
      </c>
      <c r="F3566" s="23">
        <v>45822</v>
      </c>
      <c r="G3566" s="23">
        <v>45741</v>
      </c>
      <c r="H3566" s="23">
        <v>45822</v>
      </c>
      <c r="I3566" s="24">
        <v>0</v>
      </c>
      <c r="J3566" s="24">
        <v>0</v>
      </c>
      <c r="K3566" s="24">
        <v>0</v>
      </c>
      <c r="L3566" t="s">
        <v>10070</v>
      </c>
      <c r="M3566" t="s">
        <v>10071</v>
      </c>
    </row>
    <row r="3567" spans="1:13" x14ac:dyDescent="0.25">
      <c r="A3567" t="str">
        <f t="shared" si="55"/>
        <v>FCON-2010</v>
      </c>
      <c r="B3567" t="s">
        <v>2243</v>
      </c>
      <c r="C3567" t="s">
        <v>1817</v>
      </c>
      <c r="D3567">
        <v>70</v>
      </c>
      <c r="E3567" s="23">
        <v>45783</v>
      </c>
      <c r="F3567" s="23">
        <v>45873</v>
      </c>
      <c r="G3567" s="23">
        <v>45783</v>
      </c>
      <c r="H3567" s="23">
        <v>45873</v>
      </c>
      <c r="I3567" s="24">
        <v>0</v>
      </c>
      <c r="J3567" s="24">
        <v>0</v>
      </c>
      <c r="K3567" s="24">
        <v>0</v>
      </c>
      <c r="L3567" t="s">
        <v>10070</v>
      </c>
      <c r="M3567" t="s">
        <v>10071</v>
      </c>
    </row>
    <row r="3568" spans="1:13" x14ac:dyDescent="0.25">
      <c r="A3568" t="str">
        <f t="shared" si="55"/>
        <v>FCON-2015</v>
      </c>
      <c r="B3568" t="s">
        <v>2244</v>
      </c>
      <c r="C3568" t="s">
        <v>2013</v>
      </c>
      <c r="D3568">
        <v>80</v>
      </c>
      <c r="E3568" s="23">
        <v>45783</v>
      </c>
      <c r="F3568" s="23">
        <v>45888</v>
      </c>
      <c r="G3568" s="23">
        <v>45783</v>
      </c>
      <c r="H3568" s="23">
        <v>45888</v>
      </c>
      <c r="I3568" s="24">
        <v>0</v>
      </c>
      <c r="J3568" s="24">
        <v>0</v>
      </c>
      <c r="K3568" s="24">
        <v>102</v>
      </c>
      <c r="L3568" t="s">
        <v>10070</v>
      </c>
      <c r="M3568" t="s">
        <v>10071</v>
      </c>
    </row>
    <row r="3569" spans="1:13" x14ac:dyDescent="0.25">
      <c r="A3569" t="str">
        <f t="shared" si="55"/>
        <v>FCON-2020</v>
      </c>
      <c r="B3569" t="s">
        <v>2245</v>
      </c>
      <c r="C3569" t="s">
        <v>1819</v>
      </c>
      <c r="D3569">
        <v>80</v>
      </c>
      <c r="E3569" s="23">
        <v>45783</v>
      </c>
      <c r="F3569" s="23">
        <v>45888</v>
      </c>
      <c r="G3569" s="23">
        <v>45783</v>
      </c>
      <c r="H3569" s="23">
        <v>45888</v>
      </c>
      <c r="I3569" s="24">
        <v>0</v>
      </c>
      <c r="J3569" s="24">
        <v>0</v>
      </c>
      <c r="K3569" s="24">
        <v>102</v>
      </c>
      <c r="L3569" t="s">
        <v>10070</v>
      </c>
      <c r="M3569" t="s">
        <v>10071</v>
      </c>
    </row>
    <row r="3570" spans="1:13" x14ac:dyDescent="0.25">
      <c r="A3570" t="str">
        <f t="shared" si="55"/>
        <v>FCON-2025</v>
      </c>
      <c r="B3570" t="s">
        <v>2246</v>
      </c>
      <c r="C3570" t="s">
        <v>1821</v>
      </c>
      <c r="D3570">
        <v>2</v>
      </c>
      <c r="E3570" s="23">
        <v>45873</v>
      </c>
      <c r="F3570" s="23">
        <v>45875</v>
      </c>
      <c r="G3570" s="23">
        <v>45873</v>
      </c>
      <c r="H3570" s="23">
        <v>45875</v>
      </c>
      <c r="I3570" s="24">
        <v>0</v>
      </c>
      <c r="J3570" s="24">
        <v>0</v>
      </c>
      <c r="K3570" s="24">
        <v>0</v>
      </c>
      <c r="L3570" t="s">
        <v>10070</v>
      </c>
      <c r="M3570" t="s">
        <v>10071</v>
      </c>
    </row>
    <row r="3571" spans="1:13" x14ac:dyDescent="0.25">
      <c r="A3571" t="str">
        <f t="shared" si="55"/>
        <v>T3-2 Vía férrea Tramo 3 - K3+420 a K5+887</v>
      </c>
      <c r="B3571" t="s">
        <v>7993</v>
      </c>
      <c r="D3571">
        <v>107</v>
      </c>
      <c r="E3571" s="23">
        <v>45875</v>
      </c>
      <c r="F3571" s="23">
        <v>46020</v>
      </c>
      <c r="G3571" s="23">
        <v>45875</v>
      </c>
      <c r="H3571" s="23">
        <v>46020</v>
      </c>
      <c r="I3571" s="24">
        <v>0</v>
      </c>
      <c r="J3571" s="24">
        <v>0</v>
      </c>
      <c r="K3571" s="24">
        <v>101</v>
      </c>
      <c r="M3571" t="s">
        <v>10071</v>
      </c>
    </row>
    <row r="3572" spans="1:13" x14ac:dyDescent="0.25">
      <c r="A3572" t="str">
        <f t="shared" si="55"/>
        <v>FCON-2030</v>
      </c>
      <c r="B3572" t="s">
        <v>2247</v>
      </c>
      <c r="C3572" t="s">
        <v>1823</v>
      </c>
      <c r="D3572">
        <v>7</v>
      </c>
      <c r="E3572" s="23">
        <v>45875</v>
      </c>
      <c r="F3572" s="23">
        <v>45885</v>
      </c>
      <c r="G3572" s="23">
        <v>45875</v>
      </c>
      <c r="H3572" s="23">
        <v>45885</v>
      </c>
      <c r="I3572" s="24">
        <v>0</v>
      </c>
      <c r="J3572" s="24">
        <v>0</v>
      </c>
      <c r="K3572" s="24">
        <v>0</v>
      </c>
      <c r="L3572" t="s">
        <v>10070</v>
      </c>
      <c r="M3572" t="s">
        <v>10071</v>
      </c>
    </row>
    <row r="3573" spans="1:13" x14ac:dyDescent="0.25">
      <c r="A3573" t="str">
        <f t="shared" si="55"/>
        <v>Colocación de Rieles Aparatos de vía y Cambiavias - Vía en Placa</v>
      </c>
      <c r="B3573" t="s">
        <v>2248</v>
      </c>
      <c r="D3573">
        <v>103</v>
      </c>
      <c r="E3573" s="23">
        <v>45877</v>
      </c>
      <c r="F3573" s="23">
        <v>46010</v>
      </c>
      <c r="G3573" s="23">
        <v>45877</v>
      </c>
      <c r="H3573" s="23">
        <v>46010</v>
      </c>
      <c r="I3573" s="24">
        <v>0</v>
      </c>
      <c r="J3573" s="24">
        <v>0</v>
      </c>
      <c r="K3573" s="24">
        <v>115</v>
      </c>
      <c r="M3573" t="s">
        <v>10071</v>
      </c>
    </row>
    <row r="3574" spans="1:13" x14ac:dyDescent="0.25">
      <c r="A3574" t="str">
        <f t="shared" si="55"/>
        <v>FCON-2035</v>
      </c>
      <c r="B3574" t="s">
        <v>2249</v>
      </c>
      <c r="C3574" t="s">
        <v>1292</v>
      </c>
      <c r="D3574">
        <v>6</v>
      </c>
      <c r="E3574" s="23">
        <v>45877</v>
      </c>
      <c r="F3574" s="23">
        <v>45885</v>
      </c>
      <c r="G3574" s="23">
        <v>45877</v>
      </c>
      <c r="H3574" s="23">
        <v>45885</v>
      </c>
      <c r="I3574" s="24">
        <v>0</v>
      </c>
      <c r="J3574" s="24">
        <v>0</v>
      </c>
      <c r="K3574" s="24">
        <v>50</v>
      </c>
      <c r="L3574" t="s">
        <v>10070</v>
      </c>
      <c r="M3574" t="s">
        <v>10071</v>
      </c>
    </row>
    <row r="3575" spans="1:13" x14ac:dyDescent="0.25">
      <c r="A3575" t="str">
        <f t="shared" si="55"/>
        <v>FCON-2040</v>
      </c>
      <c r="B3575" t="s">
        <v>2250</v>
      </c>
      <c r="C3575" t="s">
        <v>1826</v>
      </c>
      <c r="D3575">
        <v>46</v>
      </c>
      <c r="E3575" s="23">
        <v>45877</v>
      </c>
      <c r="F3575" s="23">
        <v>45936</v>
      </c>
      <c r="G3575" s="23">
        <v>45877</v>
      </c>
      <c r="H3575" s="23">
        <v>45936</v>
      </c>
      <c r="I3575" s="24">
        <v>0</v>
      </c>
      <c r="J3575" s="24">
        <v>0</v>
      </c>
      <c r="K3575" s="24">
        <v>172</v>
      </c>
      <c r="L3575" t="s">
        <v>10070</v>
      </c>
      <c r="M3575" t="s">
        <v>10071</v>
      </c>
    </row>
    <row r="3576" spans="1:13" x14ac:dyDescent="0.25">
      <c r="A3576" t="str">
        <f t="shared" si="55"/>
        <v>FCON-2045</v>
      </c>
      <c r="B3576" t="s">
        <v>2251</v>
      </c>
      <c r="C3576" t="s">
        <v>1294</v>
      </c>
      <c r="D3576">
        <v>20</v>
      </c>
      <c r="E3576" s="23">
        <v>45883</v>
      </c>
      <c r="F3576" s="23">
        <v>45909</v>
      </c>
      <c r="G3576" s="23">
        <v>45883</v>
      </c>
      <c r="H3576" s="23">
        <v>45909</v>
      </c>
      <c r="I3576" s="24">
        <v>0</v>
      </c>
      <c r="J3576" s="24">
        <v>0</v>
      </c>
      <c r="K3576" s="24">
        <v>50</v>
      </c>
      <c r="L3576" t="s">
        <v>10070</v>
      </c>
      <c r="M3576" t="s">
        <v>10071</v>
      </c>
    </row>
    <row r="3577" spans="1:13" x14ac:dyDescent="0.25">
      <c r="A3577" t="str">
        <f t="shared" si="55"/>
        <v>FCON-2050</v>
      </c>
      <c r="B3577" t="s">
        <v>2252</v>
      </c>
      <c r="C3577" t="s">
        <v>1281</v>
      </c>
      <c r="D3577">
        <v>3</v>
      </c>
      <c r="E3577" s="23">
        <v>45975</v>
      </c>
      <c r="F3577" s="23">
        <v>45980</v>
      </c>
      <c r="G3577" s="23">
        <v>45975</v>
      </c>
      <c r="H3577" s="23">
        <v>45980</v>
      </c>
      <c r="I3577" s="24">
        <v>0</v>
      </c>
      <c r="J3577" s="24">
        <v>0</v>
      </c>
      <c r="K3577" s="24">
        <v>0</v>
      </c>
      <c r="L3577" t="s">
        <v>10070</v>
      </c>
      <c r="M3577" t="s">
        <v>10071</v>
      </c>
    </row>
    <row r="3578" spans="1:13" x14ac:dyDescent="0.25">
      <c r="A3578" t="str">
        <f t="shared" si="55"/>
        <v>FCON-2055</v>
      </c>
      <c r="B3578" t="s">
        <v>2253</v>
      </c>
      <c r="C3578" t="s">
        <v>1297</v>
      </c>
      <c r="D3578">
        <v>12</v>
      </c>
      <c r="E3578" s="23">
        <v>45981</v>
      </c>
      <c r="F3578" s="23">
        <v>45997</v>
      </c>
      <c r="G3578" s="23">
        <v>45981</v>
      </c>
      <c r="H3578" s="23">
        <v>45997</v>
      </c>
      <c r="I3578" s="24">
        <v>0</v>
      </c>
      <c r="J3578" s="24">
        <v>0</v>
      </c>
      <c r="K3578" s="24">
        <v>115</v>
      </c>
      <c r="L3578" t="s">
        <v>10070</v>
      </c>
      <c r="M3578" t="s">
        <v>10071</v>
      </c>
    </row>
    <row r="3579" spans="1:13" x14ac:dyDescent="0.25">
      <c r="A3579" t="str">
        <f t="shared" si="55"/>
        <v>FCON-2060</v>
      </c>
      <c r="B3579" t="s">
        <v>2254</v>
      </c>
      <c r="C3579" t="s">
        <v>1299</v>
      </c>
      <c r="D3579">
        <v>10</v>
      </c>
      <c r="E3579" s="23">
        <v>45997</v>
      </c>
      <c r="F3579" s="23">
        <v>46010</v>
      </c>
      <c r="G3579" s="23">
        <v>45997</v>
      </c>
      <c r="H3579" s="23">
        <v>46010</v>
      </c>
      <c r="I3579" s="24">
        <v>0</v>
      </c>
      <c r="J3579" s="24">
        <v>0</v>
      </c>
      <c r="K3579" s="24">
        <v>115</v>
      </c>
      <c r="L3579" t="s">
        <v>10070</v>
      </c>
      <c r="M3579" t="s">
        <v>10071</v>
      </c>
    </row>
    <row r="3580" spans="1:13" x14ac:dyDescent="0.25">
      <c r="A3580" t="str">
        <f t="shared" si="55"/>
        <v>FCON-2065</v>
      </c>
      <c r="B3580" t="s">
        <v>2255</v>
      </c>
      <c r="C3580" t="s">
        <v>1270</v>
      </c>
      <c r="D3580">
        <v>0</v>
      </c>
      <c r="E3580" s="23"/>
      <c r="F3580" s="23">
        <v>46010</v>
      </c>
      <c r="G3580" s="23"/>
      <c r="H3580" s="23">
        <v>46010</v>
      </c>
      <c r="I3580" s="24">
        <v>0</v>
      </c>
      <c r="J3580" s="24">
        <v>0</v>
      </c>
      <c r="K3580" s="24">
        <v>115</v>
      </c>
      <c r="L3580" t="s">
        <v>10070</v>
      </c>
      <c r="M3580" t="s">
        <v>10071</v>
      </c>
    </row>
    <row r="3581" spans="1:13" x14ac:dyDescent="0.25">
      <c r="A3581" t="str">
        <f t="shared" si="55"/>
        <v>FCON-2070</v>
      </c>
      <c r="B3581" t="s">
        <v>2256</v>
      </c>
      <c r="C3581" t="s">
        <v>1272</v>
      </c>
      <c r="D3581">
        <v>0</v>
      </c>
      <c r="E3581" s="23"/>
      <c r="F3581" s="23">
        <v>46010</v>
      </c>
      <c r="G3581" s="23"/>
      <c r="H3581" s="23">
        <v>46010</v>
      </c>
      <c r="I3581" s="24">
        <v>0</v>
      </c>
      <c r="J3581" s="24">
        <v>0</v>
      </c>
      <c r="K3581" s="24">
        <v>115</v>
      </c>
      <c r="L3581" t="s">
        <v>10070</v>
      </c>
      <c r="M3581" t="s">
        <v>10071</v>
      </c>
    </row>
    <row r="3582" spans="1:13" x14ac:dyDescent="0.25">
      <c r="A3582" t="str">
        <f t="shared" si="55"/>
        <v>Colocación de Rieles Aparatos de vía y Cambiavias - Vía en Balasto</v>
      </c>
      <c r="B3582" t="s">
        <v>2257</v>
      </c>
      <c r="D3582">
        <v>100</v>
      </c>
      <c r="E3582" s="23">
        <v>45885</v>
      </c>
      <c r="F3582" s="23">
        <v>46020</v>
      </c>
      <c r="G3582" s="23">
        <v>45885</v>
      </c>
      <c r="H3582" s="23">
        <v>46020</v>
      </c>
      <c r="I3582" s="24">
        <v>0</v>
      </c>
      <c r="J3582" s="24">
        <v>0</v>
      </c>
      <c r="K3582" s="24">
        <v>101</v>
      </c>
      <c r="M3582" t="s">
        <v>10071</v>
      </c>
    </row>
    <row r="3583" spans="1:13" x14ac:dyDescent="0.25">
      <c r="A3583" t="str">
        <f t="shared" si="55"/>
        <v>FCON-2075</v>
      </c>
      <c r="B3583" t="s">
        <v>2258</v>
      </c>
      <c r="C3583" t="s">
        <v>2259</v>
      </c>
      <c r="D3583">
        <v>14</v>
      </c>
      <c r="E3583" s="23">
        <v>45885</v>
      </c>
      <c r="F3583" s="23">
        <v>45904</v>
      </c>
      <c r="G3583" s="23">
        <v>45885</v>
      </c>
      <c r="H3583" s="23">
        <v>45904</v>
      </c>
      <c r="I3583" s="24">
        <v>0</v>
      </c>
      <c r="J3583" s="24">
        <v>0</v>
      </c>
      <c r="K3583" s="24">
        <v>0</v>
      </c>
      <c r="L3583" t="s">
        <v>10070</v>
      </c>
      <c r="M3583" t="s">
        <v>10071</v>
      </c>
    </row>
    <row r="3584" spans="1:13" x14ac:dyDescent="0.25">
      <c r="A3584" t="str">
        <f t="shared" si="55"/>
        <v>FCON-2080</v>
      </c>
      <c r="B3584" t="s">
        <v>2260</v>
      </c>
      <c r="C3584" t="s">
        <v>1275</v>
      </c>
      <c r="D3584">
        <v>25</v>
      </c>
      <c r="E3584" s="23">
        <v>45896</v>
      </c>
      <c r="F3584" s="23">
        <v>45927</v>
      </c>
      <c r="G3584" s="23">
        <v>45896</v>
      </c>
      <c r="H3584" s="23">
        <v>45927</v>
      </c>
      <c r="I3584" s="24">
        <v>0</v>
      </c>
      <c r="J3584" s="24">
        <v>0</v>
      </c>
      <c r="K3584" s="24">
        <v>0</v>
      </c>
      <c r="L3584" t="s">
        <v>10070</v>
      </c>
      <c r="M3584" t="s">
        <v>10071</v>
      </c>
    </row>
    <row r="3585" spans="1:13" x14ac:dyDescent="0.25">
      <c r="A3585" t="str">
        <f t="shared" si="55"/>
        <v>FCON-2085</v>
      </c>
      <c r="B3585" t="s">
        <v>2261</v>
      </c>
      <c r="C3585" t="s">
        <v>1826</v>
      </c>
      <c r="D3585">
        <v>82</v>
      </c>
      <c r="E3585" s="23">
        <v>45896</v>
      </c>
      <c r="F3585" s="23">
        <v>46002</v>
      </c>
      <c r="G3585" s="23">
        <v>45896</v>
      </c>
      <c r="H3585" s="23">
        <v>46002</v>
      </c>
      <c r="I3585" s="24">
        <v>0</v>
      </c>
      <c r="J3585" s="24">
        <v>0</v>
      </c>
      <c r="K3585" s="24">
        <v>122</v>
      </c>
      <c r="L3585" t="s">
        <v>10070</v>
      </c>
      <c r="M3585" t="s">
        <v>10071</v>
      </c>
    </row>
    <row r="3586" spans="1:13" x14ac:dyDescent="0.25">
      <c r="A3586" t="str">
        <f t="shared" si="55"/>
        <v>FCON-2090</v>
      </c>
      <c r="B3586" t="s">
        <v>2262</v>
      </c>
      <c r="C3586" t="s">
        <v>1277</v>
      </c>
      <c r="D3586">
        <v>28</v>
      </c>
      <c r="E3586" s="23">
        <v>45916</v>
      </c>
      <c r="F3586" s="23">
        <v>45952</v>
      </c>
      <c r="G3586" s="23">
        <v>45916</v>
      </c>
      <c r="H3586" s="23">
        <v>45952</v>
      </c>
      <c r="I3586" s="24">
        <v>0</v>
      </c>
      <c r="J3586" s="24">
        <v>0</v>
      </c>
      <c r="K3586" s="24">
        <v>0</v>
      </c>
      <c r="L3586" t="s">
        <v>10070</v>
      </c>
      <c r="M3586" t="s">
        <v>10071</v>
      </c>
    </row>
    <row r="3587" spans="1:13" x14ac:dyDescent="0.25">
      <c r="A3587" t="str">
        <f t="shared" ref="A3587:A3650" si="56">TRIM(B3587)</f>
        <v>FCON-2095</v>
      </c>
      <c r="B3587" t="s">
        <v>2263</v>
      </c>
      <c r="C3587" t="s">
        <v>1279</v>
      </c>
      <c r="D3587">
        <v>4</v>
      </c>
      <c r="E3587" s="23">
        <v>45952</v>
      </c>
      <c r="F3587" s="23">
        <v>45957</v>
      </c>
      <c r="G3587" s="23">
        <v>45952</v>
      </c>
      <c r="H3587" s="23">
        <v>45957</v>
      </c>
      <c r="I3587" s="24">
        <v>0</v>
      </c>
      <c r="J3587" s="24">
        <v>0</v>
      </c>
      <c r="K3587" s="24">
        <v>0</v>
      </c>
      <c r="L3587" t="s">
        <v>10070</v>
      </c>
      <c r="M3587" t="s">
        <v>10071</v>
      </c>
    </row>
    <row r="3588" spans="1:13" x14ac:dyDescent="0.25">
      <c r="A3588" t="str">
        <f t="shared" si="56"/>
        <v>FCON-2100</v>
      </c>
      <c r="B3588" t="s">
        <v>2264</v>
      </c>
      <c r="C3588" t="s">
        <v>1281</v>
      </c>
      <c r="D3588">
        <v>14</v>
      </c>
      <c r="E3588" s="23">
        <v>45957</v>
      </c>
      <c r="F3588" s="23">
        <v>45975</v>
      </c>
      <c r="G3588" s="23">
        <v>45957</v>
      </c>
      <c r="H3588" s="23">
        <v>45975</v>
      </c>
      <c r="I3588" s="24">
        <v>0</v>
      </c>
      <c r="J3588" s="24">
        <v>0</v>
      </c>
      <c r="K3588" s="24">
        <v>0</v>
      </c>
      <c r="L3588" t="s">
        <v>10070</v>
      </c>
      <c r="M3588" t="s">
        <v>10071</v>
      </c>
    </row>
    <row r="3589" spans="1:13" x14ac:dyDescent="0.25">
      <c r="A3589" t="str">
        <f t="shared" si="56"/>
        <v>FCON-2105</v>
      </c>
      <c r="B3589" t="s">
        <v>2265</v>
      </c>
      <c r="C3589" t="s">
        <v>1283</v>
      </c>
      <c r="D3589">
        <v>12</v>
      </c>
      <c r="E3589" s="23">
        <v>45975</v>
      </c>
      <c r="F3589" s="23">
        <v>45992</v>
      </c>
      <c r="G3589" s="23">
        <v>45975</v>
      </c>
      <c r="H3589" s="23">
        <v>45992</v>
      </c>
      <c r="I3589" s="24">
        <v>0</v>
      </c>
      <c r="J3589" s="24">
        <v>0</v>
      </c>
      <c r="K3589" s="24">
        <v>2</v>
      </c>
      <c r="L3589" t="s">
        <v>10070</v>
      </c>
      <c r="M3589" t="s">
        <v>10071</v>
      </c>
    </row>
    <row r="3590" spans="1:13" x14ac:dyDescent="0.25">
      <c r="A3590" t="str">
        <f t="shared" si="56"/>
        <v>FCON-2110</v>
      </c>
      <c r="B3590" t="s">
        <v>2266</v>
      </c>
      <c r="C3590" t="s">
        <v>1285</v>
      </c>
      <c r="D3590">
        <v>8</v>
      </c>
      <c r="E3590" s="23">
        <v>45992</v>
      </c>
      <c r="F3590" s="23">
        <v>46002</v>
      </c>
      <c r="G3590" s="23">
        <v>45992</v>
      </c>
      <c r="H3590" s="23">
        <v>46002</v>
      </c>
      <c r="I3590" s="24">
        <v>0</v>
      </c>
      <c r="J3590" s="24">
        <v>0</v>
      </c>
      <c r="K3590" s="24">
        <v>2</v>
      </c>
      <c r="L3590" t="s">
        <v>10070</v>
      </c>
      <c r="M3590" t="s">
        <v>10071</v>
      </c>
    </row>
    <row r="3591" spans="1:13" x14ac:dyDescent="0.25">
      <c r="A3591" t="str">
        <f t="shared" si="56"/>
        <v>FCON-2115</v>
      </c>
      <c r="B3591" t="s">
        <v>2267</v>
      </c>
      <c r="C3591" t="s">
        <v>1287</v>
      </c>
      <c r="D3591">
        <v>8</v>
      </c>
      <c r="E3591" s="23">
        <v>46004</v>
      </c>
      <c r="F3591" s="23">
        <v>46020</v>
      </c>
      <c r="G3591" s="23">
        <v>46004</v>
      </c>
      <c r="H3591" s="23">
        <v>46020</v>
      </c>
      <c r="I3591" s="24">
        <v>0</v>
      </c>
      <c r="J3591" s="24">
        <v>0</v>
      </c>
      <c r="K3591" s="24">
        <v>0</v>
      </c>
      <c r="L3591" t="s">
        <v>10070</v>
      </c>
      <c r="M3591" t="s">
        <v>10071</v>
      </c>
    </row>
    <row r="3592" spans="1:13" x14ac:dyDescent="0.25">
      <c r="A3592" t="str">
        <f t="shared" si="56"/>
        <v>FCON-2120</v>
      </c>
      <c r="B3592" t="s">
        <v>2268</v>
      </c>
      <c r="C3592" t="s">
        <v>1270</v>
      </c>
      <c r="D3592">
        <v>0</v>
      </c>
      <c r="E3592" s="23"/>
      <c r="F3592" s="23">
        <v>46020</v>
      </c>
      <c r="G3592" s="23"/>
      <c r="H3592" s="23">
        <v>46020</v>
      </c>
      <c r="I3592" s="24">
        <v>0</v>
      </c>
      <c r="J3592" s="24">
        <v>0</v>
      </c>
      <c r="K3592" s="24">
        <v>101</v>
      </c>
      <c r="L3592" t="s">
        <v>10070</v>
      </c>
      <c r="M3592" t="s">
        <v>10071</v>
      </c>
    </row>
    <row r="3593" spans="1:13" x14ac:dyDescent="0.25">
      <c r="A3593" t="str">
        <f t="shared" si="56"/>
        <v>FCON-2125</v>
      </c>
      <c r="B3593" t="s">
        <v>2269</v>
      </c>
      <c r="C3593" t="s">
        <v>1272</v>
      </c>
      <c r="D3593">
        <v>0</v>
      </c>
      <c r="E3593" s="23"/>
      <c r="F3593" s="23">
        <v>46020</v>
      </c>
      <c r="G3593" s="23"/>
      <c r="H3593" s="23">
        <v>46020</v>
      </c>
      <c r="I3593" s="24">
        <v>0</v>
      </c>
      <c r="J3593" s="24">
        <v>0</v>
      </c>
      <c r="K3593" s="24">
        <v>101</v>
      </c>
      <c r="L3593" t="s">
        <v>10070</v>
      </c>
      <c r="M3593" t="s">
        <v>10071</v>
      </c>
    </row>
    <row r="3594" spans="1:13" x14ac:dyDescent="0.25">
      <c r="A3594" t="str">
        <f t="shared" si="56"/>
        <v>T3-3A Vía férrea Tramo 3 con sistemas férreos instalados</v>
      </c>
      <c r="B3594" t="s">
        <v>2270</v>
      </c>
      <c r="D3594">
        <v>219</v>
      </c>
      <c r="E3594" s="23">
        <v>45822</v>
      </c>
      <c r="F3594" s="23">
        <v>46109</v>
      </c>
      <c r="G3594" s="23">
        <v>45822</v>
      </c>
      <c r="H3594" s="23">
        <v>46109</v>
      </c>
      <c r="I3594" s="24">
        <v>0</v>
      </c>
      <c r="J3594" s="24">
        <v>0</v>
      </c>
      <c r="K3594" s="24">
        <v>0</v>
      </c>
      <c r="M3594" t="s">
        <v>10071</v>
      </c>
    </row>
    <row r="3595" spans="1:13" x14ac:dyDescent="0.25">
      <c r="A3595" t="str">
        <f t="shared" si="56"/>
        <v>Sistema de Catenaria</v>
      </c>
      <c r="B3595" t="s">
        <v>1837</v>
      </c>
      <c r="D3595">
        <v>101</v>
      </c>
      <c r="E3595" s="23">
        <v>45822</v>
      </c>
      <c r="F3595" s="23">
        <v>45953</v>
      </c>
      <c r="G3595" s="23">
        <v>45822</v>
      </c>
      <c r="H3595" s="23">
        <v>45953</v>
      </c>
      <c r="I3595" s="24">
        <v>0</v>
      </c>
      <c r="J3595" s="24">
        <v>0</v>
      </c>
      <c r="K3595" s="24">
        <v>11</v>
      </c>
      <c r="M3595" t="s">
        <v>10071</v>
      </c>
    </row>
    <row r="3596" spans="1:13" x14ac:dyDescent="0.25">
      <c r="A3596" t="str">
        <f t="shared" si="56"/>
        <v>FCON-2130</v>
      </c>
      <c r="B3596" t="s">
        <v>2271</v>
      </c>
      <c r="C3596" t="s">
        <v>1839</v>
      </c>
      <c r="D3596">
        <v>1</v>
      </c>
      <c r="E3596" s="23">
        <v>45822</v>
      </c>
      <c r="F3596" s="23">
        <v>45824</v>
      </c>
      <c r="G3596" s="23">
        <v>45822</v>
      </c>
      <c r="H3596" s="23">
        <v>45824</v>
      </c>
      <c r="I3596" s="24">
        <v>0</v>
      </c>
      <c r="J3596" s="24">
        <v>0</v>
      </c>
      <c r="K3596" s="24">
        <v>11</v>
      </c>
      <c r="L3596" t="s">
        <v>10070</v>
      </c>
      <c r="M3596" t="s">
        <v>10071</v>
      </c>
    </row>
    <row r="3597" spans="1:13" x14ac:dyDescent="0.25">
      <c r="A3597" t="str">
        <f t="shared" si="56"/>
        <v>FCON-2005</v>
      </c>
      <c r="B3597" t="s">
        <v>9944</v>
      </c>
      <c r="C3597" t="s">
        <v>1815</v>
      </c>
      <c r="D3597">
        <v>100</v>
      </c>
      <c r="E3597" s="23">
        <v>45824</v>
      </c>
      <c r="F3597" s="23">
        <v>45953</v>
      </c>
      <c r="G3597" s="23">
        <v>45824</v>
      </c>
      <c r="H3597" s="23">
        <v>45953</v>
      </c>
      <c r="I3597" s="24">
        <v>0</v>
      </c>
      <c r="J3597" s="24">
        <v>0</v>
      </c>
      <c r="K3597" s="24">
        <v>11</v>
      </c>
      <c r="L3597" t="s">
        <v>10070</v>
      </c>
      <c r="M3597" t="s">
        <v>10071</v>
      </c>
    </row>
    <row r="3598" spans="1:13" x14ac:dyDescent="0.25">
      <c r="A3598" t="str">
        <f t="shared" si="56"/>
        <v>FCON-2135</v>
      </c>
      <c r="B3598" t="s">
        <v>2273</v>
      </c>
      <c r="C3598" t="s">
        <v>1353</v>
      </c>
      <c r="D3598">
        <v>45</v>
      </c>
      <c r="E3598" s="23">
        <v>45877</v>
      </c>
      <c r="F3598" s="23">
        <v>45934</v>
      </c>
      <c r="G3598" s="23">
        <v>45877</v>
      </c>
      <c r="H3598" s="23">
        <v>45934</v>
      </c>
      <c r="I3598" s="24">
        <v>0</v>
      </c>
      <c r="J3598" s="24">
        <v>0</v>
      </c>
      <c r="K3598" s="24">
        <v>11</v>
      </c>
      <c r="L3598" t="s">
        <v>10070</v>
      </c>
      <c r="M3598" t="s">
        <v>10071</v>
      </c>
    </row>
    <row r="3599" spans="1:13" x14ac:dyDescent="0.25">
      <c r="A3599" t="str">
        <f t="shared" si="56"/>
        <v>Redes Energia del tramo (Cable de Media)</v>
      </c>
      <c r="B3599" t="s">
        <v>9941</v>
      </c>
      <c r="D3599">
        <v>68</v>
      </c>
      <c r="E3599" s="23">
        <v>45891</v>
      </c>
      <c r="F3599" s="23">
        <v>45979</v>
      </c>
      <c r="G3599" s="23">
        <v>45891</v>
      </c>
      <c r="H3599" s="23">
        <v>45979</v>
      </c>
      <c r="I3599" s="24">
        <v>0</v>
      </c>
      <c r="J3599" s="24">
        <v>0</v>
      </c>
      <c r="K3599" s="24">
        <v>107</v>
      </c>
      <c r="M3599" t="s">
        <v>10071</v>
      </c>
    </row>
    <row r="3600" spans="1:13" x14ac:dyDescent="0.25">
      <c r="A3600" t="str">
        <f t="shared" si="56"/>
        <v>FCON-2170</v>
      </c>
      <c r="B3600" t="s">
        <v>2279</v>
      </c>
      <c r="C3600" t="s">
        <v>1852</v>
      </c>
      <c r="D3600">
        <v>60</v>
      </c>
      <c r="E3600" s="23">
        <v>45891</v>
      </c>
      <c r="F3600" s="23">
        <v>45968</v>
      </c>
      <c r="G3600" s="23">
        <v>45891</v>
      </c>
      <c r="H3600" s="23">
        <v>45968</v>
      </c>
      <c r="I3600" s="24">
        <v>0</v>
      </c>
      <c r="J3600" s="24">
        <v>0</v>
      </c>
      <c r="K3600" s="24">
        <v>107</v>
      </c>
      <c r="L3600" t="s">
        <v>10070</v>
      </c>
      <c r="M3600" t="s">
        <v>10071</v>
      </c>
    </row>
    <row r="3601" spans="1:13" x14ac:dyDescent="0.25">
      <c r="A3601" t="str">
        <f t="shared" si="56"/>
        <v>FCON-2175</v>
      </c>
      <c r="B3601" t="s">
        <v>2280</v>
      </c>
      <c r="C3601" t="s">
        <v>1854</v>
      </c>
      <c r="D3601">
        <v>60</v>
      </c>
      <c r="E3601" s="23">
        <v>45891</v>
      </c>
      <c r="F3601" s="23">
        <v>45968</v>
      </c>
      <c r="G3601" s="23">
        <v>45891</v>
      </c>
      <c r="H3601" s="23">
        <v>45968</v>
      </c>
      <c r="I3601" s="24">
        <v>0</v>
      </c>
      <c r="J3601" s="24">
        <v>0</v>
      </c>
      <c r="K3601" s="24">
        <v>108</v>
      </c>
      <c r="L3601" t="s">
        <v>10070</v>
      </c>
      <c r="M3601" t="s">
        <v>10071</v>
      </c>
    </row>
    <row r="3602" spans="1:13" x14ac:dyDescent="0.25">
      <c r="A3602" t="str">
        <f t="shared" si="56"/>
        <v>FCON-2180</v>
      </c>
      <c r="B3602" t="s">
        <v>2281</v>
      </c>
      <c r="C3602" t="s">
        <v>1856</v>
      </c>
      <c r="D3602">
        <v>67</v>
      </c>
      <c r="E3602" s="23">
        <v>45894</v>
      </c>
      <c r="F3602" s="23">
        <v>45979</v>
      </c>
      <c r="G3602" s="23">
        <v>45894</v>
      </c>
      <c r="H3602" s="23">
        <v>45979</v>
      </c>
      <c r="I3602" s="24">
        <v>0</v>
      </c>
      <c r="J3602" s="24">
        <v>0</v>
      </c>
      <c r="K3602" s="24">
        <v>107</v>
      </c>
      <c r="L3602" t="s">
        <v>10070</v>
      </c>
      <c r="M3602" t="s">
        <v>10071</v>
      </c>
    </row>
    <row r="3603" spans="1:13" x14ac:dyDescent="0.25">
      <c r="A3603" t="str">
        <f t="shared" si="56"/>
        <v>FCON-2185</v>
      </c>
      <c r="B3603" t="s">
        <v>2282</v>
      </c>
      <c r="C3603" t="s">
        <v>1346</v>
      </c>
      <c r="D3603">
        <v>4</v>
      </c>
      <c r="E3603" s="23">
        <v>45968</v>
      </c>
      <c r="F3603" s="23">
        <v>45973</v>
      </c>
      <c r="G3603" s="23">
        <v>45968</v>
      </c>
      <c r="H3603" s="23">
        <v>45973</v>
      </c>
      <c r="I3603" s="24">
        <v>0</v>
      </c>
      <c r="J3603" s="24">
        <v>0</v>
      </c>
      <c r="K3603" s="24">
        <v>108</v>
      </c>
      <c r="L3603" t="s">
        <v>10070</v>
      </c>
      <c r="M3603" t="s">
        <v>10071</v>
      </c>
    </row>
    <row r="3604" spans="1:13" x14ac:dyDescent="0.25">
      <c r="A3604" t="str">
        <f t="shared" si="56"/>
        <v>FCON-2190</v>
      </c>
      <c r="B3604" t="s">
        <v>2283</v>
      </c>
      <c r="C3604" t="s">
        <v>1348</v>
      </c>
      <c r="D3604">
        <v>4</v>
      </c>
      <c r="E3604" s="23">
        <v>45973</v>
      </c>
      <c r="F3604" s="23">
        <v>45979</v>
      </c>
      <c r="G3604" s="23">
        <v>45973</v>
      </c>
      <c r="H3604" s="23">
        <v>45979</v>
      </c>
      <c r="I3604" s="24">
        <v>0</v>
      </c>
      <c r="J3604" s="24">
        <v>0</v>
      </c>
      <c r="K3604" s="24">
        <v>108</v>
      </c>
      <c r="L3604" t="s">
        <v>10070</v>
      </c>
      <c r="M3604" t="s">
        <v>10071</v>
      </c>
    </row>
    <row r="3605" spans="1:13" x14ac:dyDescent="0.25">
      <c r="A3605" t="str">
        <f t="shared" si="56"/>
        <v>Sistema de Comunicaciones</v>
      </c>
      <c r="B3605" t="s">
        <v>1859</v>
      </c>
      <c r="D3605">
        <v>75</v>
      </c>
      <c r="E3605" s="23">
        <v>46009</v>
      </c>
      <c r="F3605" s="23">
        <v>46108</v>
      </c>
      <c r="G3605" s="23">
        <v>46009</v>
      </c>
      <c r="H3605" s="23">
        <v>46108</v>
      </c>
      <c r="I3605" s="24">
        <v>0</v>
      </c>
      <c r="J3605" s="24">
        <v>0</v>
      </c>
      <c r="K3605" s="24">
        <v>1</v>
      </c>
      <c r="M3605" t="s">
        <v>10071</v>
      </c>
    </row>
    <row r="3606" spans="1:13" x14ac:dyDescent="0.25">
      <c r="A3606" t="str">
        <f t="shared" si="56"/>
        <v>FCON-2195</v>
      </c>
      <c r="B3606" t="s">
        <v>2284</v>
      </c>
      <c r="C3606" t="s">
        <v>1332</v>
      </c>
      <c r="D3606">
        <v>1</v>
      </c>
      <c r="E3606" s="23">
        <v>46009</v>
      </c>
      <c r="F3606" s="23">
        <v>46010</v>
      </c>
      <c r="G3606" s="23">
        <v>46009</v>
      </c>
      <c r="H3606" s="23">
        <v>46010</v>
      </c>
      <c r="I3606" s="24">
        <v>0</v>
      </c>
      <c r="J3606" s="24">
        <v>0</v>
      </c>
      <c r="K3606" s="24">
        <v>0</v>
      </c>
      <c r="L3606" t="s">
        <v>10070</v>
      </c>
      <c r="M3606" t="s">
        <v>10071</v>
      </c>
    </row>
    <row r="3607" spans="1:13" x14ac:dyDescent="0.25">
      <c r="A3607" t="str">
        <f t="shared" si="56"/>
        <v>FCON-2200</v>
      </c>
      <c r="B3607" t="s">
        <v>2285</v>
      </c>
      <c r="C3607" t="s">
        <v>1334</v>
      </c>
      <c r="D3607">
        <v>59</v>
      </c>
      <c r="E3607" s="23">
        <v>46010</v>
      </c>
      <c r="F3607" s="23">
        <v>46090</v>
      </c>
      <c r="G3607" s="23">
        <v>46010</v>
      </c>
      <c r="H3607" s="23">
        <v>46090</v>
      </c>
      <c r="I3607" s="24">
        <v>0</v>
      </c>
      <c r="J3607" s="24">
        <v>0</v>
      </c>
      <c r="K3607" s="24">
        <v>0</v>
      </c>
      <c r="L3607" t="s">
        <v>10070</v>
      </c>
      <c r="M3607" t="s">
        <v>10071</v>
      </c>
    </row>
    <row r="3608" spans="1:13" x14ac:dyDescent="0.25">
      <c r="A3608" t="str">
        <f t="shared" si="56"/>
        <v>FCON-2205</v>
      </c>
      <c r="B3608" t="s">
        <v>2286</v>
      </c>
      <c r="C3608" t="s">
        <v>1863</v>
      </c>
      <c r="D3608">
        <v>18</v>
      </c>
      <c r="E3608" s="23">
        <v>46010</v>
      </c>
      <c r="F3608" s="23">
        <v>46038</v>
      </c>
      <c r="G3608" s="23">
        <v>46010</v>
      </c>
      <c r="H3608" s="23">
        <v>46038</v>
      </c>
      <c r="I3608" s="24">
        <v>0</v>
      </c>
      <c r="J3608" s="24">
        <v>0</v>
      </c>
      <c r="K3608" s="24">
        <v>0</v>
      </c>
      <c r="L3608" t="s">
        <v>10070</v>
      </c>
      <c r="M3608" t="s">
        <v>10071</v>
      </c>
    </row>
    <row r="3609" spans="1:13" x14ac:dyDescent="0.25">
      <c r="A3609" t="str">
        <f t="shared" si="56"/>
        <v>FCON-2210</v>
      </c>
      <c r="B3609" t="s">
        <v>2287</v>
      </c>
      <c r="C3609" t="s">
        <v>1340</v>
      </c>
      <c r="D3609">
        <v>28</v>
      </c>
      <c r="E3609" s="23">
        <v>46010</v>
      </c>
      <c r="F3609" s="23">
        <v>46051</v>
      </c>
      <c r="G3609" s="23">
        <v>46010</v>
      </c>
      <c r="H3609" s="23">
        <v>46051</v>
      </c>
      <c r="I3609" s="24">
        <v>0</v>
      </c>
      <c r="J3609" s="24">
        <v>0</v>
      </c>
      <c r="K3609" s="24">
        <v>12</v>
      </c>
      <c r="L3609" t="s">
        <v>10070</v>
      </c>
      <c r="M3609" t="s">
        <v>10071</v>
      </c>
    </row>
    <row r="3610" spans="1:13" x14ac:dyDescent="0.25">
      <c r="A3610" t="str">
        <f t="shared" si="56"/>
        <v>FCON-2215</v>
      </c>
      <c r="B3610" t="s">
        <v>2288</v>
      </c>
      <c r="C3610" t="s">
        <v>1342</v>
      </c>
      <c r="D3610">
        <v>28</v>
      </c>
      <c r="E3610" s="23">
        <v>46010</v>
      </c>
      <c r="F3610" s="23">
        <v>46051</v>
      </c>
      <c r="G3610" s="23">
        <v>46010</v>
      </c>
      <c r="H3610" s="23">
        <v>46051</v>
      </c>
      <c r="I3610" s="24">
        <v>0</v>
      </c>
      <c r="J3610" s="24">
        <v>0</v>
      </c>
      <c r="K3610" s="24">
        <v>44</v>
      </c>
      <c r="L3610" t="s">
        <v>10070</v>
      </c>
      <c r="M3610" t="s">
        <v>10071</v>
      </c>
    </row>
    <row r="3611" spans="1:13" x14ac:dyDescent="0.25">
      <c r="A3611" t="str">
        <f t="shared" si="56"/>
        <v>FCON-2220</v>
      </c>
      <c r="B3611" t="s">
        <v>2289</v>
      </c>
      <c r="C3611" t="s">
        <v>1867</v>
      </c>
      <c r="D3611">
        <v>65</v>
      </c>
      <c r="E3611" s="23">
        <v>46010</v>
      </c>
      <c r="F3611" s="23">
        <v>46098</v>
      </c>
      <c r="G3611" s="23">
        <v>46010</v>
      </c>
      <c r="H3611" s="23">
        <v>46098</v>
      </c>
      <c r="I3611" s="24">
        <v>0</v>
      </c>
      <c r="J3611" s="24">
        <v>0</v>
      </c>
      <c r="K3611" s="24">
        <v>10</v>
      </c>
      <c r="L3611" t="s">
        <v>10070</v>
      </c>
      <c r="M3611" t="s">
        <v>10071</v>
      </c>
    </row>
    <row r="3612" spans="1:13" x14ac:dyDescent="0.25">
      <c r="A3612" t="str">
        <f t="shared" si="56"/>
        <v>FCON-2225</v>
      </c>
      <c r="B3612" t="s">
        <v>2290</v>
      </c>
      <c r="C3612" t="s">
        <v>1336</v>
      </c>
      <c r="D3612">
        <v>28</v>
      </c>
      <c r="E3612" s="23">
        <v>46063</v>
      </c>
      <c r="F3612" s="23">
        <v>46097</v>
      </c>
      <c r="G3612" s="23">
        <v>46063</v>
      </c>
      <c r="H3612" s="23">
        <v>46097</v>
      </c>
      <c r="I3612" s="24">
        <v>0</v>
      </c>
      <c r="J3612" s="24">
        <v>0</v>
      </c>
      <c r="K3612" s="24">
        <v>4</v>
      </c>
      <c r="L3612" t="s">
        <v>10070</v>
      </c>
      <c r="M3612" t="s">
        <v>10071</v>
      </c>
    </row>
    <row r="3613" spans="1:13" x14ac:dyDescent="0.25">
      <c r="A3613" t="str">
        <f t="shared" si="56"/>
        <v>FCON-2230</v>
      </c>
      <c r="B3613" t="s">
        <v>2291</v>
      </c>
      <c r="C3613" t="s">
        <v>1869</v>
      </c>
      <c r="D3613">
        <v>23</v>
      </c>
      <c r="E3613" s="23">
        <v>46063</v>
      </c>
      <c r="F3613" s="23">
        <v>46091</v>
      </c>
      <c r="G3613" s="23">
        <v>46063</v>
      </c>
      <c r="H3613" s="23">
        <v>46091</v>
      </c>
      <c r="I3613" s="24">
        <v>0</v>
      </c>
      <c r="J3613" s="24">
        <v>0</v>
      </c>
      <c r="K3613" s="24">
        <v>1</v>
      </c>
      <c r="L3613" t="s">
        <v>10070</v>
      </c>
      <c r="M3613" t="s">
        <v>10071</v>
      </c>
    </row>
    <row r="3614" spans="1:13" x14ac:dyDescent="0.25">
      <c r="A3614" t="str">
        <f t="shared" si="56"/>
        <v>FCON-2235</v>
      </c>
      <c r="B3614" t="s">
        <v>2292</v>
      </c>
      <c r="C3614" t="s">
        <v>1872</v>
      </c>
      <c r="D3614">
        <v>4</v>
      </c>
      <c r="E3614" s="23">
        <v>46091</v>
      </c>
      <c r="F3614" s="23">
        <v>46094</v>
      </c>
      <c r="G3614" s="23">
        <v>46091</v>
      </c>
      <c r="H3614" s="23">
        <v>46094</v>
      </c>
      <c r="I3614" s="24">
        <v>0</v>
      </c>
      <c r="J3614" s="24">
        <v>0</v>
      </c>
      <c r="K3614" s="24">
        <v>1</v>
      </c>
      <c r="L3614" t="s">
        <v>10070</v>
      </c>
      <c r="M3614" t="s">
        <v>10071</v>
      </c>
    </row>
    <row r="3615" spans="1:13" x14ac:dyDescent="0.25">
      <c r="A3615" t="str">
        <f t="shared" si="56"/>
        <v>FCON-2240</v>
      </c>
      <c r="B3615" t="s">
        <v>2293</v>
      </c>
      <c r="C3615" t="s">
        <v>1874</v>
      </c>
      <c r="D3615">
        <v>2</v>
      </c>
      <c r="E3615" s="23">
        <v>46095</v>
      </c>
      <c r="F3615" s="23">
        <v>46097</v>
      </c>
      <c r="G3615" s="23">
        <v>46095</v>
      </c>
      <c r="H3615" s="23">
        <v>46097</v>
      </c>
      <c r="I3615" s="24">
        <v>0</v>
      </c>
      <c r="J3615" s="24">
        <v>0</v>
      </c>
      <c r="K3615" s="24">
        <v>1</v>
      </c>
      <c r="L3615" t="s">
        <v>10070</v>
      </c>
      <c r="M3615" t="s">
        <v>10071</v>
      </c>
    </row>
    <row r="3616" spans="1:13" x14ac:dyDescent="0.25">
      <c r="A3616" t="str">
        <f t="shared" si="56"/>
        <v>FCON-2245</v>
      </c>
      <c r="B3616" t="s">
        <v>2294</v>
      </c>
      <c r="C3616" t="s">
        <v>1876</v>
      </c>
      <c r="D3616">
        <v>2</v>
      </c>
      <c r="E3616" s="23">
        <v>46095</v>
      </c>
      <c r="F3616" s="23">
        <v>46097</v>
      </c>
      <c r="G3616" s="23">
        <v>46095</v>
      </c>
      <c r="H3616" s="23">
        <v>46097</v>
      </c>
      <c r="I3616" s="24">
        <v>0</v>
      </c>
      <c r="J3616" s="24">
        <v>0</v>
      </c>
      <c r="K3616" s="24">
        <v>1</v>
      </c>
      <c r="L3616" t="s">
        <v>10070</v>
      </c>
      <c r="M3616" t="s">
        <v>10071</v>
      </c>
    </row>
    <row r="3617" spans="1:13" x14ac:dyDescent="0.25">
      <c r="A3617" t="str">
        <f t="shared" si="56"/>
        <v>FCON-2250</v>
      </c>
      <c r="B3617" t="s">
        <v>2295</v>
      </c>
      <c r="C3617" t="s">
        <v>1878</v>
      </c>
      <c r="D3617">
        <v>2</v>
      </c>
      <c r="E3617" s="23">
        <v>46095</v>
      </c>
      <c r="F3617" s="23">
        <v>46097</v>
      </c>
      <c r="G3617" s="23">
        <v>46095</v>
      </c>
      <c r="H3617" s="23">
        <v>46097</v>
      </c>
      <c r="I3617" s="24">
        <v>0</v>
      </c>
      <c r="J3617" s="24">
        <v>0</v>
      </c>
      <c r="K3617" s="24">
        <v>1</v>
      </c>
      <c r="L3617" t="s">
        <v>10070</v>
      </c>
      <c r="M3617" t="s">
        <v>10071</v>
      </c>
    </row>
    <row r="3618" spans="1:13" x14ac:dyDescent="0.25">
      <c r="A3618" t="str">
        <f t="shared" si="56"/>
        <v>FCON-2255</v>
      </c>
      <c r="B3618" t="s">
        <v>2296</v>
      </c>
      <c r="C3618" t="s">
        <v>1880</v>
      </c>
      <c r="D3618">
        <v>2</v>
      </c>
      <c r="E3618" s="23">
        <v>46098</v>
      </c>
      <c r="F3618" s="23">
        <v>46099</v>
      </c>
      <c r="G3618" s="23">
        <v>46098</v>
      </c>
      <c r="H3618" s="23">
        <v>46099</v>
      </c>
      <c r="I3618" s="24">
        <v>0</v>
      </c>
      <c r="J3618" s="24">
        <v>0</v>
      </c>
      <c r="K3618" s="24">
        <v>1</v>
      </c>
      <c r="L3618" t="s">
        <v>10070</v>
      </c>
      <c r="M3618" t="s">
        <v>10071</v>
      </c>
    </row>
    <row r="3619" spans="1:13" x14ac:dyDescent="0.25">
      <c r="A3619" t="str">
        <f t="shared" si="56"/>
        <v>FCON-2260</v>
      </c>
      <c r="B3619" t="s">
        <v>2297</v>
      </c>
      <c r="C3619" t="s">
        <v>1346</v>
      </c>
      <c r="D3619">
        <v>4</v>
      </c>
      <c r="E3619" s="23">
        <v>46100</v>
      </c>
      <c r="F3619" s="23">
        <v>46104</v>
      </c>
      <c r="G3619" s="23">
        <v>46100</v>
      </c>
      <c r="H3619" s="23">
        <v>46104</v>
      </c>
      <c r="I3619" s="24">
        <v>0</v>
      </c>
      <c r="J3619" s="24">
        <v>0</v>
      </c>
      <c r="K3619" s="24">
        <v>1</v>
      </c>
      <c r="L3619" t="s">
        <v>10070</v>
      </c>
      <c r="M3619" t="s">
        <v>10071</v>
      </c>
    </row>
    <row r="3620" spans="1:13" x14ac:dyDescent="0.25">
      <c r="A3620" t="str">
        <f t="shared" si="56"/>
        <v>FCON-2265</v>
      </c>
      <c r="B3620" t="s">
        <v>2298</v>
      </c>
      <c r="C3620" t="s">
        <v>1348</v>
      </c>
      <c r="D3620">
        <v>4</v>
      </c>
      <c r="E3620" s="23">
        <v>46105</v>
      </c>
      <c r="F3620" s="23">
        <v>46108</v>
      </c>
      <c r="G3620" s="23">
        <v>46105</v>
      </c>
      <c r="H3620" s="23">
        <v>46108</v>
      </c>
      <c r="I3620" s="24">
        <v>0</v>
      </c>
      <c r="J3620" s="24">
        <v>0</v>
      </c>
      <c r="K3620" s="24">
        <v>1</v>
      </c>
      <c r="L3620" t="s">
        <v>10070</v>
      </c>
      <c r="M3620" t="s">
        <v>10071</v>
      </c>
    </row>
    <row r="3621" spans="1:13" x14ac:dyDescent="0.25">
      <c r="A3621" t="str">
        <f t="shared" si="56"/>
        <v>Sistema de Señalización en vía e Intersecciones</v>
      </c>
      <c r="B3621" t="s">
        <v>1883</v>
      </c>
      <c r="D3621">
        <v>76</v>
      </c>
      <c r="E3621" s="23">
        <v>46009</v>
      </c>
      <c r="F3621" s="23">
        <v>46109</v>
      </c>
      <c r="G3621" s="23">
        <v>46009</v>
      </c>
      <c r="H3621" s="23">
        <v>46109</v>
      </c>
      <c r="I3621" s="24">
        <v>0</v>
      </c>
      <c r="J3621" s="24">
        <v>0</v>
      </c>
      <c r="K3621" s="24">
        <v>0</v>
      </c>
      <c r="M3621" t="s">
        <v>10071</v>
      </c>
    </row>
    <row r="3622" spans="1:13" x14ac:dyDescent="0.25">
      <c r="A3622" t="str">
        <f t="shared" si="56"/>
        <v>FCON-2270</v>
      </c>
      <c r="B3622" t="s">
        <v>2299</v>
      </c>
      <c r="C3622" t="s">
        <v>1374</v>
      </c>
      <c r="D3622">
        <v>1</v>
      </c>
      <c r="E3622" s="23">
        <v>46009</v>
      </c>
      <c r="F3622" s="23">
        <v>46010</v>
      </c>
      <c r="G3622" s="23">
        <v>46009</v>
      </c>
      <c r="H3622" s="23">
        <v>46010</v>
      </c>
      <c r="I3622" s="24">
        <v>0</v>
      </c>
      <c r="J3622" s="24">
        <v>0</v>
      </c>
      <c r="K3622" s="24">
        <v>0</v>
      </c>
      <c r="L3622" t="s">
        <v>10070</v>
      </c>
      <c r="M3622" t="s">
        <v>10071</v>
      </c>
    </row>
    <row r="3623" spans="1:13" x14ac:dyDescent="0.25">
      <c r="A3623" t="str">
        <f t="shared" si="56"/>
        <v>FCON-2280</v>
      </c>
      <c r="B3623" t="s">
        <v>2300</v>
      </c>
      <c r="C3623" t="s">
        <v>1886</v>
      </c>
      <c r="D3623">
        <v>59</v>
      </c>
      <c r="E3623" s="23">
        <v>46010</v>
      </c>
      <c r="F3623" s="23">
        <v>46090</v>
      </c>
      <c r="G3623" s="23">
        <v>46010</v>
      </c>
      <c r="H3623" s="23">
        <v>46090</v>
      </c>
      <c r="I3623" s="24">
        <v>0</v>
      </c>
      <c r="J3623" s="24">
        <v>0</v>
      </c>
      <c r="K3623" s="24">
        <v>0</v>
      </c>
      <c r="L3623" t="s">
        <v>10070</v>
      </c>
      <c r="M3623" t="s">
        <v>10071</v>
      </c>
    </row>
    <row r="3624" spans="1:13" x14ac:dyDescent="0.25">
      <c r="A3624" t="str">
        <f t="shared" si="56"/>
        <v>FCON-2275</v>
      </c>
      <c r="B3624" t="s">
        <v>2301</v>
      </c>
      <c r="C3624" t="s">
        <v>1863</v>
      </c>
      <c r="D3624">
        <v>19</v>
      </c>
      <c r="E3624" s="23">
        <v>46010</v>
      </c>
      <c r="F3624" s="23">
        <v>46041</v>
      </c>
      <c r="G3624" s="23">
        <v>46010</v>
      </c>
      <c r="H3624" s="23">
        <v>46041</v>
      </c>
      <c r="I3624" s="24">
        <v>0</v>
      </c>
      <c r="J3624" s="24">
        <v>0</v>
      </c>
      <c r="K3624" s="24">
        <v>0</v>
      </c>
      <c r="L3624" t="s">
        <v>10070</v>
      </c>
      <c r="M3624" t="s">
        <v>10071</v>
      </c>
    </row>
    <row r="3625" spans="1:13" x14ac:dyDescent="0.25">
      <c r="A3625" t="str">
        <f t="shared" si="56"/>
        <v>FCON-2285</v>
      </c>
      <c r="B3625" t="s">
        <v>2302</v>
      </c>
      <c r="C3625" t="s">
        <v>1386</v>
      </c>
      <c r="D3625">
        <v>64</v>
      </c>
      <c r="E3625" s="23">
        <v>46013</v>
      </c>
      <c r="F3625" s="23">
        <v>46098</v>
      </c>
      <c r="G3625" s="23">
        <v>46013</v>
      </c>
      <c r="H3625" s="23">
        <v>46098</v>
      </c>
      <c r="I3625" s="24">
        <v>0</v>
      </c>
      <c r="J3625" s="24">
        <v>0</v>
      </c>
      <c r="K3625" s="24">
        <v>9</v>
      </c>
      <c r="L3625" t="s">
        <v>10070</v>
      </c>
      <c r="M3625" t="s">
        <v>10071</v>
      </c>
    </row>
    <row r="3626" spans="1:13" x14ac:dyDescent="0.25">
      <c r="A3626" t="str">
        <f t="shared" si="56"/>
        <v>FCON-2290</v>
      </c>
      <c r="B3626" t="s">
        <v>2303</v>
      </c>
      <c r="C3626" t="s">
        <v>1890</v>
      </c>
      <c r="D3626">
        <v>31</v>
      </c>
      <c r="E3626" s="23">
        <v>46063</v>
      </c>
      <c r="F3626" s="23">
        <v>46100</v>
      </c>
      <c r="G3626" s="23">
        <v>46063</v>
      </c>
      <c r="H3626" s="23">
        <v>46100</v>
      </c>
      <c r="I3626" s="24">
        <v>0</v>
      </c>
      <c r="J3626" s="24">
        <v>0</v>
      </c>
      <c r="K3626" s="24">
        <v>0</v>
      </c>
      <c r="L3626" t="s">
        <v>10070</v>
      </c>
      <c r="M3626" t="s">
        <v>10071</v>
      </c>
    </row>
    <row r="3627" spans="1:13" x14ac:dyDescent="0.25">
      <c r="A3627" t="str">
        <f t="shared" si="56"/>
        <v>FCON-2295</v>
      </c>
      <c r="B3627" t="s">
        <v>2304</v>
      </c>
      <c r="C3627" t="s">
        <v>1892</v>
      </c>
      <c r="D3627">
        <v>31</v>
      </c>
      <c r="E3627" s="23">
        <v>46063</v>
      </c>
      <c r="F3627" s="23">
        <v>46100</v>
      </c>
      <c r="G3627" s="23">
        <v>46063</v>
      </c>
      <c r="H3627" s="23">
        <v>46100</v>
      </c>
      <c r="I3627" s="24">
        <v>0</v>
      </c>
      <c r="J3627" s="24">
        <v>0</v>
      </c>
      <c r="K3627" s="24">
        <v>0</v>
      </c>
      <c r="L3627" t="s">
        <v>10070</v>
      </c>
      <c r="M3627" t="s">
        <v>10071</v>
      </c>
    </row>
    <row r="3628" spans="1:13" x14ac:dyDescent="0.25">
      <c r="A3628" t="str">
        <f t="shared" si="56"/>
        <v>FCON-2300</v>
      </c>
      <c r="B3628" t="s">
        <v>2305</v>
      </c>
      <c r="C3628" t="s">
        <v>1382</v>
      </c>
      <c r="D3628">
        <v>31</v>
      </c>
      <c r="E3628" s="23">
        <v>46063</v>
      </c>
      <c r="F3628" s="23">
        <v>46100</v>
      </c>
      <c r="G3628" s="23">
        <v>46063</v>
      </c>
      <c r="H3628" s="23">
        <v>46100</v>
      </c>
      <c r="I3628" s="24">
        <v>0</v>
      </c>
      <c r="J3628" s="24">
        <v>0</v>
      </c>
      <c r="K3628" s="24">
        <v>0</v>
      </c>
      <c r="L3628" t="s">
        <v>10070</v>
      </c>
      <c r="M3628" t="s">
        <v>10071</v>
      </c>
    </row>
    <row r="3629" spans="1:13" x14ac:dyDescent="0.25">
      <c r="A3629" t="str">
        <f t="shared" si="56"/>
        <v>FCON-2305</v>
      </c>
      <c r="B3629" t="s">
        <v>2306</v>
      </c>
      <c r="C3629" t="s">
        <v>1346</v>
      </c>
      <c r="D3629">
        <v>4</v>
      </c>
      <c r="E3629" s="23">
        <v>46100</v>
      </c>
      <c r="F3629" s="23">
        <v>46105</v>
      </c>
      <c r="G3629" s="23">
        <v>46100</v>
      </c>
      <c r="H3629" s="23">
        <v>46105</v>
      </c>
      <c r="I3629" s="24">
        <v>0</v>
      </c>
      <c r="J3629" s="24">
        <v>0</v>
      </c>
      <c r="K3629" s="24">
        <v>0</v>
      </c>
      <c r="L3629" t="s">
        <v>10070</v>
      </c>
      <c r="M3629" t="s">
        <v>10071</v>
      </c>
    </row>
    <row r="3630" spans="1:13" x14ac:dyDescent="0.25">
      <c r="A3630" t="str">
        <f t="shared" si="56"/>
        <v>FCON-2310</v>
      </c>
      <c r="B3630" t="s">
        <v>2307</v>
      </c>
      <c r="C3630" t="s">
        <v>1348</v>
      </c>
      <c r="D3630">
        <v>4</v>
      </c>
      <c r="E3630" s="23">
        <v>46105</v>
      </c>
      <c r="F3630" s="23">
        <v>46109</v>
      </c>
      <c r="G3630" s="23">
        <v>46105</v>
      </c>
      <c r="H3630" s="23">
        <v>46109</v>
      </c>
      <c r="I3630" s="24">
        <v>0</v>
      </c>
      <c r="J3630" s="24">
        <v>0</v>
      </c>
      <c r="K3630" s="24">
        <v>0</v>
      </c>
      <c r="L3630" t="s">
        <v>10070</v>
      </c>
      <c r="M3630" t="s">
        <v>10071</v>
      </c>
    </row>
    <row r="3631" spans="1:13" x14ac:dyDescent="0.25">
      <c r="A3631" t="str">
        <f t="shared" si="56"/>
        <v>T3-3B Vía férrea Tramo 3 con sistemas férreos verificados, probados y funcionado</v>
      </c>
      <c r="B3631" t="s">
        <v>7994</v>
      </c>
      <c r="D3631">
        <v>186</v>
      </c>
      <c r="E3631" s="23">
        <v>45904</v>
      </c>
      <c r="F3631" s="23">
        <v>46147</v>
      </c>
      <c r="G3631" s="23">
        <v>45904</v>
      </c>
      <c r="H3631" s="23">
        <v>46147</v>
      </c>
      <c r="I3631" s="24">
        <v>0</v>
      </c>
      <c r="J3631" s="24">
        <v>0</v>
      </c>
      <c r="K3631" s="24">
        <v>0</v>
      </c>
      <c r="M3631" t="s">
        <v>10071</v>
      </c>
    </row>
    <row r="3632" spans="1:13" x14ac:dyDescent="0.25">
      <c r="A3632" t="str">
        <f t="shared" si="56"/>
        <v>Sistema de Catenaria</v>
      </c>
      <c r="B3632" t="s">
        <v>1837</v>
      </c>
      <c r="D3632">
        <v>144</v>
      </c>
      <c r="E3632" s="23">
        <v>45904</v>
      </c>
      <c r="F3632" s="23">
        <v>46094</v>
      </c>
      <c r="G3632" s="23">
        <v>45904</v>
      </c>
      <c r="H3632" s="23">
        <v>46094</v>
      </c>
      <c r="I3632" s="24">
        <v>0</v>
      </c>
      <c r="J3632" s="24">
        <v>0</v>
      </c>
      <c r="K3632" s="24">
        <v>31</v>
      </c>
      <c r="M3632" t="s">
        <v>10071</v>
      </c>
    </row>
    <row r="3633" spans="1:13" x14ac:dyDescent="0.25">
      <c r="A3633" t="str">
        <f t="shared" si="56"/>
        <v>FCON-2145</v>
      </c>
      <c r="B3633" t="s">
        <v>2274</v>
      </c>
      <c r="C3633" t="s">
        <v>2031</v>
      </c>
      <c r="D3633">
        <v>21</v>
      </c>
      <c r="E3633" s="23">
        <v>45904</v>
      </c>
      <c r="F3633" s="23">
        <v>45931</v>
      </c>
      <c r="G3633" s="23">
        <v>45904</v>
      </c>
      <c r="H3633" s="23">
        <v>45931</v>
      </c>
      <c r="I3633" s="24">
        <v>0</v>
      </c>
      <c r="J3633" s="24">
        <v>0</v>
      </c>
      <c r="K3633" s="24">
        <v>11</v>
      </c>
      <c r="L3633" t="s">
        <v>10070</v>
      </c>
      <c r="M3633" t="s">
        <v>10071</v>
      </c>
    </row>
    <row r="3634" spans="1:13" x14ac:dyDescent="0.25">
      <c r="A3634" t="str">
        <f t="shared" si="56"/>
        <v>FCON-2140</v>
      </c>
      <c r="B3634" t="s">
        <v>2272</v>
      </c>
      <c r="C3634" t="s">
        <v>1355</v>
      </c>
      <c r="D3634">
        <v>55</v>
      </c>
      <c r="E3634" s="23">
        <v>45917</v>
      </c>
      <c r="F3634" s="23">
        <v>45988</v>
      </c>
      <c r="G3634" s="23">
        <v>45917</v>
      </c>
      <c r="H3634" s="23">
        <v>45988</v>
      </c>
      <c r="I3634" s="24">
        <v>0</v>
      </c>
      <c r="J3634" s="24">
        <v>0</v>
      </c>
      <c r="K3634" s="24">
        <v>43</v>
      </c>
      <c r="L3634" t="s">
        <v>10070</v>
      </c>
      <c r="M3634" t="s">
        <v>10071</v>
      </c>
    </row>
    <row r="3635" spans="1:13" x14ac:dyDescent="0.25">
      <c r="A3635" t="str">
        <f t="shared" si="56"/>
        <v>FCON-2150</v>
      </c>
      <c r="B3635" t="s">
        <v>2275</v>
      </c>
      <c r="C3635" t="s">
        <v>1845</v>
      </c>
      <c r="D3635">
        <v>19</v>
      </c>
      <c r="E3635" s="23">
        <v>45986</v>
      </c>
      <c r="F3635" s="23">
        <v>46010</v>
      </c>
      <c r="G3635" s="23">
        <v>45986</v>
      </c>
      <c r="H3635" s="23">
        <v>46010</v>
      </c>
      <c r="I3635" s="24">
        <v>0</v>
      </c>
      <c r="J3635" s="24">
        <v>0</v>
      </c>
      <c r="K3635" s="24">
        <v>7</v>
      </c>
      <c r="L3635" t="s">
        <v>10070</v>
      </c>
      <c r="M3635" t="s">
        <v>10071</v>
      </c>
    </row>
    <row r="3636" spans="1:13" x14ac:dyDescent="0.25">
      <c r="A3636" t="str">
        <f t="shared" si="56"/>
        <v>FCON-2155</v>
      </c>
      <c r="B3636" t="s">
        <v>2276</v>
      </c>
      <c r="C3636" t="s">
        <v>1847</v>
      </c>
      <c r="D3636">
        <v>14</v>
      </c>
      <c r="E3636" s="23">
        <v>46010</v>
      </c>
      <c r="F3636" s="23">
        <v>46035</v>
      </c>
      <c r="G3636" s="23">
        <v>46010</v>
      </c>
      <c r="H3636" s="23">
        <v>46035</v>
      </c>
      <c r="I3636" s="24">
        <v>0</v>
      </c>
      <c r="J3636" s="24">
        <v>0</v>
      </c>
      <c r="K3636" s="24">
        <v>31</v>
      </c>
      <c r="L3636" t="s">
        <v>10070</v>
      </c>
      <c r="M3636" t="s">
        <v>10071</v>
      </c>
    </row>
    <row r="3637" spans="1:13" x14ac:dyDescent="0.25">
      <c r="A3637" t="str">
        <f t="shared" si="56"/>
        <v>FCON-2160</v>
      </c>
      <c r="B3637" t="s">
        <v>2277</v>
      </c>
      <c r="C3637" t="s">
        <v>1849</v>
      </c>
      <c r="D3637">
        <v>12</v>
      </c>
      <c r="E3637" s="23">
        <v>46035</v>
      </c>
      <c r="F3637" s="23">
        <v>46050</v>
      </c>
      <c r="G3637" s="23">
        <v>46035</v>
      </c>
      <c r="H3637" s="23">
        <v>46050</v>
      </c>
      <c r="I3637" s="24">
        <v>0</v>
      </c>
      <c r="J3637" s="24">
        <v>0</v>
      </c>
      <c r="K3637" s="24">
        <v>31</v>
      </c>
      <c r="L3637" t="s">
        <v>10070</v>
      </c>
      <c r="M3637" t="s">
        <v>10071</v>
      </c>
    </row>
    <row r="3638" spans="1:13" x14ac:dyDescent="0.25">
      <c r="A3638" t="str">
        <f t="shared" si="56"/>
        <v>FCON-2165</v>
      </c>
      <c r="B3638" t="s">
        <v>2278</v>
      </c>
      <c r="C3638" t="s">
        <v>1346</v>
      </c>
      <c r="D3638">
        <v>6</v>
      </c>
      <c r="E3638" s="23">
        <v>46050</v>
      </c>
      <c r="F3638" s="23">
        <v>46057</v>
      </c>
      <c r="G3638" s="23">
        <v>46050</v>
      </c>
      <c r="H3638" s="23">
        <v>46057</v>
      </c>
      <c r="I3638" s="24">
        <v>0</v>
      </c>
      <c r="J3638" s="24">
        <v>0</v>
      </c>
      <c r="K3638" s="24">
        <v>31</v>
      </c>
      <c r="L3638" t="s">
        <v>10070</v>
      </c>
      <c r="M3638" t="s">
        <v>10071</v>
      </c>
    </row>
    <row r="3639" spans="1:13" x14ac:dyDescent="0.25">
      <c r="A3639" t="str">
        <f t="shared" si="56"/>
        <v>FCON-2315</v>
      </c>
      <c r="B3639" t="s">
        <v>2308</v>
      </c>
      <c r="C3639" t="s">
        <v>1392</v>
      </c>
      <c r="D3639">
        <v>30</v>
      </c>
      <c r="E3639" s="23">
        <v>46057</v>
      </c>
      <c r="F3639" s="23">
        <v>46094</v>
      </c>
      <c r="G3639" s="23">
        <v>46057</v>
      </c>
      <c r="H3639" s="23">
        <v>46094</v>
      </c>
      <c r="I3639" s="24">
        <v>0</v>
      </c>
      <c r="J3639" s="24">
        <v>0</v>
      </c>
      <c r="K3639" s="24">
        <v>31</v>
      </c>
      <c r="L3639" t="s">
        <v>10070</v>
      </c>
      <c r="M3639" t="s">
        <v>10071</v>
      </c>
    </row>
    <row r="3640" spans="1:13" x14ac:dyDescent="0.25">
      <c r="A3640" t="str">
        <f t="shared" si="56"/>
        <v>Redes Energia del tramo (Cable de Media)</v>
      </c>
      <c r="B3640" t="s">
        <v>9941</v>
      </c>
      <c r="D3640">
        <v>34</v>
      </c>
      <c r="E3640" s="23">
        <v>45979</v>
      </c>
      <c r="F3640" s="23">
        <v>46029</v>
      </c>
      <c r="G3640" s="23">
        <v>45979</v>
      </c>
      <c r="H3640" s="23">
        <v>46029</v>
      </c>
      <c r="I3640" s="24">
        <v>0</v>
      </c>
      <c r="J3640" s="24">
        <v>0</v>
      </c>
      <c r="K3640" s="24">
        <v>107</v>
      </c>
      <c r="M3640" t="s">
        <v>10071</v>
      </c>
    </row>
    <row r="3641" spans="1:13" x14ac:dyDescent="0.25">
      <c r="A3641" t="str">
        <f t="shared" si="56"/>
        <v>FCON-2320</v>
      </c>
      <c r="B3641" t="s">
        <v>2309</v>
      </c>
      <c r="C3641" t="s">
        <v>1898</v>
      </c>
      <c r="D3641">
        <v>34</v>
      </c>
      <c r="E3641" s="23">
        <v>45979</v>
      </c>
      <c r="F3641" s="23">
        <v>46029</v>
      </c>
      <c r="G3641" s="23">
        <v>45979</v>
      </c>
      <c r="H3641" s="23">
        <v>46029</v>
      </c>
      <c r="I3641" s="24">
        <v>0</v>
      </c>
      <c r="J3641" s="24">
        <v>0</v>
      </c>
      <c r="K3641" s="24">
        <v>107</v>
      </c>
      <c r="L3641" t="s">
        <v>10070</v>
      </c>
      <c r="M3641" t="s">
        <v>10071</v>
      </c>
    </row>
    <row r="3642" spans="1:13" x14ac:dyDescent="0.25">
      <c r="A3642" t="str">
        <f t="shared" si="56"/>
        <v>FCON-2325</v>
      </c>
      <c r="B3642" t="s">
        <v>2310</v>
      </c>
      <c r="C3642" t="s">
        <v>9911</v>
      </c>
      <c r="D3642">
        <v>34</v>
      </c>
      <c r="E3642" s="23">
        <v>45979</v>
      </c>
      <c r="F3642" s="23">
        <v>46029</v>
      </c>
      <c r="G3642" s="23">
        <v>45979</v>
      </c>
      <c r="H3642" s="23">
        <v>46029</v>
      </c>
      <c r="I3642" s="24">
        <v>0</v>
      </c>
      <c r="J3642" s="24">
        <v>0</v>
      </c>
      <c r="K3642" s="24">
        <v>107</v>
      </c>
      <c r="L3642" t="s">
        <v>10070</v>
      </c>
      <c r="M3642" t="s">
        <v>10071</v>
      </c>
    </row>
    <row r="3643" spans="1:13" x14ac:dyDescent="0.25">
      <c r="A3643" t="str">
        <f t="shared" si="56"/>
        <v>Sistema de Comunicaciones</v>
      </c>
      <c r="B3643" t="s">
        <v>1859</v>
      </c>
      <c r="D3643">
        <v>30</v>
      </c>
      <c r="E3643" s="23">
        <v>46108</v>
      </c>
      <c r="F3643" s="23">
        <v>46146</v>
      </c>
      <c r="G3643" s="23">
        <v>46108</v>
      </c>
      <c r="H3643" s="23">
        <v>46146</v>
      </c>
      <c r="I3643" s="24">
        <v>0</v>
      </c>
      <c r="J3643" s="24">
        <v>0</v>
      </c>
      <c r="K3643" s="24">
        <v>1</v>
      </c>
      <c r="M3643" t="s">
        <v>10071</v>
      </c>
    </row>
    <row r="3644" spans="1:13" x14ac:dyDescent="0.25">
      <c r="A3644" t="str">
        <f t="shared" si="56"/>
        <v>FCON-2330</v>
      </c>
      <c r="B3644" t="s">
        <v>2311</v>
      </c>
      <c r="C3644" t="s">
        <v>1399</v>
      </c>
      <c r="D3644">
        <v>30</v>
      </c>
      <c r="E3644" s="23">
        <v>46108</v>
      </c>
      <c r="F3644" s="23">
        <v>46146</v>
      </c>
      <c r="G3644" s="23">
        <v>46108</v>
      </c>
      <c r="H3644" s="23">
        <v>46146</v>
      </c>
      <c r="I3644" s="24">
        <v>0</v>
      </c>
      <c r="J3644" s="24">
        <v>0</v>
      </c>
      <c r="K3644" s="24">
        <v>1</v>
      </c>
      <c r="L3644" t="s">
        <v>10070</v>
      </c>
      <c r="M3644" t="s">
        <v>10071</v>
      </c>
    </row>
    <row r="3645" spans="1:13" x14ac:dyDescent="0.25">
      <c r="A3645" t="str">
        <f t="shared" si="56"/>
        <v>Sistema de Señalización en vía e Intersecciones</v>
      </c>
      <c r="B3645" t="s">
        <v>1883</v>
      </c>
      <c r="D3645">
        <v>30</v>
      </c>
      <c r="E3645" s="23">
        <v>46109</v>
      </c>
      <c r="F3645" s="23">
        <v>46147</v>
      </c>
      <c r="G3645" s="23">
        <v>46109</v>
      </c>
      <c r="H3645" s="23">
        <v>46147</v>
      </c>
      <c r="I3645" s="24">
        <v>0</v>
      </c>
      <c r="J3645" s="24">
        <v>0</v>
      </c>
      <c r="K3645" s="24">
        <v>0</v>
      </c>
      <c r="M3645" t="s">
        <v>10071</v>
      </c>
    </row>
    <row r="3646" spans="1:13" x14ac:dyDescent="0.25">
      <c r="A3646" t="str">
        <f t="shared" si="56"/>
        <v>FCON-2335</v>
      </c>
      <c r="B3646" t="s">
        <v>2312</v>
      </c>
      <c r="C3646" t="s">
        <v>1402</v>
      </c>
      <c r="D3646">
        <v>30</v>
      </c>
      <c r="E3646" s="23">
        <v>46109</v>
      </c>
      <c r="F3646" s="23">
        <v>46147</v>
      </c>
      <c r="G3646" s="23">
        <v>46109</v>
      </c>
      <c r="H3646" s="23">
        <v>46147</v>
      </c>
      <c r="I3646" s="24">
        <v>0</v>
      </c>
      <c r="J3646" s="24">
        <v>0</v>
      </c>
      <c r="K3646" s="24">
        <v>0</v>
      </c>
      <c r="L3646" t="s">
        <v>10070</v>
      </c>
      <c r="M3646" t="s">
        <v>10071</v>
      </c>
    </row>
    <row r="3647" spans="1:13" x14ac:dyDescent="0.25">
      <c r="A3647" t="str">
        <f t="shared" si="56"/>
        <v>T3-4 Entrega Estructura y Acabados Estación Cra. 50</v>
      </c>
      <c r="B3647" t="s">
        <v>7995</v>
      </c>
      <c r="D3647">
        <v>238</v>
      </c>
      <c r="E3647" s="23">
        <v>45660</v>
      </c>
      <c r="F3647" s="23">
        <v>45971</v>
      </c>
      <c r="G3647" s="23">
        <v>45660</v>
      </c>
      <c r="H3647" s="23">
        <v>45971</v>
      </c>
      <c r="I3647" s="24">
        <v>0</v>
      </c>
      <c r="J3647" s="24">
        <v>0</v>
      </c>
      <c r="K3647" s="24">
        <v>4</v>
      </c>
      <c r="M3647" t="s">
        <v>10071</v>
      </c>
    </row>
    <row r="3648" spans="1:13" x14ac:dyDescent="0.25">
      <c r="A3648" t="str">
        <f t="shared" si="56"/>
        <v>FCON-2340</v>
      </c>
      <c r="B3648" t="s">
        <v>2313</v>
      </c>
      <c r="C3648" t="s">
        <v>887</v>
      </c>
      <c r="D3648">
        <v>16</v>
      </c>
      <c r="E3648" s="23">
        <v>45660</v>
      </c>
      <c r="F3648" s="23">
        <v>45681</v>
      </c>
      <c r="G3648" s="23">
        <v>45660</v>
      </c>
      <c r="H3648" s="23">
        <v>45681</v>
      </c>
      <c r="I3648" s="24">
        <v>0</v>
      </c>
      <c r="J3648" s="24">
        <v>0</v>
      </c>
      <c r="K3648" s="24">
        <v>4</v>
      </c>
      <c r="L3648" t="s">
        <v>10070</v>
      </c>
      <c r="M3648" t="s">
        <v>10071</v>
      </c>
    </row>
    <row r="3649" spans="1:13" x14ac:dyDescent="0.25">
      <c r="A3649" t="str">
        <f t="shared" si="56"/>
        <v>FCON-2350</v>
      </c>
      <c r="B3649" t="s">
        <v>2315</v>
      </c>
      <c r="C3649" t="s">
        <v>1904</v>
      </c>
      <c r="D3649">
        <v>195</v>
      </c>
      <c r="E3649" s="23">
        <v>45672</v>
      </c>
      <c r="F3649" s="23">
        <v>45925</v>
      </c>
      <c r="G3649" s="23">
        <v>45672</v>
      </c>
      <c r="H3649" s="23">
        <v>45925</v>
      </c>
      <c r="I3649" s="24">
        <v>0</v>
      </c>
      <c r="J3649" s="24">
        <v>0</v>
      </c>
      <c r="K3649" s="24">
        <v>4</v>
      </c>
      <c r="L3649" t="s">
        <v>10070</v>
      </c>
      <c r="M3649" t="s">
        <v>10071</v>
      </c>
    </row>
    <row r="3650" spans="1:13" x14ac:dyDescent="0.25">
      <c r="A3650" t="str">
        <f t="shared" si="56"/>
        <v>FCON-2345</v>
      </c>
      <c r="B3650" t="s">
        <v>2314</v>
      </c>
      <c r="C3650" t="s">
        <v>1906</v>
      </c>
      <c r="D3650">
        <v>20</v>
      </c>
      <c r="E3650" s="23">
        <v>45681</v>
      </c>
      <c r="F3650" s="23">
        <v>45706</v>
      </c>
      <c r="G3650" s="23">
        <v>45681</v>
      </c>
      <c r="H3650" s="23">
        <v>45706</v>
      </c>
      <c r="I3650" s="24">
        <v>0</v>
      </c>
      <c r="J3650" s="24">
        <v>0</v>
      </c>
      <c r="K3650" s="24">
        <v>28</v>
      </c>
      <c r="L3650" t="s">
        <v>10070</v>
      </c>
      <c r="M3650" t="s">
        <v>10071</v>
      </c>
    </row>
    <row r="3651" spans="1:13" x14ac:dyDescent="0.25">
      <c r="A3651" t="str">
        <f t="shared" ref="A3651:A3714" si="57">TRIM(B3651)</f>
        <v>FCON-2355</v>
      </c>
      <c r="B3651" t="s">
        <v>2316</v>
      </c>
      <c r="C3651" t="s">
        <v>1908</v>
      </c>
      <c r="D3651">
        <v>21</v>
      </c>
      <c r="E3651" s="23">
        <v>45698</v>
      </c>
      <c r="F3651" s="23">
        <v>45726</v>
      </c>
      <c r="G3651" s="23">
        <v>45698</v>
      </c>
      <c r="H3651" s="23">
        <v>45726</v>
      </c>
      <c r="I3651" s="24">
        <v>0</v>
      </c>
      <c r="J3651" s="24">
        <v>0</v>
      </c>
      <c r="K3651" s="24">
        <v>4</v>
      </c>
      <c r="L3651" t="s">
        <v>10070</v>
      </c>
      <c r="M3651" t="s">
        <v>10071</v>
      </c>
    </row>
    <row r="3652" spans="1:13" x14ac:dyDescent="0.25">
      <c r="A3652" t="str">
        <f t="shared" si="57"/>
        <v>FCON-2360</v>
      </c>
      <c r="B3652" t="s">
        <v>2317</v>
      </c>
      <c r="C3652" t="s">
        <v>1910</v>
      </c>
      <c r="D3652">
        <v>21</v>
      </c>
      <c r="E3652" s="23">
        <v>45706</v>
      </c>
      <c r="F3652" s="23">
        <v>45733</v>
      </c>
      <c r="G3652" s="23">
        <v>45706</v>
      </c>
      <c r="H3652" s="23">
        <v>45733</v>
      </c>
      <c r="I3652" s="24">
        <v>0</v>
      </c>
      <c r="J3652" s="24">
        <v>0</v>
      </c>
      <c r="K3652" s="24">
        <v>4</v>
      </c>
      <c r="L3652" t="s">
        <v>10070</v>
      </c>
      <c r="M3652" t="s">
        <v>10071</v>
      </c>
    </row>
    <row r="3653" spans="1:13" x14ac:dyDescent="0.25">
      <c r="A3653" t="str">
        <f t="shared" si="57"/>
        <v>FCON-2365</v>
      </c>
      <c r="B3653" t="s">
        <v>2318</v>
      </c>
      <c r="C3653" t="s">
        <v>1912</v>
      </c>
      <c r="D3653">
        <v>6</v>
      </c>
      <c r="E3653" s="23">
        <v>45733</v>
      </c>
      <c r="F3653" s="23">
        <v>45741</v>
      </c>
      <c r="G3653" s="23">
        <v>45733</v>
      </c>
      <c r="H3653" s="23">
        <v>45741</v>
      </c>
      <c r="I3653" s="24">
        <v>0</v>
      </c>
      <c r="J3653" s="24">
        <v>0</v>
      </c>
      <c r="K3653" s="24">
        <v>4</v>
      </c>
      <c r="L3653" t="s">
        <v>10070</v>
      </c>
      <c r="M3653" t="s">
        <v>10071</v>
      </c>
    </row>
    <row r="3654" spans="1:13" x14ac:dyDescent="0.25">
      <c r="A3654" t="str">
        <f t="shared" si="57"/>
        <v>FCON-2370</v>
      </c>
      <c r="B3654" t="s">
        <v>2319</v>
      </c>
      <c r="C3654" t="s">
        <v>1914</v>
      </c>
      <c r="D3654">
        <v>12</v>
      </c>
      <c r="E3654" s="23">
        <v>45741</v>
      </c>
      <c r="F3654" s="23">
        <v>45757</v>
      </c>
      <c r="G3654" s="23">
        <v>45741</v>
      </c>
      <c r="H3654" s="23">
        <v>45757</v>
      </c>
      <c r="I3654" s="24">
        <v>0</v>
      </c>
      <c r="J3654" s="24">
        <v>0</v>
      </c>
      <c r="K3654" s="24">
        <v>4</v>
      </c>
      <c r="L3654" t="s">
        <v>10070</v>
      </c>
      <c r="M3654" t="s">
        <v>10071</v>
      </c>
    </row>
    <row r="3655" spans="1:13" x14ac:dyDescent="0.25">
      <c r="A3655" t="str">
        <f t="shared" si="57"/>
        <v>FCON-2375</v>
      </c>
      <c r="B3655" t="s">
        <v>2320</v>
      </c>
      <c r="C3655" t="s">
        <v>1916</v>
      </c>
      <c r="D3655">
        <v>111</v>
      </c>
      <c r="E3655" s="23">
        <v>45741</v>
      </c>
      <c r="F3655" s="23">
        <v>45888</v>
      </c>
      <c r="G3655" s="23">
        <v>45741</v>
      </c>
      <c r="H3655" s="23">
        <v>45888</v>
      </c>
      <c r="I3655" s="24">
        <v>0</v>
      </c>
      <c r="J3655" s="24">
        <v>0</v>
      </c>
      <c r="K3655" s="24">
        <v>33</v>
      </c>
      <c r="L3655" t="s">
        <v>10070</v>
      </c>
      <c r="M3655" t="s">
        <v>10071</v>
      </c>
    </row>
    <row r="3656" spans="1:13" x14ac:dyDescent="0.25">
      <c r="A3656" t="str">
        <f t="shared" si="57"/>
        <v>FCON-2380</v>
      </c>
      <c r="B3656" t="s">
        <v>2321</v>
      </c>
      <c r="C3656" t="s">
        <v>1918</v>
      </c>
      <c r="D3656">
        <v>69</v>
      </c>
      <c r="E3656" s="23">
        <v>45757</v>
      </c>
      <c r="F3656" s="23">
        <v>45849</v>
      </c>
      <c r="G3656" s="23">
        <v>45757</v>
      </c>
      <c r="H3656" s="23">
        <v>45849</v>
      </c>
      <c r="I3656" s="24">
        <v>0</v>
      </c>
      <c r="J3656" s="24">
        <v>0</v>
      </c>
      <c r="K3656" s="24">
        <v>4</v>
      </c>
      <c r="L3656" t="s">
        <v>10070</v>
      </c>
      <c r="M3656" t="s">
        <v>10071</v>
      </c>
    </row>
    <row r="3657" spans="1:13" x14ac:dyDescent="0.25">
      <c r="A3657" t="str">
        <f t="shared" si="57"/>
        <v>FCON-2385</v>
      </c>
      <c r="B3657" t="s">
        <v>2322</v>
      </c>
      <c r="C3657" t="s">
        <v>1920</v>
      </c>
      <c r="D3657">
        <v>61</v>
      </c>
      <c r="E3657" s="23">
        <v>45793</v>
      </c>
      <c r="F3657" s="23">
        <v>45873</v>
      </c>
      <c r="G3657" s="23">
        <v>45793</v>
      </c>
      <c r="H3657" s="23">
        <v>45873</v>
      </c>
      <c r="I3657" s="24">
        <v>0</v>
      </c>
      <c r="J3657" s="24">
        <v>0</v>
      </c>
      <c r="K3657" s="24">
        <v>4</v>
      </c>
      <c r="L3657" t="s">
        <v>10070</v>
      </c>
      <c r="M3657" t="s">
        <v>10071</v>
      </c>
    </row>
    <row r="3658" spans="1:13" x14ac:dyDescent="0.25">
      <c r="A3658" t="str">
        <f t="shared" si="57"/>
        <v>FCON-2390</v>
      </c>
      <c r="B3658" t="s">
        <v>2323</v>
      </c>
      <c r="C3658" t="s">
        <v>1922</v>
      </c>
      <c r="D3658">
        <v>100</v>
      </c>
      <c r="E3658" s="23">
        <v>45803</v>
      </c>
      <c r="F3658" s="23">
        <v>45932</v>
      </c>
      <c r="G3658" s="23">
        <v>45803</v>
      </c>
      <c r="H3658" s="23">
        <v>45932</v>
      </c>
      <c r="I3658" s="24">
        <v>0</v>
      </c>
      <c r="J3658" s="24">
        <v>0</v>
      </c>
      <c r="K3658" s="24">
        <v>33</v>
      </c>
      <c r="L3658" t="s">
        <v>10070</v>
      </c>
      <c r="M3658" t="s">
        <v>10071</v>
      </c>
    </row>
    <row r="3659" spans="1:13" x14ac:dyDescent="0.25">
      <c r="A3659" t="str">
        <f t="shared" si="57"/>
        <v>FCON-2395</v>
      </c>
      <c r="B3659" t="s">
        <v>2324</v>
      </c>
      <c r="C3659" t="s">
        <v>1924</v>
      </c>
      <c r="D3659">
        <v>46</v>
      </c>
      <c r="E3659" s="23">
        <v>45827</v>
      </c>
      <c r="F3659" s="23">
        <v>45889</v>
      </c>
      <c r="G3659" s="23">
        <v>45827</v>
      </c>
      <c r="H3659" s="23">
        <v>45889</v>
      </c>
      <c r="I3659" s="24">
        <v>0</v>
      </c>
      <c r="J3659" s="24">
        <v>0</v>
      </c>
      <c r="K3659" s="24">
        <v>4</v>
      </c>
      <c r="L3659" t="s">
        <v>10070</v>
      </c>
      <c r="M3659" t="s">
        <v>10071</v>
      </c>
    </row>
    <row r="3660" spans="1:13" x14ac:dyDescent="0.25">
      <c r="A3660" t="str">
        <f t="shared" si="57"/>
        <v>FCON-2400</v>
      </c>
      <c r="B3660" t="s">
        <v>2325</v>
      </c>
      <c r="C3660" t="s">
        <v>1926</v>
      </c>
      <c r="D3660">
        <v>65</v>
      </c>
      <c r="E3660" s="23">
        <v>45847</v>
      </c>
      <c r="F3660" s="23">
        <v>45929</v>
      </c>
      <c r="G3660" s="23">
        <v>45847</v>
      </c>
      <c r="H3660" s="23">
        <v>45929</v>
      </c>
      <c r="I3660" s="24">
        <v>0</v>
      </c>
      <c r="J3660" s="24">
        <v>0</v>
      </c>
      <c r="K3660" s="24">
        <v>4</v>
      </c>
      <c r="L3660" t="s">
        <v>10070</v>
      </c>
      <c r="M3660" t="s">
        <v>10071</v>
      </c>
    </row>
    <row r="3661" spans="1:13" x14ac:dyDescent="0.25">
      <c r="A3661" t="str">
        <f t="shared" si="57"/>
        <v>FCON-2405</v>
      </c>
      <c r="B3661" t="s">
        <v>2326</v>
      </c>
      <c r="C3661" t="s">
        <v>1928</v>
      </c>
      <c r="D3661">
        <v>69</v>
      </c>
      <c r="E3661" s="23">
        <v>45881</v>
      </c>
      <c r="F3661" s="23">
        <v>45971</v>
      </c>
      <c r="G3661" s="23">
        <v>45881</v>
      </c>
      <c r="H3661" s="23">
        <v>45971</v>
      </c>
      <c r="I3661" s="24">
        <v>0</v>
      </c>
      <c r="J3661" s="24">
        <v>0</v>
      </c>
      <c r="K3661" s="24">
        <v>4</v>
      </c>
      <c r="L3661" t="s">
        <v>10070</v>
      </c>
      <c r="M3661" t="s">
        <v>10071</v>
      </c>
    </row>
    <row r="3662" spans="1:13" x14ac:dyDescent="0.25">
      <c r="A3662" t="str">
        <f t="shared" si="57"/>
        <v>T3-5A Entrega Estación Cra. 50 con sistemas férreos instalados</v>
      </c>
      <c r="B3662" t="s">
        <v>2327</v>
      </c>
      <c r="D3662">
        <v>75</v>
      </c>
      <c r="E3662" s="23">
        <v>46010</v>
      </c>
      <c r="F3662" s="23">
        <v>46109</v>
      </c>
      <c r="G3662" s="23">
        <v>46010</v>
      </c>
      <c r="H3662" s="23">
        <v>46109</v>
      </c>
      <c r="I3662" s="24">
        <v>0</v>
      </c>
      <c r="J3662" s="24">
        <v>0</v>
      </c>
      <c r="K3662" s="24">
        <v>0</v>
      </c>
      <c r="M3662" t="s">
        <v>10071</v>
      </c>
    </row>
    <row r="3663" spans="1:13" x14ac:dyDescent="0.25">
      <c r="A3663" t="str">
        <f t="shared" si="57"/>
        <v>Sistema de Recuado AFC</v>
      </c>
      <c r="B3663" t="s">
        <v>1930</v>
      </c>
      <c r="D3663">
        <v>38</v>
      </c>
      <c r="E3663" s="23">
        <v>46063</v>
      </c>
      <c r="F3663" s="23">
        <v>46109</v>
      </c>
      <c r="G3663" s="23">
        <v>46063</v>
      </c>
      <c r="H3663" s="23">
        <v>46109</v>
      </c>
      <c r="I3663" s="24">
        <v>0</v>
      </c>
      <c r="J3663" s="24">
        <v>0</v>
      </c>
      <c r="K3663" s="24">
        <v>0</v>
      </c>
      <c r="M3663" t="s">
        <v>10071</v>
      </c>
    </row>
    <row r="3664" spans="1:13" x14ac:dyDescent="0.25">
      <c r="A3664" t="str">
        <f t="shared" si="57"/>
        <v>FCON-2410</v>
      </c>
      <c r="B3664" t="s">
        <v>2328</v>
      </c>
      <c r="C3664" t="s">
        <v>1932</v>
      </c>
      <c r="D3664">
        <v>31</v>
      </c>
      <c r="E3664" s="23">
        <v>46063</v>
      </c>
      <c r="F3664" s="23">
        <v>46100</v>
      </c>
      <c r="G3664" s="23">
        <v>46063</v>
      </c>
      <c r="H3664" s="23">
        <v>46100</v>
      </c>
      <c r="I3664" s="24">
        <v>0</v>
      </c>
      <c r="J3664" s="24">
        <v>0</v>
      </c>
      <c r="K3664" s="24">
        <v>0</v>
      </c>
      <c r="L3664" t="s">
        <v>10070</v>
      </c>
      <c r="M3664" t="s">
        <v>10071</v>
      </c>
    </row>
    <row r="3665" spans="1:13" x14ac:dyDescent="0.25">
      <c r="A3665" t="str">
        <f t="shared" si="57"/>
        <v>FCON-2415</v>
      </c>
      <c r="B3665" t="s">
        <v>2329</v>
      </c>
      <c r="C3665" t="s">
        <v>1934</v>
      </c>
      <c r="D3665">
        <v>37</v>
      </c>
      <c r="E3665" s="23">
        <v>46063</v>
      </c>
      <c r="F3665" s="23">
        <v>46108</v>
      </c>
      <c r="G3665" s="23">
        <v>46063</v>
      </c>
      <c r="H3665" s="23">
        <v>46108</v>
      </c>
      <c r="I3665" s="24">
        <v>0</v>
      </c>
      <c r="J3665" s="24">
        <v>0</v>
      </c>
      <c r="K3665" s="24">
        <v>1</v>
      </c>
      <c r="L3665" t="s">
        <v>10070</v>
      </c>
      <c r="M3665" t="s">
        <v>10071</v>
      </c>
    </row>
    <row r="3666" spans="1:13" x14ac:dyDescent="0.25">
      <c r="A3666" t="str">
        <f t="shared" si="57"/>
        <v>FCON-2420</v>
      </c>
      <c r="B3666" t="s">
        <v>2330</v>
      </c>
      <c r="C3666" t="s">
        <v>1346</v>
      </c>
      <c r="D3666">
        <v>4</v>
      </c>
      <c r="E3666" s="23">
        <v>46100</v>
      </c>
      <c r="F3666" s="23">
        <v>46105</v>
      </c>
      <c r="G3666" s="23">
        <v>46100</v>
      </c>
      <c r="H3666" s="23">
        <v>46105</v>
      </c>
      <c r="I3666" s="24">
        <v>0</v>
      </c>
      <c r="J3666" s="24">
        <v>0</v>
      </c>
      <c r="K3666" s="24">
        <v>0</v>
      </c>
      <c r="L3666" t="s">
        <v>10070</v>
      </c>
      <c r="M3666" t="s">
        <v>10071</v>
      </c>
    </row>
    <row r="3667" spans="1:13" x14ac:dyDescent="0.25">
      <c r="A3667" t="str">
        <f t="shared" si="57"/>
        <v>FCON-2425</v>
      </c>
      <c r="B3667" t="s">
        <v>2331</v>
      </c>
      <c r="C3667" t="s">
        <v>1348</v>
      </c>
      <c r="D3667">
        <v>4</v>
      </c>
      <c r="E3667" s="23">
        <v>46105</v>
      </c>
      <c r="F3667" s="23">
        <v>46109</v>
      </c>
      <c r="G3667" s="23">
        <v>46105</v>
      </c>
      <c r="H3667" s="23">
        <v>46109</v>
      </c>
      <c r="I3667" s="24">
        <v>0</v>
      </c>
      <c r="J3667" s="24">
        <v>0</v>
      </c>
      <c r="K3667" s="24">
        <v>0</v>
      </c>
      <c r="L3667" t="s">
        <v>10070</v>
      </c>
      <c r="M3667" t="s">
        <v>10071</v>
      </c>
    </row>
    <row r="3668" spans="1:13" x14ac:dyDescent="0.25">
      <c r="A3668" t="str">
        <f t="shared" si="57"/>
        <v>Sistemas de Comunicación</v>
      </c>
      <c r="B3668" t="s">
        <v>1937</v>
      </c>
      <c r="D3668">
        <v>75</v>
      </c>
      <c r="E3668" s="23">
        <v>46010</v>
      </c>
      <c r="F3668" s="23">
        <v>46109</v>
      </c>
      <c r="G3668" s="23">
        <v>46010</v>
      </c>
      <c r="H3668" s="23">
        <v>46109</v>
      </c>
      <c r="I3668" s="24">
        <v>0</v>
      </c>
      <c r="J3668" s="24">
        <v>0</v>
      </c>
      <c r="K3668" s="24">
        <v>0</v>
      </c>
      <c r="M3668" t="s">
        <v>10071</v>
      </c>
    </row>
    <row r="3669" spans="1:13" x14ac:dyDescent="0.25">
      <c r="A3669" t="str">
        <f t="shared" si="57"/>
        <v>FCON-2430</v>
      </c>
      <c r="B3669" t="s">
        <v>2332</v>
      </c>
      <c r="C3669" t="s">
        <v>1559</v>
      </c>
      <c r="D3669">
        <v>59</v>
      </c>
      <c r="E3669" s="23">
        <v>46010</v>
      </c>
      <c r="F3669" s="23">
        <v>46090</v>
      </c>
      <c r="G3669" s="23">
        <v>46010</v>
      </c>
      <c r="H3669" s="23">
        <v>46090</v>
      </c>
      <c r="I3669" s="24">
        <v>0</v>
      </c>
      <c r="J3669" s="24">
        <v>0</v>
      </c>
      <c r="K3669" s="24">
        <v>0</v>
      </c>
      <c r="L3669" t="s">
        <v>10070</v>
      </c>
      <c r="M3669" t="s">
        <v>10071</v>
      </c>
    </row>
    <row r="3670" spans="1:13" x14ac:dyDescent="0.25">
      <c r="A3670" t="str">
        <f t="shared" si="57"/>
        <v>FCON-2435</v>
      </c>
      <c r="B3670" t="s">
        <v>2333</v>
      </c>
      <c r="C3670" t="s">
        <v>1940</v>
      </c>
      <c r="D3670">
        <v>63</v>
      </c>
      <c r="E3670" s="23">
        <v>46013</v>
      </c>
      <c r="F3670" s="23">
        <v>46098</v>
      </c>
      <c r="G3670" s="23">
        <v>46013</v>
      </c>
      <c r="H3670" s="23">
        <v>46098</v>
      </c>
      <c r="I3670" s="24">
        <v>0</v>
      </c>
      <c r="J3670" s="24">
        <v>0</v>
      </c>
      <c r="K3670" s="24">
        <v>10</v>
      </c>
      <c r="L3670" t="s">
        <v>10070</v>
      </c>
      <c r="M3670" t="s">
        <v>10071</v>
      </c>
    </row>
    <row r="3671" spans="1:13" x14ac:dyDescent="0.25">
      <c r="A3671" t="str">
        <f t="shared" si="57"/>
        <v>FCON-2440</v>
      </c>
      <c r="B3671" t="s">
        <v>2334</v>
      </c>
      <c r="C3671" t="s">
        <v>1942</v>
      </c>
      <c r="D3671">
        <v>31</v>
      </c>
      <c r="E3671" s="23">
        <v>46063</v>
      </c>
      <c r="F3671" s="23">
        <v>46100</v>
      </c>
      <c r="G3671" s="23">
        <v>46063</v>
      </c>
      <c r="H3671" s="23">
        <v>46100</v>
      </c>
      <c r="I3671" s="24">
        <v>0</v>
      </c>
      <c r="J3671" s="24">
        <v>0</v>
      </c>
      <c r="K3671" s="24">
        <v>0</v>
      </c>
      <c r="L3671" t="s">
        <v>10070</v>
      </c>
      <c r="M3671" t="s">
        <v>10071</v>
      </c>
    </row>
    <row r="3672" spans="1:13" x14ac:dyDescent="0.25">
      <c r="A3672" t="str">
        <f t="shared" si="57"/>
        <v>FCON-2445</v>
      </c>
      <c r="B3672" t="s">
        <v>2335</v>
      </c>
      <c r="C3672" t="s">
        <v>1944</v>
      </c>
      <c r="D3672">
        <v>31</v>
      </c>
      <c r="E3672" s="23">
        <v>46063</v>
      </c>
      <c r="F3672" s="23">
        <v>46100</v>
      </c>
      <c r="G3672" s="23">
        <v>46063</v>
      </c>
      <c r="H3672" s="23">
        <v>46100</v>
      </c>
      <c r="I3672" s="24">
        <v>0</v>
      </c>
      <c r="J3672" s="24">
        <v>0</v>
      </c>
      <c r="K3672" s="24">
        <v>0</v>
      </c>
      <c r="L3672" t="s">
        <v>10070</v>
      </c>
      <c r="M3672" t="s">
        <v>10071</v>
      </c>
    </row>
    <row r="3673" spans="1:13" x14ac:dyDescent="0.25">
      <c r="A3673" t="str">
        <f t="shared" si="57"/>
        <v>FCON-2450</v>
      </c>
      <c r="B3673" t="s">
        <v>2336</v>
      </c>
      <c r="C3673" t="s">
        <v>1560</v>
      </c>
      <c r="D3673">
        <v>31</v>
      </c>
      <c r="E3673" s="23">
        <v>46063</v>
      </c>
      <c r="F3673" s="23">
        <v>46100</v>
      </c>
      <c r="G3673" s="23">
        <v>46063</v>
      </c>
      <c r="H3673" s="23">
        <v>46100</v>
      </c>
      <c r="I3673" s="24">
        <v>0</v>
      </c>
      <c r="J3673" s="24">
        <v>0</v>
      </c>
      <c r="K3673" s="24">
        <v>0</v>
      </c>
      <c r="L3673" t="s">
        <v>10070</v>
      </c>
      <c r="M3673" t="s">
        <v>10071</v>
      </c>
    </row>
    <row r="3674" spans="1:13" x14ac:dyDescent="0.25">
      <c r="A3674" t="str">
        <f t="shared" si="57"/>
        <v>FCON-2455</v>
      </c>
      <c r="B3674" t="s">
        <v>2337</v>
      </c>
      <c r="C3674" t="s">
        <v>1947</v>
      </c>
      <c r="D3674">
        <v>31</v>
      </c>
      <c r="E3674" s="23">
        <v>46063</v>
      </c>
      <c r="F3674" s="23">
        <v>46100</v>
      </c>
      <c r="G3674" s="23">
        <v>46063</v>
      </c>
      <c r="H3674" s="23">
        <v>46100</v>
      </c>
      <c r="I3674" s="24">
        <v>0</v>
      </c>
      <c r="J3674" s="24">
        <v>0</v>
      </c>
      <c r="K3674" s="24">
        <v>0</v>
      </c>
      <c r="L3674" t="s">
        <v>10070</v>
      </c>
      <c r="M3674" t="s">
        <v>10071</v>
      </c>
    </row>
    <row r="3675" spans="1:13" x14ac:dyDescent="0.25">
      <c r="A3675" t="str">
        <f t="shared" si="57"/>
        <v>FCON-2460</v>
      </c>
      <c r="B3675" t="s">
        <v>2338</v>
      </c>
      <c r="C3675" t="s">
        <v>1949</v>
      </c>
      <c r="D3675">
        <v>31</v>
      </c>
      <c r="E3675" s="23">
        <v>46063</v>
      </c>
      <c r="F3675" s="23">
        <v>46100</v>
      </c>
      <c r="G3675" s="23">
        <v>46063</v>
      </c>
      <c r="H3675" s="23">
        <v>46100</v>
      </c>
      <c r="I3675" s="24">
        <v>0</v>
      </c>
      <c r="J3675" s="24">
        <v>0</v>
      </c>
      <c r="K3675" s="24">
        <v>0</v>
      </c>
      <c r="L3675" t="s">
        <v>10070</v>
      </c>
      <c r="M3675" t="s">
        <v>10071</v>
      </c>
    </row>
    <row r="3676" spans="1:13" x14ac:dyDescent="0.25">
      <c r="A3676" t="str">
        <f t="shared" si="57"/>
        <v>FCON-2465</v>
      </c>
      <c r="B3676" t="s">
        <v>2339</v>
      </c>
      <c r="C3676" t="s">
        <v>1951</v>
      </c>
      <c r="D3676">
        <v>31</v>
      </c>
      <c r="E3676" s="23">
        <v>46063</v>
      </c>
      <c r="F3676" s="23">
        <v>46100</v>
      </c>
      <c r="G3676" s="23">
        <v>46063</v>
      </c>
      <c r="H3676" s="23">
        <v>46100</v>
      </c>
      <c r="I3676" s="24">
        <v>0</v>
      </c>
      <c r="J3676" s="24">
        <v>0</v>
      </c>
      <c r="K3676" s="24">
        <v>0</v>
      </c>
      <c r="L3676" t="s">
        <v>10070</v>
      </c>
      <c r="M3676" t="s">
        <v>10071</v>
      </c>
    </row>
    <row r="3677" spans="1:13" x14ac:dyDescent="0.25">
      <c r="A3677" t="str">
        <f t="shared" si="57"/>
        <v>FCON-2470</v>
      </c>
      <c r="B3677" t="s">
        <v>2340</v>
      </c>
      <c r="C3677" t="s">
        <v>1953</v>
      </c>
      <c r="D3677">
        <v>31</v>
      </c>
      <c r="E3677" s="23">
        <v>46063</v>
      </c>
      <c r="F3677" s="23">
        <v>46100</v>
      </c>
      <c r="G3677" s="23">
        <v>46063</v>
      </c>
      <c r="H3677" s="23">
        <v>46100</v>
      </c>
      <c r="I3677" s="24">
        <v>0</v>
      </c>
      <c r="J3677" s="24">
        <v>0</v>
      </c>
      <c r="K3677" s="24">
        <v>0</v>
      </c>
      <c r="L3677" t="s">
        <v>10070</v>
      </c>
      <c r="M3677" t="s">
        <v>10071</v>
      </c>
    </row>
    <row r="3678" spans="1:13" x14ac:dyDescent="0.25">
      <c r="A3678" t="str">
        <f t="shared" si="57"/>
        <v>FCON-2475</v>
      </c>
      <c r="B3678" t="s">
        <v>2341</v>
      </c>
      <c r="C3678" t="s">
        <v>1955</v>
      </c>
      <c r="D3678">
        <v>31</v>
      </c>
      <c r="E3678" s="23">
        <v>46063</v>
      </c>
      <c r="F3678" s="23">
        <v>46100</v>
      </c>
      <c r="G3678" s="23">
        <v>46063</v>
      </c>
      <c r="H3678" s="23">
        <v>46100</v>
      </c>
      <c r="I3678" s="24">
        <v>0</v>
      </c>
      <c r="J3678" s="24">
        <v>0</v>
      </c>
      <c r="K3678" s="24">
        <v>0</v>
      </c>
      <c r="L3678" t="s">
        <v>10070</v>
      </c>
      <c r="M3678" t="s">
        <v>10071</v>
      </c>
    </row>
    <row r="3679" spans="1:13" x14ac:dyDescent="0.25">
      <c r="A3679" t="str">
        <f t="shared" si="57"/>
        <v>FCON-2480</v>
      </c>
      <c r="B3679" t="s">
        <v>2342</v>
      </c>
      <c r="C3679" t="s">
        <v>1346</v>
      </c>
      <c r="D3679">
        <v>4</v>
      </c>
      <c r="E3679" s="23">
        <v>46100</v>
      </c>
      <c r="F3679" s="23">
        <v>46105</v>
      </c>
      <c r="G3679" s="23">
        <v>46100</v>
      </c>
      <c r="H3679" s="23">
        <v>46105</v>
      </c>
      <c r="I3679" s="24">
        <v>0</v>
      </c>
      <c r="J3679" s="24">
        <v>0</v>
      </c>
      <c r="K3679" s="24">
        <v>0</v>
      </c>
      <c r="L3679" t="s">
        <v>10070</v>
      </c>
      <c r="M3679" t="s">
        <v>10071</v>
      </c>
    </row>
    <row r="3680" spans="1:13" x14ac:dyDescent="0.25">
      <c r="A3680" t="str">
        <f t="shared" si="57"/>
        <v>FCON-2485</v>
      </c>
      <c r="B3680" t="s">
        <v>2343</v>
      </c>
      <c r="C3680" t="s">
        <v>1348</v>
      </c>
      <c r="D3680">
        <v>4</v>
      </c>
      <c r="E3680" s="23">
        <v>46105</v>
      </c>
      <c r="F3680" s="23">
        <v>46109</v>
      </c>
      <c r="G3680" s="23">
        <v>46105</v>
      </c>
      <c r="H3680" s="23">
        <v>46109</v>
      </c>
      <c r="I3680" s="24">
        <v>0</v>
      </c>
      <c r="J3680" s="24">
        <v>0</v>
      </c>
      <c r="K3680" s="24">
        <v>0</v>
      </c>
      <c r="L3680" t="s">
        <v>10070</v>
      </c>
      <c r="M3680" t="s">
        <v>10071</v>
      </c>
    </row>
    <row r="3681" spans="1:13" x14ac:dyDescent="0.25">
      <c r="A3681" t="str">
        <f t="shared" si="57"/>
        <v>Subestación de la Estación de Pasajeros</v>
      </c>
      <c r="B3681" t="s">
        <v>1958</v>
      </c>
      <c r="D3681">
        <v>74</v>
      </c>
      <c r="E3681" s="23">
        <v>46010</v>
      </c>
      <c r="F3681" s="23">
        <v>46108</v>
      </c>
      <c r="G3681" s="23">
        <v>46010</v>
      </c>
      <c r="H3681" s="23">
        <v>46108</v>
      </c>
      <c r="I3681" s="24">
        <v>0</v>
      </c>
      <c r="J3681" s="24">
        <v>0</v>
      </c>
      <c r="K3681" s="24">
        <v>1</v>
      </c>
      <c r="M3681" t="s">
        <v>10071</v>
      </c>
    </row>
    <row r="3682" spans="1:13" x14ac:dyDescent="0.25">
      <c r="A3682" t="str">
        <f t="shared" si="57"/>
        <v>Construcción e Intalación del equipo de media tensión (Subestación reductora y rectificadora)</v>
      </c>
      <c r="B3682" t="s">
        <v>1959</v>
      </c>
      <c r="D3682">
        <v>74</v>
      </c>
      <c r="E3682" s="23">
        <v>46010</v>
      </c>
      <c r="F3682" s="23">
        <v>46108</v>
      </c>
      <c r="G3682" s="23">
        <v>46010</v>
      </c>
      <c r="H3682" s="23">
        <v>46108</v>
      </c>
      <c r="I3682" s="24">
        <v>0</v>
      </c>
      <c r="J3682" s="24">
        <v>0</v>
      </c>
      <c r="K3682" s="24">
        <v>1</v>
      </c>
      <c r="M3682" t="s">
        <v>10071</v>
      </c>
    </row>
    <row r="3683" spans="1:13" x14ac:dyDescent="0.25">
      <c r="A3683" t="str">
        <f t="shared" si="57"/>
        <v>FCON-2490</v>
      </c>
      <c r="B3683" t="s">
        <v>2344</v>
      </c>
      <c r="C3683" t="s">
        <v>1961</v>
      </c>
      <c r="D3683">
        <v>59</v>
      </c>
      <c r="E3683" s="23">
        <v>46010</v>
      </c>
      <c r="F3683" s="23">
        <v>46090</v>
      </c>
      <c r="G3683" s="23">
        <v>46010</v>
      </c>
      <c r="H3683" s="23">
        <v>46090</v>
      </c>
      <c r="I3683" s="24">
        <v>0</v>
      </c>
      <c r="J3683" s="24">
        <v>0</v>
      </c>
      <c r="K3683" s="24">
        <v>1</v>
      </c>
      <c r="L3683" t="s">
        <v>10070</v>
      </c>
      <c r="M3683" t="s">
        <v>10071</v>
      </c>
    </row>
    <row r="3684" spans="1:13" x14ac:dyDescent="0.25">
      <c r="A3684" t="str">
        <f t="shared" si="57"/>
        <v>FCON-2495</v>
      </c>
      <c r="B3684" t="s">
        <v>2345</v>
      </c>
      <c r="C3684" t="s">
        <v>1963</v>
      </c>
      <c r="D3684">
        <v>65</v>
      </c>
      <c r="E3684" s="23">
        <v>46010</v>
      </c>
      <c r="F3684" s="23">
        <v>46098</v>
      </c>
      <c r="G3684" s="23">
        <v>46010</v>
      </c>
      <c r="H3684" s="23">
        <v>46098</v>
      </c>
      <c r="I3684" s="24">
        <v>0</v>
      </c>
      <c r="J3684" s="24">
        <v>0</v>
      </c>
      <c r="K3684" s="24">
        <v>10</v>
      </c>
      <c r="L3684" t="s">
        <v>10070</v>
      </c>
      <c r="M3684" t="s">
        <v>10071</v>
      </c>
    </row>
    <row r="3685" spans="1:13" x14ac:dyDescent="0.25">
      <c r="A3685" t="str">
        <f t="shared" si="57"/>
        <v>FCON-2500</v>
      </c>
      <c r="B3685" t="s">
        <v>2346</v>
      </c>
      <c r="C3685" t="s">
        <v>1965</v>
      </c>
      <c r="D3685">
        <v>31</v>
      </c>
      <c r="E3685" s="23">
        <v>46063</v>
      </c>
      <c r="F3685" s="23">
        <v>46100</v>
      </c>
      <c r="G3685" s="23">
        <v>46063</v>
      </c>
      <c r="H3685" s="23">
        <v>46100</v>
      </c>
      <c r="I3685" s="24">
        <v>0</v>
      </c>
      <c r="J3685" s="24">
        <v>0</v>
      </c>
      <c r="K3685" s="24">
        <v>1</v>
      </c>
      <c r="L3685" t="s">
        <v>10070</v>
      </c>
      <c r="M3685" t="s">
        <v>10071</v>
      </c>
    </row>
    <row r="3686" spans="1:13" x14ac:dyDescent="0.25">
      <c r="A3686" t="str">
        <f t="shared" si="57"/>
        <v>FCON-2505</v>
      </c>
      <c r="B3686" t="s">
        <v>2347</v>
      </c>
      <c r="C3686" t="s">
        <v>1967</v>
      </c>
      <c r="D3686">
        <v>31</v>
      </c>
      <c r="E3686" s="23">
        <v>46063</v>
      </c>
      <c r="F3686" s="23">
        <v>46100</v>
      </c>
      <c r="G3686" s="23">
        <v>46063</v>
      </c>
      <c r="H3686" s="23">
        <v>46100</v>
      </c>
      <c r="I3686" s="24">
        <v>0</v>
      </c>
      <c r="J3686" s="24">
        <v>0</v>
      </c>
      <c r="K3686" s="24">
        <v>1</v>
      </c>
      <c r="L3686" t="s">
        <v>10070</v>
      </c>
      <c r="M3686" t="s">
        <v>10071</v>
      </c>
    </row>
    <row r="3687" spans="1:13" x14ac:dyDescent="0.25">
      <c r="A3687" t="str">
        <f t="shared" si="57"/>
        <v>FCON-2510</v>
      </c>
      <c r="B3687" t="s">
        <v>2348</v>
      </c>
      <c r="C3687" t="s">
        <v>1346</v>
      </c>
      <c r="D3687">
        <v>6</v>
      </c>
      <c r="E3687" s="23">
        <v>46100</v>
      </c>
      <c r="F3687" s="23">
        <v>46108</v>
      </c>
      <c r="G3687" s="23">
        <v>46100</v>
      </c>
      <c r="H3687" s="23">
        <v>46108</v>
      </c>
      <c r="I3687" s="24">
        <v>0</v>
      </c>
      <c r="J3687" s="24">
        <v>0</v>
      </c>
      <c r="K3687" s="24">
        <v>1</v>
      </c>
      <c r="L3687" t="s">
        <v>10070</v>
      </c>
      <c r="M3687" t="s">
        <v>10071</v>
      </c>
    </row>
    <row r="3688" spans="1:13" x14ac:dyDescent="0.25">
      <c r="A3688" t="str">
        <f t="shared" si="57"/>
        <v>Comunication</v>
      </c>
      <c r="B3688" t="s">
        <v>1969</v>
      </c>
      <c r="D3688">
        <v>37</v>
      </c>
      <c r="E3688" s="23">
        <v>46063</v>
      </c>
      <c r="F3688" s="23">
        <v>46108</v>
      </c>
      <c r="G3688" s="23">
        <v>46063</v>
      </c>
      <c r="H3688" s="23">
        <v>46108</v>
      </c>
      <c r="I3688" s="24">
        <v>0</v>
      </c>
      <c r="J3688" s="24">
        <v>0</v>
      </c>
      <c r="K3688" s="24">
        <v>1</v>
      </c>
      <c r="M3688" t="s">
        <v>10071</v>
      </c>
    </row>
    <row r="3689" spans="1:13" x14ac:dyDescent="0.25">
      <c r="A3689" t="str">
        <f t="shared" si="57"/>
        <v>FCON-2515</v>
      </c>
      <c r="B3689" t="s">
        <v>2349</v>
      </c>
      <c r="C3689" t="s">
        <v>1951</v>
      </c>
      <c r="D3689">
        <v>31</v>
      </c>
      <c r="E3689" s="23">
        <v>46063</v>
      </c>
      <c r="F3689" s="23">
        <v>46100</v>
      </c>
      <c r="G3689" s="23">
        <v>46063</v>
      </c>
      <c r="H3689" s="23">
        <v>46100</v>
      </c>
      <c r="I3689" s="24">
        <v>0</v>
      </c>
      <c r="J3689" s="24">
        <v>0</v>
      </c>
      <c r="K3689" s="24">
        <v>1</v>
      </c>
      <c r="L3689" t="s">
        <v>10070</v>
      </c>
      <c r="M3689" t="s">
        <v>10071</v>
      </c>
    </row>
    <row r="3690" spans="1:13" x14ac:dyDescent="0.25">
      <c r="A3690" t="str">
        <f t="shared" si="57"/>
        <v>FCON-2520</v>
      </c>
      <c r="B3690" t="s">
        <v>2350</v>
      </c>
      <c r="C3690" t="s">
        <v>1560</v>
      </c>
      <c r="D3690">
        <v>31</v>
      </c>
      <c r="E3690" s="23">
        <v>46063</v>
      </c>
      <c r="F3690" s="23">
        <v>46100</v>
      </c>
      <c r="G3690" s="23">
        <v>46063</v>
      </c>
      <c r="H3690" s="23">
        <v>46100</v>
      </c>
      <c r="I3690" s="24">
        <v>0</v>
      </c>
      <c r="J3690" s="24">
        <v>0</v>
      </c>
      <c r="K3690" s="24">
        <v>1</v>
      </c>
      <c r="L3690" t="s">
        <v>10070</v>
      </c>
      <c r="M3690" t="s">
        <v>10071</v>
      </c>
    </row>
    <row r="3691" spans="1:13" x14ac:dyDescent="0.25">
      <c r="A3691" t="str">
        <f t="shared" si="57"/>
        <v>FCON-2525</v>
      </c>
      <c r="B3691" t="s">
        <v>2351</v>
      </c>
      <c r="C3691" t="s">
        <v>1949</v>
      </c>
      <c r="D3691">
        <v>31</v>
      </c>
      <c r="E3691" s="23">
        <v>46063</v>
      </c>
      <c r="F3691" s="23">
        <v>46100</v>
      </c>
      <c r="G3691" s="23">
        <v>46063</v>
      </c>
      <c r="H3691" s="23">
        <v>46100</v>
      </c>
      <c r="I3691" s="24">
        <v>0</v>
      </c>
      <c r="J3691" s="24">
        <v>0</v>
      </c>
      <c r="K3691" s="24">
        <v>1</v>
      </c>
      <c r="L3691" t="s">
        <v>10070</v>
      </c>
      <c r="M3691" t="s">
        <v>10071</v>
      </c>
    </row>
    <row r="3692" spans="1:13" x14ac:dyDescent="0.25">
      <c r="A3692" t="str">
        <f t="shared" si="57"/>
        <v>FCON-2530</v>
      </c>
      <c r="B3692" t="s">
        <v>2352</v>
      </c>
      <c r="C3692" t="s">
        <v>1953</v>
      </c>
      <c r="D3692">
        <v>31</v>
      </c>
      <c r="E3692" s="23">
        <v>46063</v>
      </c>
      <c r="F3692" s="23">
        <v>46100</v>
      </c>
      <c r="G3692" s="23">
        <v>46063</v>
      </c>
      <c r="H3692" s="23">
        <v>46100</v>
      </c>
      <c r="I3692" s="24">
        <v>0</v>
      </c>
      <c r="J3692" s="24">
        <v>0</v>
      </c>
      <c r="K3692" s="24">
        <v>1</v>
      </c>
      <c r="L3692" t="s">
        <v>10070</v>
      </c>
      <c r="M3692" t="s">
        <v>10071</v>
      </c>
    </row>
    <row r="3693" spans="1:13" x14ac:dyDescent="0.25">
      <c r="A3693" t="str">
        <f t="shared" si="57"/>
        <v>FCON-2535</v>
      </c>
      <c r="B3693" t="s">
        <v>2353</v>
      </c>
      <c r="C3693" t="s">
        <v>1975</v>
      </c>
      <c r="D3693">
        <v>31</v>
      </c>
      <c r="E3693" s="23">
        <v>46063</v>
      </c>
      <c r="F3693" s="23">
        <v>46100</v>
      </c>
      <c r="G3693" s="23">
        <v>46063</v>
      </c>
      <c r="H3693" s="23">
        <v>46100</v>
      </c>
      <c r="I3693" s="24">
        <v>0</v>
      </c>
      <c r="J3693" s="24">
        <v>0</v>
      </c>
      <c r="K3693" s="24">
        <v>1</v>
      </c>
      <c r="L3693" t="s">
        <v>10070</v>
      </c>
      <c r="M3693" t="s">
        <v>10071</v>
      </c>
    </row>
    <row r="3694" spans="1:13" x14ac:dyDescent="0.25">
      <c r="A3694" t="str">
        <f t="shared" si="57"/>
        <v>FCON-2540</v>
      </c>
      <c r="B3694" t="s">
        <v>2354</v>
      </c>
      <c r="C3694" t="s">
        <v>1977</v>
      </c>
      <c r="D3694">
        <v>31</v>
      </c>
      <c r="E3694" s="23">
        <v>46063</v>
      </c>
      <c r="F3694" s="23">
        <v>46100</v>
      </c>
      <c r="G3694" s="23">
        <v>46063</v>
      </c>
      <c r="H3694" s="23">
        <v>46100</v>
      </c>
      <c r="I3694" s="24">
        <v>0</v>
      </c>
      <c r="J3694" s="24">
        <v>0</v>
      </c>
      <c r="K3694" s="24">
        <v>1</v>
      </c>
      <c r="L3694" t="s">
        <v>10070</v>
      </c>
      <c r="M3694" t="s">
        <v>10071</v>
      </c>
    </row>
    <row r="3695" spans="1:13" x14ac:dyDescent="0.25">
      <c r="A3695" t="str">
        <f t="shared" si="57"/>
        <v>FCON-2545</v>
      </c>
      <c r="B3695" t="s">
        <v>2355</v>
      </c>
      <c r="C3695" t="s">
        <v>1940</v>
      </c>
      <c r="D3695">
        <v>37</v>
      </c>
      <c r="E3695" s="23">
        <v>46063</v>
      </c>
      <c r="F3695" s="23">
        <v>46108</v>
      </c>
      <c r="G3695" s="23">
        <v>46063</v>
      </c>
      <c r="H3695" s="23">
        <v>46108</v>
      </c>
      <c r="I3695" s="24">
        <v>0</v>
      </c>
      <c r="J3695" s="24">
        <v>0</v>
      </c>
      <c r="K3695" s="24">
        <v>1</v>
      </c>
      <c r="L3695" t="s">
        <v>10070</v>
      </c>
      <c r="M3695" t="s">
        <v>10071</v>
      </c>
    </row>
    <row r="3696" spans="1:13" x14ac:dyDescent="0.25">
      <c r="A3696" t="str">
        <f t="shared" si="57"/>
        <v>FCON-2550</v>
      </c>
      <c r="B3696" t="s">
        <v>2356</v>
      </c>
      <c r="C3696" t="s">
        <v>1346</v>
      </c>
      <c r="D3696">
        <v>6</v>
      </c>
      <c r="E3696" s="23">
        <v>46100</v>
      </c>
      <c r="F3696" s="23">
        <v>46108</v>
      </c>
      <c r="G3696" s="23">
        <v>46100</v>
      </c>
      <c r="H3696" s="23">
        <v>46108</v>
      </c>
      <c r="I3696" s="24">
        <v>0</v>
      </c>
      <c r="J3696" s="24">
        <v>0</v>
      </c>
      <c r="K3696" s="24">
        <v>1</v>
      </c>
      <c r="L3696" t="s">
        <v>10070</v>
      </c>
      <c r="M3696" t="s">
        <v>10071</v>
      </c>
    </row>
    <row r="3697" spans="1:13" x14ac:dyDescent="0.25">
      <c r="A3697" t="str">
        <f t="shared" si="57"/>
        <v>T3-5B Entrega Estación Cra. 50 con sistemas férreos verificados, probados y funcionado</v>
      </c>
      <c r="B3697" t="s">
        <v>7996</v>
      </c>
      <c r="D3697">
        <v>30</v>
      </c>
      <c r="E3697" s="23">
        <v>46109</v>
      </c>
      <c r="F3697" s="23">
        <v>46147</v>
      </c>
      <c r="G3697" s="23">
        <v>46109</v>
      </c>
      <c r="H3697" s="23">
        <v>46147</v>
      </c>
      <c r="I3697" s="24">
        <v>0</v>
      </c>
      <c r="J3697" s="24">
        <v>0</v>
      </c>
      <c r="K3697" s="24">
        <v>0</v>
      </c>
      <c r="M3697" t="s">
        <v>10071</v>
      </c>
    </row>
    <row r="3698" spans="1:13" x14ac:dyDescent="0.25">
      <c r="A3698" t="str">
        <f t="shared" si="57"/>
        <v>Sistema de Recuado AFC</v>
      </c>
      <c r="B3698" t="s">
        <v>1930</v>
      </c>
      <c r="D3698">
        <v>30</v>
      </c>
      <c r="E3698" s="23">
        <v>46109</v>
      </c>
      <c r="F3698" s="23">
        <v>46147</v>
      </c>
      <c r="G3698" s="23">
        <v>46109</v>
      </c>
      <c r="H3698" s="23">
        <v>46147</v>
      </c>
      <c r="I3698" s="24">
        <v>0</v>
      </c>
      <c r="J3698" s="24">
        <v>0</v>
      </c>
      <c r="K3698" s="24">
        <v>0</v>
      </c>
      <c r="M3698" t="s">
        <v>10071</v>
      </c>
    </row>
    <row r="3699" spans="1:13" x14ac:dyDescent="0.25">
      <c r="A3699" t="str">
        <f t="shared" si="57"/>
        <v>FCON-2555</v>
      </c>
      <c r="B3699" t="s">
        <v>2357</v>
      </c>
      <c r="C3699" t="s">
        <v>1981</v>
      </c>
      <c r="D3699">
        <v>30</v>
      </c>
      <c r="E3699" s="23">
        <v>46109</v>
      </c>
      <c r="F3699" s="23">
        <v>46147</v>
      </c>
      <c r="G3699" s="23">
        <v>46109</v>
      </c>
      <c r="H3699" s="23">
        <v>46147</v>
      </c>
      <c r="I3699" s="24">
        <v>0</v>
      </c>
      <c r="J3699" s="24">
        <v>0</v>
      </c>
      <c r="K3699" s="24">
        <v>0</v>
      </c>
      <c r="L3699" t="s">
        <v>10070</v>
      </c>
      <c r="M3699" t="s">
        <v>10071</v>
      </c>
    </row>
    <row r="3700" spans="1:13" x14ac:dyDescent="0.25">
      <c r="A3700" t="str">
        <f t="shared" si="57"/>
        <v>Sistemas de Comunicación</v>
      </c>
      <c r="B3700" t="s">
        <v>1937</v>
      </c>
      <c r="D3700">
        <v>30</v>
      </c>
      <c r="E3700" s="23">
        <v>46109</v>
      </c>
      <c r="F3700" s="23">
        <v>46147</v>
      </c>
      <c r="G3700" s="23">
        <v>46109</v>
      </c>
      <c r="H3700" s="23">
        <v>46147</v>
      </c>
      <c r="I3700" s="24">
        <v>0</v>
      </c>
      <c r="J3700" s="24">
        <v>0</v>
      </c>
      <c r="K3700" s="24">
        <v>0</v>
      </c>
      <c r="M3700" t="s">
        <v>10071</v>
      </c>
    </row>
    <row r="3701" spans="1:13" x14ac:dyDescent="0.25">
      <c r="A3701" t="str">
        <f t="shared" si="57"/>
        <v>FCON-2560</v>
      </c>
      <c r="B3701" t="s">
        <v>2358</v>
      </c>
      <c r="C3701" t="s">
        <v>1983</v>
      </c>
      <c r="D3701">
        <v>30</v>
      </c>
      <c r="E3701" s="23">
        <v>46109</v>
      </c>
      <c r="F3701" s="23">
        <v>46147</v>
      </c>
      <c r="G3701" s="23">
        <v>46109</v>
      </c>
      <c r="H3701" s="23">
        <v>46147</v>
      </c>
      <c r="I3701" s="24">
        <v>0</v>
      </c>
      <c r="J3701" s="24">
        <v>0</v>
      </c>
      <c r="K3701" s="24">
        <v>0</v>
      </c>
      <c r="L3701" t="s">
        <v>10070</v>
      </c>
      <c r="M3701" t="s">
        <v>10071</v>
      </c>
    </row>
    <row r="3702" spans="1:13" x14ac:dyDescent="0.25">
      <c r="A3702" t="str">
        <f t="shared" si="57"/>
        <v>Subestación de la Estación de Pasajeros</v>
      </c>
      <c r="B3702" t="s">
        <v>1958</v>
      </c>
      <c r="D3702">
        <v>30</v>
      </c>
      <c r="E3702" s="23">
        <v>46109</v>
      </c>
      <c r="F3702" s="23">
        <v>46147</v>
      </c>
      <c r="G3702" s="23">
        <v>46109</v>
      </c>
      <c r="H3702" s="23">
        <v>46147</v>
      </c>
      <c r="I3702" s="24">
        <v>0</v>
      </c>
      <c r="J3702" s="24">
        <v>0</v>
      </c>
      <c r="K3702" s="24">
        <v>0</v>
      </c>
      <c r="M3702" t="s">
        <v>10071</v>
      </c>
    </row>
    <row r="3703" spans="1:13" x14ac:dyDescent="0.25">
      <c r="A3703" t="str">
        <f t="shared" si="57"/>
        <v>FCON-2565</v>
      </c>
      <c r="B3703" t="s">
        <v>2359</v>
      </c>
      <c r="C3703" t="s">
        <v>1985</v>
      </c>
      <c r="D3703">
        <v>30</v>
      </c>
      <c r="E3703" s="23">
        <v>46109</v>
      </c>
      <c r="F3703" s="23">
        <v>46147</v>
      </c>
      <c r="G3703" s="23">
        <v>46109</v>
      </c>
      <c r="H3703" s="23">
        <v>46147</v>
      </c>
      <c r="I3703" s="24">
        <v>0</v>
      </c>
      <c r="J3703" s="24">
        <v>0</v>
      </c>
      <c r="K3703" s="24">
        <v>0</v>
      </c>
      <c r="L3703" t="s">
        <v>10070</v>
      </c>
      <c r="M3703" t="s">
        <v>10071</v>
      </c>
    </row>
    <row r="3704" spans="1:13" x14ac:dyDescent="0.25">
      <c r="A3704" t="str">
        <f t="shared" si="57"/>
        <v>T3-6 Entrega Estructura y Acabados Estación Cra. 68</v>
      </c>
      <c r="B3704" t="s">
        <v>7997</v>
      </c>
      <c r="D3704">
        <v>238</v>
      </c>
      <c r="E3704" s="23">
        <v>45633</v>
      </c>
      <c r="F3704" s="23">
        <v>45950</v>
      </c>
      <c r="G3704" s="23">
        <v>45633</v>
      </c>
      <c r="H3704" s="23">
        <v>45950</v>
      </c>
      <c r="I3704" s="24">
        <v>0</v>
      </c>
      <c r="J3704" s="24">
        <v>0</v>
      </c>
      <c r="K3704" s="24">
        <v>4</v>
      </c>
      <c r="M3704" t="s">
        <v>10071</v>
      </c>
    </row>
    <row r="3705" spans="1:13" x14ac:dyDescent="0.25">
      <c r="A3705" t="str">
        <f t="shared" si="57"/>
        <v>FCON-2570</v>
      </c>
      <c r="B3705" t="s">
        <v>2360</v>
      </c>
      <c r="C3705" t="s">
        <v>887</v>
      </c>
      <c r="D3705">
        <v>16</v>
      </c>
      <c r="E3705" s="23">
        <v>45633</v>
      </c>
      <c r="F3705" s="23">
        <v>45660</v>
      </c>
      <c r="G3705" s="23">
        <v>45633</v>
      </c>
      <c r="H3705" s="23">
        <v>45660</v>
      </c>
      <c r="I3705" s="24">
        <v>0</v>
      </c>
      <c r="J3705" s="24">
        <v>0</v>
      </c>
      <c r="K3705" s="24">
        <v>4</v>
      </c>
      <c r="L3705" t="s">
        <v>10070</v>
      </c>
      <c r="M3705" t="s">
        <v>10071</v>
      </c>
    </row>
    <row r="3706" spans="1:13" x14ac:dyDescent="0.25">
      <c r="A3706" t="str">
        <f t="shared" si="57"/>
        <v>FCON-2575</v>
      </c>
      <c r="B3706" t="s">
        <v>2361</v>
      </c>
      <c r="C3706" t="s">
        <v>1906</v>
      </c>
      <c r="D3706">
        <v>20</v>
      </c>
      <c r="E3706" s="23">
        <v>45660</v>
      </c>
      <c r="F3706" s="23">
        <v>45686</v>
      </c>
      <c r="G3706" s="23">
        <v>45660</v>
      </c>
      <c r="H3706" s="23">
        <v>45686</v>
      </c>
      <c r="I3706" s="24">
        <v>0</v>
      </c>
      <c r="J3706" s="24">
        <v>0</v>
      </c>
      <c r="K3706" s="24">
        <v>4</v>
      </c>
      <c r="L3706" t="s">
        <v>10070</v>
      </c>
      <c r="M3706" t="s">
        <v>10071</v>
      </c>
    </row>
    <row r="3707" spans="1:13" x14ac:dyDescent="0.25">
      <c r="A3707" t="str">
        <f t="shared" si="57"/>
        <v>FCON-2580</v>
      </c>
      <c r="B3707" t="s">
        <v>2362</v>
      </c>
      <c r="C3707" t="s">
        <v>1904</v>
      </c>
      <c r="D3707">
        <v>195</v>
      </c>
      <c r="E3707" s="23">
        <v>45660</v>
      </c>
      <c r="F3707" s="23">
        <v>45915</v>
      </c>
      <c r="G3707" s="23">
        <v>45660</v>
      </c>
      <c r="H3707" s="23">
        <v>45915</v>
      </c>
      <c r="I3707" s="24">
        <v>0</v>
      </c>
      <c r="J3707" s="24">
        <v>0</v>
      </c>
      <c r="K3707" s="24">
        <v>31</v>
      </c>
      <c r="L3707" t="s">
        <v>10070</v>
      </c>
      <c r="M3707" t="s">
        <v>10071</v>
      </c>
    </row>
    <row r="3708" spans="1:13" x14ac:dyDescent="0.25">
      <c r="A3708" t="str">
        <f t="shared" si="57"/>
        <v>FCON-2585</v>
      </c>
      <c r="B3708" t="s">
        <v>2363</v>
      </c>
      <c r="C3708" t="s">
        <v>1908</v>
      </c>
      <c r="D3708">
        <v>21</v>
      </c>
      <c r="E3708" s="23">
        <v>45678</v>
      </c>
      <c r="F3708" s="23">
        <v>45705</v>
      </c>
      <c r="G3708" s="23">
        <v>45678</v>
      </c>
      <c r="H3708" s="23">
        <v>45705</v>
      </c>
      <c r="I3708" s="24">
        <v>0</v>
      </c>
      <c r="J3708" s="24">
        <v>0</v>
      </c>
      <c r="K3708" s="24">
        <v>4</v>
      </c>
      <c r="L3708" t="s">
        <v>10070</v>
      </c>
      <c r="M3708" t="s">
        <v>10071</v>
      </c>
    </row>
    <row r="3709" spans="1:13" x14ac:dyDescent="0.25">
      <c r="A3709" t="str">
        <f t="shared" si="57"/>
        <v>FCON-2590</v>
      </c>
      <c r="B3709" t="s">
        <v>2364</v>
      </c>
      <c r="C3709" t="s">
        <v>1910</v>
      </c>
      <c r="D3709">
        <v>21</v>
      </c>
      <c r="E3709" s="23">
        <v>45686</v>
      </c>
      <c r="F3709" s="23">
        <v>45713</v>
      </c>
      <c r="G3709" s="23">
        <v>45686</v>
      </c>
      <c r="H3709" s="23">
        <v>45713</v>
      </c>
      <c r="I3709" s="24">
        <v>0</v>
      </c>
      <c r="J3709" s="24">
        <v>0</v>
      </c>
      <c r="K3709" s="24">
        <v>4</v>
      </c>
      <c r="L3709" t="s">
        <v>10070</v>
      </c>
      <c r="M3709" t="s">
        <v>10071</v>
      </c>
    </row>
    <row r="3710" spans="1:13" x14ac:dyDescent="0.25">
      <c r="A3710" t="str">
        <f t="shared" si="57"/>
        <v>FCON-2595</v>
      </c>
      <c r="B3710" t="s">
        <v>2365</v>
      </c>
      <c r="C3710" t="s">
        <v>1912</v>
      </c>
      <c r="D3710">
        <v>6</v>
      </c>
      <c r="E3710" s="23">
        <v>45713</v>
      </c>
      <c r="F3710" s="23">
        <v>45720</v>
      </c>
      <c r="G3710" s="23">
        <v>45713</v>
      </c>
      <c r="H3710" s="23">
        <v>45720</v>
      </c>
      <c r="I3710" s="24">
        <v>0</v>
      </c>
      <c r="J3710" s="24">
        <v>0</v>
      </c>
      <c r="K3710" s="24">
        <v>4</v>
      </c>
      <c r="L3710" t="s">
        <v>10070</v>
      </c>
      <c r="M3710" t="s">
        <v>10071</v>
      </c>
    </row>
    <row r="3711" spans="1:13" x14ac:dyDescent="0.25">
      <c r="A3711" t="str">
        <f t="shared" si="57"/>
        <v>FCON-2600</v>
      </c>
      <c r="B3711" t="s">
        <v>2366</v>
      </c>
      <c r="C3711" t="s">
        <v>1914</v>
      </c>
      <c r="D3711">
        <v>12</v>
      </c>
      <c r="E3711" s="23">
        <v>45720</v>
      </c>
      <c r="F3711" s="23">
        <v>45736</v>
      </c>
      <c r="G3711" s="23">
        <v>45720</v>
      </c>
      <c r="H3711" s="23">
        <v>45736</v>
      </c>
      <c r="I3711" s="24">
        <v>0</v>
      </c>
      <c r="J3711" s="24">
        <v>0</v>
      </c>
      <c r="K3711" s="24">
        <v>4</v>
      </c>
      <c r="L3711" t="s">
        <v>10070</v>
      </c>
      <c r="M3711" t="s">
        <v>10071</v>
      </c>
    </row>
    <row r="3712" spans="1:13" x14ac:dyDescent="0.25">
      <c r="A3712" t="str">
        <f t="shared" si="57"/>
        <v>FCON-2605</v>
      </c>
      <c r="B3712" t="s">
        <v>2367</v>
      </c>
      <c r="C3712" t="s">
        <v>1916</v>
      </c>
      <c r="D3712">
        <v>111</v>
      </c>
      <c r="E3712" s="23">
        <v>45720</v>
      </c>
      <c r="F3712" s="23">
        <v>45866</v>
      </c>
      <c r="G3712" s="23">
        <v>45720</v>
      </c>
      <c r="H3712" s="23">
        <v>45866</v>
      </c>
      <c r="I3712" s="24">
        <v>0</v>
      </c>
      <c r="J3712" s="24">
        <v>0</v>
      </c>
      <c r="K3712" s="24">
        <v>33</v>
      </c>
      <c r="L3712" t="s">
        <v>10070</v>
      </c>
      <c r="M3712" t="s">
        <v>10071</v>
      </c>
    </row>
    <row r="3713" spans="1:13" x14ac:dyDescent="0.25">
      <c r="A3713" t="str">
        <f t="shared" si="57"/>
        <v>FCON-2610</v>
      </c>
      <c r="B3713" t="s">
        <v>2368</v>
      </c>
      <c r="C3713" t="s">
        <v>1918</v>
      </c>
      <c r="D3713">
        <v>69</v>
      </c>
      <c r="E3713" s="23">
        <v>45736</v>
      </c>
      <c r="F3713" s="23">
        <v>45827</v>
      </c>
      <c r="G3713" s="23">
        <v>45736</v>
      </c>
      <c r="H3713" s="23">
        <v>45827</v>
      </c>
      <c r="I3713" s="24">
        <v>0</v>
      </c>
      <c r="J3713" s="24">
        <v>0</v>
      </c>
      <c r="K3713" s="24">
        <v>4</v>
      </c>
      <c r="L3713" t="s">
        <v>10070</v>
      </c>
      <c r="M3713" t="s">
        <v>10071</v>
      </c>
    </row>
    <row r="3714" spans="1:13" x14ac:dyDescent="0.25">
      <c r="A3714" t="str">
        <f t="shared" si="57"/>
        <v>FCON-2615</v>
      </c>
      <c r="B3714" t="s">
        <v>2369</v>
      </c>
      <c r="C3714" t="s">
        <v>1920</v>
      </c>
      <c r="D3714">
        <v>61</v>
      </c>
      <c r="E3714" s="23">
        <v>45772</v>
      </c>
      <c r="F3714" s="23">
        <v>45853</v>
      </c>
      <c r="G3714" s="23">
        <v>45772</v>
      </c>
      <c r="H3714" s="23">
        <v>45853</v>
      </c>
      <c r="I3714" s="24">
        <v>0</v>
      </c>
      <c r="J3714" s="24">
        <v>0</v>
      </c>
      <c r="K3714" s="24">
        <v>4</v>
      </c>
      <c r="L3714" t="s">
        <v>10070</v>
      </c>
      <c r="M3714" t="s">
        <v>10071</v>
      </c>
    </row>
    <row r="3715" spans="1:13" x14ac:dyDescent="0.25">
      <c r="A3715" t="str">
        <f t="shared" ref="A3715:A3778" si="58">TRIM(B3715)</f>
        <v>FCON-2620</v>
      </c>
      <c r="B3715" t="s">
        <v>2370</v>
      </c>
      <c r="C3715" t="s">
        <v>1922</v>
      </c>
      <c r="D3715">
        <v>100</v>
      </c>
      <c r="E3715" s="23">
        <v>45783</v>
      </c>
      <c r="F3715" s="23">
        <v>45912</v>
      </c>
      <c r="G3715" s="23">
        <v>45783</v>
      </c>
      <c r="H3715" s="23">
        <v>45912</v>
      </c>
      <c r="I3715" s="24">
        <v>0</v>
      </c>
      <c r="J3715" s="24">
        <v>0</v>
      </c>
      <c r="K3715" s="24">
        <v>33</v>
      </c>
      <c r="L3715" t="s">
        <v>10070</v>
      </c>
      <c r="M3715" t="s">
        <v>10071</v>
      </c>
    </row>
    <row r="3716" spans="1:13" x14ac:dyDescent="0.25">
      <c r="A3716" t="str">
        <f t="shared" si="58"/>
        <v>FCON-2625</v>
      </c>
      <c r="B3716" t="s">
        <v>2371</v>
      </c>
      <c r="C3716" t="s">
        <v>1924</v>
      </c>
      <c r="D3716">
        <v>46</v>
      </c>
      <c r="E3716" s="23">
        <v>45806</v>
      </c>
      <c r="F3716" s="23">
        <v>45867</v>
      </c>
      <c r="G3716" s="23">
        <v>45806</v>
      </c>
      <c r="H3716" s="23">
        <v>45867</v>
      </c>
      <c r="I3716" s="24">
        <v>0</v>
      </c>
      <c r="J3716" s="24">
        <v>0</v>
      </c>
      <c r="K3716" s="24">
        <v>4</v>
      </c>
      <c r="L3716" t="s">
        <v>10070</v>
      </c>
      <c r="M3716" t="s">
        <v>10071</v>
      </c>
    </row>
    <row r="3717" spans="1:13" x14ac:dyDescent="0.25">
      <c r="A3717" t="str">
        <f t="shared" si="58"/>
        <v>FCON-2630</v>
      </c>
      <c r="B3717" t="s">
        <v>2372</v>
      </c>
      <c r="C3717" t="s">
        <v>1926</v>
      </c>
      <c r="D3717">
        <v>65</v>
      </c>
      <c r="E3717" s="23">
        <v>45825</v>
      </c>
      <c r="F3717" s="23">
        <v>45909</v>
      </c>
      <c r="G3717" s="23">
        <v>45825</v>
      </c>
      <c r="H3717" s="23">
        <v>45909</v>
      </c>
      <c r="I3717" s="24">
        <v>0</v>
      </c>
      <c r="J3717" s="24">
        <v>0</v>
      </c>
      <c r="K3717" s="24">
        <v>4</v>
      </c>
      <c r="L3717" t="s">
        <v>10070</v>
      </c>
      <c r="M3717" t="s">
        <v>10071</v>
      </c>
    </row>
    <row r="3718" spans="1:13" x14ac:dyDescent="0.25">
      <c r="A3718" t="str">
        <f t="shared" si="58"/>
        <v>FCON-2635</v>
      </c>
      <c r="B3718" t="s">
        <v>2373</v>
      </c>
      <c r="C3718" t="s">
        <v>1928</v>
      </c>
      <c r="D3718">
        <v>69</v>
      </c>
      <c r="E3718" s="23">
        <v>45860</v>
      </c>
      <c r="F3718" s="23">
        <v>45950</v>
      </c>
      <c r="G3718" s="23">
        <v>45860</v>
      </c>
      <c r="H3718" s="23">
        <v>45950</v>
      </c>
      <c r="I3718" s="24">
        <v>0</v>
      </c>
      <c r="J3718" s="24">
        <v>0</v>
      </c>
      <c r="K3718" s="24">
        <v>4</v>
      </c>
      <c r="L3718" t="s">
        <v>10070</v>
      </c>
      <c r="M3718" t="s">
        <v>10071</v>
      </c>
    </row>
    <row r="3719" spans="1:13" x14ac:dyDescent="0.25">
      <c r="A3719" t="str">
        <f t="shared" si="58"/>
        <v>T3-7A Entrega Estación Cra. 68 con sistemas férreos instalados</v>
      </c>
      <c r="B3719" t="s">
        <v>2374</v>
      </c>
      <c r="D3719">
        <v>75</v>
      </c>
      <c r="E3719" s="23">
        <v>46010</v>
      </c>
      <c r="F3719" s="23">
        <v>46109</v>
      </c>
      <c r="G3719" s="23">
        <v>46010</v>
      </c>
      <c r="H3719" s="23">
        <v>46109</v>
      </c>
      <c r="I3719" s="24">
        <v>0</v>
      </c>
      <c r="J3719" s="24">
        <v>0</v>
      </c>
      <c r="K3719" s="24">
        <v>0</v>
      </c>
      <c r="M3719" t="s">
        <v>10071</v>
      </c>
    </row>
    <row r="3720" spans="1:13" x14ac:dyDescent="0.25">
      <c r="A3720" t="str">
        <f t="shared" si="58"/>
        <v>Sistema de Recuado AFC</v>
      </c>
      <c r="B3720" t="s">
        <v>1930</v>
      </c>
      <c r="D3720">
        <v>38</v>
      </c>
      <c r="E3720" s="23">
        <v>46063</v>
      </c>
      <c r="F3720" s="23">
        <v>46109</v>
      </c>
      <c r="G3720" s="23">
        <v>46063</v>
      </c>
      <c r="H3720" s="23">
        <v>46109</v>
      </c>
      <c r="I3720" s="24">
        <v>0</v>
      </c>
      <c r="J3720" s="24">
        <v>0</v>
      </c>
      <c r="K3720" s="24">
        <v>0</v>
      </c>
      <c r="M3720" t="s">
        <v>10071</v>
      </c>
    </row>
    <row r="3721" spans="1:13" x14ac:dyDescent="0.25">
      <c r="A3721" t="str">
        <f t="shared" si="58"/>
        <v>FCON-2640</v>
      </c>
      <c r="B3721" t="s">
        <v>2375</v>
      </c>
      <c r="C3721" t="s">
        <v>1932</v>
      </c>
      <c r="D3721">
        <v>31</v>
      </c>
      <c r="E3721" s="23">
        <v>46063</v>
      </c>
      <c r="F3721" s="23">
        <v>46100</v>
      </c>
      <c r="G3721" s="23">
        <v>46063</v>
      </c>
      <c r="H3721" s="23">
        <v>46100</v>
      </c>
      <c r="I3721" s="24">
        <v>0</v>
      </c>
      <c r="J3721" s="24">
        <v>0</v>
      </c>
      <c r="K3721" s="24">
        <v>0</v>
      </c>
      <c r="L3721" t="s">
        <v>10070</v>
      </c>
      <c r="M3721" t="s">
        <v>10071</v>
      </c>
    </row>
    <row r="3722" spans="1:13" x14ac:dyDescent="0.25">
      <c r="A3722" t="str">
        <f t="shared" si="58"/>
        <v>FCON-2645</v>
      </c>
      <c r="B3722" t="s">
        <v>2376</v>
      </c>
      <c r="C3722" t="s">
        <v>1934</v>
      </c>
      <c r="D3722">
        <v>37</v>
      </c>
      <c r="E3722" s="23">
        <v>46063</v>
      </c>
      <c r="F3722" s="23">
        <v>46108</v>
      </c>
      <c r="G3722" s="23">
        <v>46063</v>
      </c>
      <c r="H3722" s="23">
        <v>46108</v>
      </c>
      <c r="I3722" s="24">
        <v>0</v>
      </c>
      <c r="J3722" s="24">
        <v>0</v>
      </c>
      <c r="K3722" s="24">
        <v>1</v>
      </c>
      <c r="L3722" t="s">
        <v>10070</v>
      </c>
      <c r="M3722" t="s">
        <v>10071</v>
      </c>
    </row>
    <row r="3723" spans="1:13" x14ac:dyDescent="0.25">
      <c r="A3723" t="str">
        <f t="shared" si="58"/>
        <v>FCON-2650</v>
      </c>
      <c r="B3723" t="s">
        <v>2377</v>
      </c>
      <c r="C3723" t="s">
        <v>1346</v>
      </c>
      <c r="D3723">
        <v>4</v>
      </c>
      <c r="E3723" s="23">
        <v>46100</v>
      </c>
      <c r="F3723" s="23">
        <v>46105</v>
      </c>
      <c r="G3723" s="23">
        <v>46100</v>
      </c>
      <c r="H3723" s="23">
        <v>46105</v>
      </c>
      <c r="I3723" s="24">
        <v>0</v>
      </c>
      <c r="J3723" s="24">
        <v>0</v>
      </c>
      <c r="K3723" s="24">
        <v>0</v>
      </c>
      <c r="L3723" t="s">
        <v>10070</v>
      </c>
      <c r="M3723" t="s">
        <v>10071</v>
      </c>
    </row>
    <row r="3724" spans="1:13" x14ac:dyDescent="0.25">
      <c r="A3724" t="str">
        <f t="shared" si="58"/>
        <v>FCON-2655</v>
      </c>
      <c r="B3724" t="s">
        <v>2378</v>
      </c>
      <c r="C3724" t="s">
        <v>1348</v>
      </c>
      <c r="D3724">
        <v>4</v>
      </c>
      <c r="E3724" s="23">
        <v>46105</v>
      </c>
      <c r="F3724" s="23">
        <v>46109</v>
      </c>
      <c r="G3724" s="23">
        <v>46105</v>
      </c>
      <c r="H3724" s="23">
        <v>46109</v>
      </c>
      <c r="I3724" s="24">
        <v>0</v>
      </c>
      <c r="J3724" s="24">
        <v>0</v>
      </c>
      <c r="K3724" s="24">
        <v>0</v>
      </c>
      <c r="L3724" t="s">
        <v>10070</v>
      </c>
      <c r="M3724" t="s">
        <v>10071</v>
      </c>
    </row>
    <row r="3725" spans="1:13" x14ac:dyDescent="0.25">
      <c r="A3725" t="str">
        <f t="shared" si="58"/>
        <v>Sistemas de Comunicación</v>
      </c>
      <c r="B3725" t="s">
        <v>1937</v>
      </c>
      <c r="D3725">
        <v>75</v>
      </c>
      <c r="E3725" s="23">
        <v>46010</v>
      </c>
      <c r="F3725" s="23">
        <v>46109</v>
      </c>
      <c r="G3725" s="23">
        <v>46010</v>
      </c>
      <c r="H3725" s="23">
        <v>46109</v>
      </c>
      <c r="I3725" s="24">
        <v>0</v>
      </c>
      <c r="J3725" s="24">
        <v>0</v>
      </c>
      <c r="K3725" s="24">
        <v>0</v>
      </c>
      <c r="M3725" t="s">
        <v>10071</v>
      </c>
    </row>
    <row r="3726" spans="1:13" x14ac:dyDescent="0.25">
      <c r="A3726" t="str">
        <f t="shared" si="58"/>
        <v>FCON-2660</v>
      </c>
      <c r="B3726" t="s">
        <v>2379</v>
      </c>
      <c r="C3726" t="s">
        <v>1559</v>
      </c>
      <c r="D3726">
        <v>59</v>
      </c>
      <c r="E3726" s="23">
        <v>46010</v>
      </c>
      <c r="F3726" s="23">
        <v>46090</v>
      </c>
      <c r="G3726" s="23">
        <v>46010</v>
      </c>
      <c r="H3726" s="23">
        <v>46090</v>
      </c>
      <c r="I3726" s="24">
        <v>0</v>
      </c>
      <c r="J3726" s="24">
        <v>0</v>
      </c>
      <c r="K3726" s="24">
        <v>0</v>
      </c>
      <c r="L3726" t="s">
        <v>10070</v>
      </c>
      <c r="M3726" t="s">
        <v>10071</v>
      </c>
    </row>
    <row r="3727" spans="1:13" x14ac:dyDescent="0.25">
      <c r="A3727" t="str">
        <f t="shared" si="58"/>
        <v>FCON-2665</v>
      </c>
      <c r="B3727" t="s">
        <v>2380</v>
      </c>
      <c r="C3727" t="s">
        <v>1940</v>
      </c>
      <c r="D3727">
        <v>63</v>
      </c>
      <c r="E3727" s="23">
        <v>46013</v>
      </c>
      <c r="F3727" s="23">
        <v>46098</v>
      </c>
      <c r="G3727" s="23">
        <v>46013</v>
      </c>
      <c r="H3727" s="23">
        <v>46098</v>
      </c>
      <c r="I3727" s="24">
        <v>0</v>
      </c>
      <c r="J3727" s="24">
        <v>0</v>
      </c>
      <c r="K3727" s="24">
        <v>10</v>
      </c>
      <c r="L3727" t="s">
        <v>10070</v>
      </c>
      <c r="M3727" t="s">
        <v>10071</v>
      </c>
    </row>
    <row r="3728" spans="1:13" x14ac:dyDescent="0.25">
      <c r="A3728" t="str">
        <f t="shared" si="58"/>
        <v>FCON-2670</v>
      </c>
      <c r="B3728" t="s">
        <v>2381</v>
      </c>
      <c r="C3728" t="s">
        <v>1942</v>
      </c>
      <c r="D3728">
        <v>31</v>
      </c>
      <c r="E3728" s="23">
        <v>46063</v>
      </c>
      <c r="F3728" s="23">
        <v>46100</v>
      </c>
      <c r="G3728" s="23">
        <v>46063</v>
      </c>
      <c r="H3728" s="23">
        <v>46100</v>
      </c>
      <c r="I3728" s="24">
        <v>0</v>
      </c>
      <c r="J3728" s="24">
        <v>0</v>
      </c>
      <c r="K3728" s="24">
        <v>0</v>
      </c>
      <c r="L3728" t="s">
        <v>10070</v>
      </c>
      <c r="M3728" t="s">
        <v>10071</v>
      </c>
    </row>
    <row r="3729" spans="1:13" x14ac:dyDescent="0.25">
      <c r="A3729" t="str">
        <f t="shared" si="58"/>
        <v>FCON-2675</v>
      </c>
      <c r="B3729" t="s">
        <v>2382</v>
      </c>
      <c r="C3729" t="s">
        <v>1944</v>
      </c>
      <c r="D3729">
        <v>31</v>
      </c>
      <c r="E3729" s="23">
        <v>46063</v>
      </c>
      <c r="F3729" s="23">
        <v>46100</v>
      </c>
      <c r="G3729" s="23">
        <v>46063</v>
      </c>
      <c r="H3729" s="23">
        <v>46100</v>
      </c>
      <c r="I3729" s="24">
        <v>0</v>
      </c>
      <c r="J3729" s="24">
        <v>0</v>
      </c>
      <c r="K3729" s="24">
        <v>0</v>
      </c>
      <c r="L3729" t="s">
        <v>10070</v>
      </c>
      <c r="M3729" t="s">
        <v>10071</v>
      </c>
    </row>
    <row r="3730" spans="1:13" x14ac:dyDescent="0.25">
      <c r="A3730" t="str">
        <f t="shared" si="58"/>
        <v>FCON-2680</v>
      </c>
      <c r="B3730" t="s">
        <v>2383</v>
      </c>
      <c r="C3730" t="s">
        <v>1560</v>
      </c>
      <c r="D3730">
        <v>31</v>
      </c>
      <c r="E3730" s="23">
        <v>46063</v>
      </c>
      <c r="F3730" s="23">
        <v>46100</v>
      </c>
      <c r="G3730" s="23">
        <v>46063</v>
      </c>
      <c r="H3730" s="23">
        <v>46100</v>
      </c>
      <c r="I3730" s="24">
        <v>0</v>
      </c>
      <c r="J3730" s="24">
        <v>0</v>
      </c>
      <c r="K3730" s="24">
        <v>0</v>
      </c>
      <c r="L3730" t="s">
        <v>10070</v>
      </c>
      <c r="M3730" t="s">
        <v>10071</v>
      </c>
    </row>
    <row r="3731" spans="1:13" x14ac:dyDescent="0.25">
      <c r="A3731" t="str">
        <f t="shared" si="58"/>
        <v>FCON-2685</v>
      </c>
      <c r="B3731" t="s">
        <v>2384</v>
      </c>
      <c r="C3731" t="s">
        <v>1947</v>
      </c>
      <c r="D3731">
        <v>31</v>
      </c>
      <c r="E3731" s="23">
        <v>46063</v>
      </c>
      <c r="F3731" s="23">
        <v>46100</v>
      </c>
      <c r="G3731" s="23">
        <v>46063</v>
      </c>
      <c r="H3731" s="23">
        <v>46100</v>
      </c>
      <c r="I3731" s="24">
        <v>0</v>
      </c>
      <c r="J3731" s="24">
        <v>0</v>
      </c>
      <c r="K3731" s="24">
        <v>0</v>
      </c>
      <c r="L3731" t="s">
        <v>10070</v>
      </c>
      <c r="M3731" t="s">
        <v>10071</v>
      </c>
    </row>
    <row r="3732" spans="1:13" x14ac:dyDescent="0.25">
      <c r="A3732" t="str">
        <f t="shared" si="58"/>
        <v>FCON-2690</v>
      </c>
      <c r="B3732" t="s">
        <v>2385</v>
      </c>
      <c r="C3732" t="s">
        <v>1949</v>
      </c>
      <c r="D3732">
        <v>31</v>
      </c>
      <c r="E3732" s="23">
        <v>46063</v>
      </c>
      <c r="F3732" s="23">
        <v>46100</v>
      </c>
      <c r="G3732" s="23">
        <v>46063</v>
      </c>
      <c r="H3732" s="23">
        <v>46100</v>
      </c>
      <c r="I3732" s="24">
        <v>0</v>
      </c>
      <c r="J3732" s="24">
        <v>0</v>
      </c>
      <c r="K3732" s="24">
        <v>0</v>
      </c>
      <c r="L3732" t="s">
        <v>10070</v>
      </c>
      <c r="M3732" t="s">
        <v>10071</v>
      </c>
    </row>
    <row r="3733" spans="1:13" x14ac:dyDescent="0.25">
      <c r="A3733" t="str">
        <f t="shared" si="58"/>
        <v>FCON-2695</v>
      </c>
      <c r="B3733" t="s">
        <v>2386</v>
      </c>
      <c r="C3733" t="s">
        <v>1951</v>
      </c>
      <c r="D3733">
        <v>31</v>
      </c>
      <c r="E3733" s="23">
        <v>46063</v>
      </c>
      <c r="F3733" s="23">
        <v>46100</v>
      </c>
      <c r="G3733" s="23">
        <v>46063</v>
      </c>
      <c r="H3733" s="23">
        <v>46100</v>
      </c>
      <c r="I3733" s="24">
        <v>0</v>
      </c>
      <c r="J3733" s="24">
        <v>0</v>
      </c>
      <c r="K3733" s="24">
        <v>0</v>
      </c>
      <c r="L3733" t="s">
        <v>10070</v>
      </c>
      <c r="M3733" t="s">
        <v>10071</v>
      </c>
    </row>
    <row r="3734" spans="1:13" x14ac:dyDescent="0.25">
      <c r="A3734" t="str">
        <f t="shared" si="58"/>
        <v>FCON-2700</v>
      </c>
      <c r="B3734" t="s">
        <v>2387</v>
      </c>
      <c r="C3734" t="s">
        <v>1953</v>
      </c>
      <c r="D3734">
        <v>31</v>
      </c>
      <c r="E3734" s="23">
        <v>46063</v>
      </c>
      <c r="F3734" s="23">
        <v>46100</v>
      </c>
      <c r="G3734" s="23">
        <v>46063</v>
      </c>
      <c r="H3734" s="23">
        <v>46100</v>
      </c>
      <c r="I3734" s="24">
        <v>0</v>
      </c>
      <c r="J3734" s="24">
        <v>0</v>
      </c>
      <c r="K3734" s="24">
        <v>0</v>
      </c>
      <c r="L3734" t="s">
        <v>10070</v>
      </c>
      <c r="M3734" t="s">
        <v>10071</v>
      </c>
    </row>
    <row r="3735" spans="1:13" x14ac:dyDescent="0.25">
      <c r="A3735" t="str">
        <f t="shared" si="58"/>
        <v>FCON-2705</v>
      </c>
      <c r="B3735" t="s">
        <v>2388</v>
      </c>
      <c r="C3735" t="s">
        <v>1955</v>
      </c>
      <c r="D3735">
        <v>31</v>
      </c>
      <c r="E3735" s="23">
        <v>46063</v>
      </c>
      <c r="F3735" s="23">
        <v>46100</v>
      </c>
      <c r="G3735" s="23">
        <v>46063</v>
      </c>
      <c r="H3735" s="23">
        <v>46100</v>
      </c>
      <c r="I3735" s="24">
        <v>0</v>
      </c>
      <c r="J3735" s="24">
        <v>0</v>
      </c>
      <c r="K3735" s="24">
        <v>0</v>
      </c>
      <c r="L3735" t="s">
        <v>10070</v>
      </c>
      <c r="M3735" t="s">
        <v>10071</v>
      </c>
    </row>
    <row r="3736" spans="1:13" x14ac:dyDescent="0.25">
      <c r="A3736" t="str">
        <f t="shared" si="58"/>
        <v>FCON-2710</v>
      </c>
      <c r="B3736" t="s">
        <v>2389</v>
      </c>
      <c r="C3736" t="s">
        <v>1346</v>
      </c>
      <c r="D3736">
        <v>4</v>
      </c>
      <c r="E3736" s="23">
        <v>46100</v>
      </c>
      <c r="F3736" s="23">
        <v>46105</v>
      </c>
      <c r="G3736" s="23">
        <v>46100</v>
      </c>
      <c r="H3736" s="23">
        <v>46105</v>
      </c>
      <c r="I3736" s="24">
        <v>0</v>
      </c>
      <c r="J3736" s="24">
        <v>0</v>
      </c>
      <c r="K3736" s="24">
        <v>0</v>
      </c>
      <c r="L3736" t="s">
        <v>10070</v>
      </c>
      <c r="M3736" t="s">
        <v>10071</v>
      </c>
    </row>
    <row r="3737" spans="1:13" x14ac:dyDescent="0.25">
      <c r="A3737" t="str">
        <f t="shared" si="58"/>
        <v>FCON-2715</v>
      </c>
      <c r="B3737" t="s">
        <v>2390</v>
      </c>
      <c r="C3737" t="s">
        <v>1348</v>
      </c>
      <c r="D3737">
        <v>4</v>
      </c>
      <c r="E3737" s="23">
        <v>46105</v>
      </c>
      <c r="F3737" s="23">
        <v>46109</v>
      </c>
      <c r="G3737" s="23">
        <v>46105</v>
      </c>
      <c r="H3737" s="23">
        <v>46109</v>
      </c>
      <c r="I3737" s="24">
        <v>0</v>
      </c>
      <c r="J3737" s="24">
        <v>0</v>
      </c>
      <c r="K3737" s="24">
        <v>0</v>
      </c>
      <c r="L3737" t="s">
        <v>10070</v>
      </c>
      <c r="M3737" t="s">
        <v>10071</v>
      </c>
    </row>
    <row r="3738" spans="1:13" x14ac:dyDescent="0.25">
      <c r="A3738" t="str">
        <f t="shared" si="58"/>
        <v>Subestación de la Estación de Pasajeros</v>
      </c>
      <c r="B3738" t="s">
        <v>1958</v>
      </c>
      <c r="D3738">
        <v>74</v>
      </c>
      <c r="E3738" s="23">
        <v>46010</v>
      </c>
      <c r="F3738" s="23">
        <v>46108</v>
      </c>
      <c r="G3738" s="23">
        <v>46010</v>
      </c>
      <c r="H3738" s="23">
        <v>46108</v>
      </c>
      <c r="I3738" s="24">
        <v>0</v>
      </c>
      <c r="J3738" s="24">
        <v>0</v>
      </c>
      <c r="K3738" s="24">
        <v>1</v>
      </c>
      <c r="M3738" t="s">
        <v>10071</v>
      </c>
    </row>
    <row r="3739" spans="1:13" x14ac:dyDescent="0.25">
      <c r="A3739" t="str">
        <f t="shared" si="58"/>
        <v>Construcción e Intalación del equipo de media tensión (Subestación reductora y rectificadora)</v>
      </c>
      <c r="B3739" t="s">
        <v>1959</v>
      </c>
      <c r="D3739">
        <v>74</v>
      </c>
      <c r="E3739" s="23">
        <v>46010</v>
      </c>
      <c r="F3739" s="23">
        <v>46108</v>
      </c>
      <c r="G3739" s="23">
        <v>46010</v>
      </c>
      <c r="H3739" s="23">
        <v>46108</v>
      </c>
      <c r="I3739" s="24">
        <v>0</v>
      </c>
      <c r="J3739" s="24">
        <v>0</v>
      </c>
      <c r="K3739" s="24">
        <v>1</v>
      </c>
      <c r="M3739" t="s">
        <v>10071</v>
      </c>
    </row>
    <row r="3740" spans="1:13" x14ac:dyDescent="0.25">
      <c r="A3740" t="str">
        <f t="shared" si="58"/>
        <v>FCON-2720</v>
      </c>
      <c r="B3740" t="s">
        <v>2391</v>
      </c>
      <c r="C3740" t="s">
        <v>1961</v>
      </c>
      <c r="D3740">
        <v>59</v>
      </c>
      <c r="E3740" s="23">
        <v>46010</v>
      </c>
      <c r="F3740" s="23">
        <v>46090</v>
      </c>
      <c r="G3740" s="23">
        <v>46010</v>
      </c>
      <c r="H3740" s="23">
        <v>46090</v>
      </c>
      <c r="I3740" s="24">
        <v>0</v>
      </c>
      <c r="J3740" s="24">
        <v>0</v>
      </c>
      <c r="K3740" s="24">
        <v>1</v>
      </c>
      <c r="L3740" t="s">
        <v>10070</v>
      </c>
      <c r="M3740" t="s">
        <v>10071</v>
      </c>
    </row>
    <row r="3741" spans="1:13" x14ac:dyDescent="0.25">
      <c r="A3741" t="str">
        <f t="shared" si="58"/>
        <v>FCON-2725</v>
      </c>
      <c r="B3741" t="s">
        <v>2392</v>
      </c>
      <c r="C3741" t="s">
        <v>1963</v>
      </c>
      <c r="D3741">
        <v>65</v>
      </c>
      <c r="E3741" s="23">
        <v>46010</v>
      </c>
      <c r="F3741" s="23">
        <v>46098</v>
      </c>
      <c r="G3741" s="23">
        <v>46010</v>
      </c>
      <c r="H3741" s="23">
        <v>46098</v>
      </c>
      <c r="I3741" s="24">
        <v>0</v>
      </c>
      <c r="J3741" s="24">
        <v>0</v>
      </c>
      <c r="K3741" s="24">
        <v>10</v>
      </c>
      <c r="L3741" t="s">
        <v>10070</v>
      </c>
      <c r="M3741" t="s">
        <v>10071</v>
      </c>
    </row>
    <row r="3742" spans="1:13" x14ac:dyDescent="0.25">
      <c r="A3742" t="str">
        <f t="shared" si="58"/>
        <v>FCON-2730</v>
      </c>
      <c r="B3742" t="s">
        <v>2393</v>
      </c>
      <c r="C3742" t="s">
        <v>1965</v>
      </c>
      <c r="D3742">
        <v>31</v>
      </c>
      <c r="E3742" s="23">
        <v>46063</v>
      </c>
      <c r="F3742" s="23">
        <v>46100</v>
      </c>
      <c r="G3742" s="23">
        <v>46063</v>
      </c>
      <c r="H3742" s="23">
        <v>46100</v>
      </c>
      <c r="I3742" s="24">
        <v>0</v>
      </c>
      <c r="J3742" s="24">
        <v>0</v>
      </c>
      <c r="K3742" s="24">
        <v>1</v>
      </c>
      <c r="L3742" t="s">
        <v>10070</v>
      </c>
      <c r="M3742" t="s">
        <v>10071</v>
      </c>
    </row>
    <row r="3743" spans="1:13" x14ac:dyDescent="0.25">
      <c r="A3743" t="str">
        <f t="shared" si="58"/>
        <v>FCON-2735</v>
      </c>
      <c r="B3743" t="s">
        <v>2394</v>
      </c>
      <c r="C3743" t="s">
        <v>1967</v>
      </c>
      <c r="D3743">
        <v>31</v>
      </c>
      <c r="E3743" s="23">
        <v>46063</v>
      </c>
      <c r="F3743" s="23">
        <v>46100</v>
      </c>
      <c r="G3743" s="23">
        <v>46063</v>
      </c>
      <c r="H3743" s="23">
        <v>46100</v>
      </c>
      <c r="I3743" s="24">
        <v>0</v>
      </c>
      <c r="J3743" s="24">
        <v>0</v>
      </c>
      <c r="K3743" s="24">
        <v>1</v>
      </c>
      <c r="L3743" t="s">
        <v>10070</v>
      </c>
      <c r="M3743" t="s">
        <v>10071</v>
      </c>
    </row>
    <row r="3744" spans="1:13" x14ac:dyDescent="0.25">
      <c r="A3744" t="str">
        <f t="shared" si="58"/>
        <v>FCON-2740</v>
      </c>
      <c r="B3744" t="s">
        <v>2395</v>
      </c>
      <c r="C3744" t="s">
        <v>1346</v>
      </c>
      <c r="D3744">
        <v>6</v>
      </c>
      <c r="E3744" s="23">
        <v>46100</v>
      </c>
      <c r="F3744" s="23">
        <v>46108</v>
      </c>
      <c r="G3744" s="23">
        <v>46100</v>
      </c>
      <c r="H3744" s="23">
        <v>46108</v>
      </c>
      <c r="I3744" s="24">
        <v>0</v>
      </c>
      <c r="J3744" s="24">
        <v>0</v>
      </c>
      <c r="K3744" s="24">
        <v>1</v>
      </c>
      <c r="L3744" t="s">
        <v>10070</v>
      </c>
      <c r="M3744" t="s">
        <v>10071</v>
      </c>
    </row>
    <row r="3745" spans="1:13" x14ac:dyDescent="0.25">
      <c r="A3745" t="str">
        <f t="shared" si="58"/>
        <v>Comunication</v>
      </c>
      <c r="B3745" t="s">
        <v>1969</v>
      </c>
      <c r="D3745">
        <v>37</v>
      </c>
      <c r="E3745" s="23">
        <v>46063</v>
      </c>
      <c r="F3745" s="23">
        <v>46108</v>
      </c>
      <c r="G3745" s="23">
        <v>46063</v>
      </c>
      <c r="H3745" s="23">
        <v>46108</v>
      </c>
      <c r="I3745" s="24">
        <v>0</v>
      </c>
      <c r="J3745" s="24">
        <v>0</v>
      </c>
      <c r="K3745" s="24">
        <v>1</v>
      </c>
      <c r="M3745" t="s">
        <v>10071</v>
      </c>
    </row>
    <row r="3746" spans="1:13" x14ac:dyDescent="0.25">
      <c r="A3746" t="str">
        <f t="shared" si="58"/>
        <v>FCON-2745</v>
      </c>
      <c r="B3746" t="s">
        <v>2396</v>
      </c>
      <c r="C3746" t="s">
        <v>1951</v>
      </c>
      <c r="D3746">
        <v>31</v>
      </c>
      <c r="E3746" s="23">
        <v>46063</v>
      </c>
      <c r="F3746" s="23">
        <v>46100</v>
      </c>
      <c r="G3746" s="23">
        <v>46063</v>
      </c>
      <c r="H3746" s="23">
        <v>46100</v>
      </c>
      <c r="I3746" s="24">
        <v>0</v>
      </c>
      <c r="J3746" s="24">
        <v>0</v>
      </c>
      <c r="K3746" s="24">
        <v>1</v>
      </c>
      <c r="L3746" t="s">
        <v>10070</v>
      </c>
      <c r="M3746" t="s">
        <v>10071</v>
      </c>
    </row>
    <row r="3747" spans="1:13" x14ac:dyDescent="0.25">
      <c r="A3747" t="str">
        <f t="shared" si="58"/>
        <v>FCON-2750</v>
      </c>
      <c r="B3747" t="s">
        <v>2397</v>
      </c>
      <c r="C3747" t="s">
        <v>1560</v>
      </c>
      <c r="D3747">
        <v>31</v>
      </c>
      <c r="E3747" s="23">
        <v>46063</v>
      </c>
      <c r="F3747" s="23">
        <v>46100</v>
      </c>
      <c r="G3747" s="23">
        <v>46063</v>
      </c>
      <c r="H3747" s="23">
        <v>46100</v>
      </c>
      <c r="I3747" s="24">
        <v>0</v>
      </c>
      <c r="J3747" s="24">
        <v>0</v>
      </c>
      <c r="K3747" s="24">
        <v>1</v>
      </c>
      <c r="L3747" t="s">
        <v>10070</v>
      </c>
      <c r="M3747" t="s">
        <v>10071</v>
      </c>
    </row>
    <row r="3748" spans="1:13" x14ac:dyDescent="0.25">
      <c r="A3748" t="str">
        <f t="shared" si="58"/>
        <v>FCON-2755</v>
      </c>
      <c r="B3748" t="s">
        <v>2398</v>
      </c>
      <c r="C3748" t="s">
        <v>1949</v>
      </c>
      <c r="D3748">
        <v>31</v>
      </c>
      <c r="E3748" s="23">
        <v>46063</v>
      </c>
      <c r="F3748" s="23">
        <v>46100</v>
      </c>
      <c r="G3748" s="23">
        <v>46063</v>
      </c>
      <c r="H3748" s="23">
        <v>46100</v>
      </c>
      <c r="I3748" s="24">
        <v>0</v>
      </c>
      <c r="J3748" s="24">
        <v>0</v>
      </c>
      <c r="K3748" s="24">
        <v>1</v>
      </c>
      <c r="L3748" t="s">
        <v>10070</v>
      </c>
      <c r="M3748" t="s">
        <v>10071</v>
      </c>
    </row>
    <row r="3749" spans="1:13" x14ac:dyDescent="0.25">
      <c r="A3749" t="str">
        <f t="shared" si="58"/>
        <v>FCON-2760</v>
      </c>
      <c r="B3749" t="s">
        <v>2399</v>
      </c>
      <c r="C3749" t="s">
        <v>1953</v>
      </c>
      <c r="D3749">
        <v>31</v>
      </c>
      <c r="E3749" s="23">
        <v>46063</v>
      </c>
      <c r="F3749" s="23">
        <v>46100</v>
      </c>
      <c r="G3749" s="23">
        <v>46063</v>
      </c>
      <c r="H3749" s="23">
        <v>46100</v>
      </c>
      <c r="I3749" s="24">
        <v>0</v>
      </c>
      <c r="J3749" s="24">
        <v>0</v>
      </c>
      <c r="K3749" s="24">
        <v>1</v>
      </c>
      <c r="L3749" t="s">
        <v>10070</v>
      </c>
      <c r="M3749" t="s">
        <v>10071</v>
      </c>
    </row>
    <row r="3750" spans="1:13" x14ac:dyDescent="0.25">
      <c r="A3750" t="str">
        <f t="shared" si="58"/>
        <v>FCON-2765</v>
      </c>
      <c r="B3750" t="s">
        <v>2400</v>
      </c>
      <c r="C3750" t="s">
        <v>1975</v>
      </c>
      <c r="D3750">
        <v>31</v>
      </c>
      <c r="E3750" s="23">
        <v>46063</v>
      </c>
      <c r="F3750" s="23">
        <v>46100</v>
      </c>
      <c r="G3750" s="23">
        <v>46063</v>
      </c>
      <c r="H3750" s="23">
        <v>46100</v>
      </c>
      <c r="I3750" s="24">
        <v>0</v>
      </c>
      <c r="J3750" s="24">
        <v>0</v>
      </c>
      <c r="K3750" s="24">
        <v>1</v>
      </c>
      <c r="L3750" t="s">
        <v>10070</v>
      </c>
      <c r="M3750" t="s">
        <v>10071</v>
      </c>
    </row>
    <row r="3751" spans="1:13" x14ac:dyDescent="0.25">
      <c r="A3751" t="str">
        <f t="shared" si="58"/>
        <v>FCON-2770</v>
      </c>
      <c r="B3751" t="s">
        <v>2401</v>
      </c>
      <c r="C3751" t="s">
        <v>1977</v>
      </c>
      <c r="D3751">
        <v>31</v>
      </c>
      <c r="E3751" s="23">
        <v>46063</v>
      </c>
      <c r="F3751" s="23">
        <v>46100</v>
      </c>
      <c r="G3751" s="23">
        <v>46063</v>
      </c>
      <c r="H3751" s="23">
        <v>46100</v>
      </c>
      <c r="I3751" s="24">
        <v>0</v>
      </c>
      <c r="J3751" s="24">
        <v>0</v>
      </c>
      <c r="K3751" s="24">
        <v>1</v>
      </c>
      <c r="L3751" t="s">
        <v>10070</v>
      </c>
      <c r="M3751" t="s">
        <v>10071</v>
      </c>
    </row>
    <row r="3752" spans="1:13" x14ac:dyDescent="0.25">
      <c r="A3752" t="str">
        <f t="shared" si="58"/>
        <v>FCON-2775</v>
      </c>
      <c r="B3752" t="s">
        <v>2402</v>
      </c>
      <c r="C3752" t="s">
        <v>1940</v>
      </c>
      <c r="D3752">
        <v>37</v>
      </c>
      <c r="E3752" s="23">
        <v>46063</v>
      </c>
      <c r="F3752" s="23">
        <v>46108</v>
      </c>
      <c r="G3752" s="23">
        <v>46063</v>
      </c>
      <c r="H3752" s="23">
        <v>46108</v>
      </c>
      <c r="I3752" s="24">
        <v>0</v>
      </c>
      <c r="J3752" s="24">
        <v>0</v>
      </c>
      <c r="K3752" s="24">
        <v>1</v>
      </c>
      <c r="L3752" t="s">
        <v>10070</v>
      </c>
      <c r="M3752" t="s">
        <v>10071</v>
      </c>
    </row>
    <row r="3753" spans="1:13" x14ac:dyDescent="0.25">
      <c r="A3753" t="str">
        <f t="shared" si="58"/>
        <v>FCON-2780</v>
      </c>
      <c r="B3753" t="s">
        <v>2403</v>
      </c>
      <c r="C3753" t="s">
        <v>1346</v>
      </c>
      <c r="D3753">
        <v>6</v>
      </c>
      <c r="E3753" s="23">
        <v>46100</v>
      </c>
      <c r="F3753" s="23">
        <v>46108</v>
      </c>
      <c r="G3753" s="23">
        <v>46100</v>
      </c>
      <c r="H3753" s="23">
        <v>46108</v>
      </c>
      <c r="I3753" s="24">
        <v>0</v>
      </c>
      <c r="J3753" s="24">
        <v>0</v>
      </c>
      <c r="K3753" s="24">
        <v>1</v>
      </c>
      <c r="L3753" t="s">
        <v>10070</v>
      </c>
      <c r="M3753" t="s">
        <v>10071</v>
      </c>
    </row>
    <row r="3754" spans="1:13" x14ac:dyDescent="0.25">
      <c r="A3754" t="str">
        <f t="shared" si="58"/>
        <v>T3-7B Entrega Estación Cra. 68 con sistemas férreos verificados, probados y funcionado</v>
      </c>
      <c r="B3754" t="s">
        <v>7998</v>
      </c>
      <c r="D3754">
        <v>30</v>
      </c>
      <c r="E3754" s="23">
        <v>46109</v>
      </c>
      <c r="F3754" s="23">
        <v>46147</v>
      </c>
      <c r="G3754" s="23">
        <v>46109</v>
      </c>
      <c r="H3754" s="23">
        <v>46147</v>
      </c>
      <c r="I3754" s="24">
        <v>0</v>
      </c>
      <c r="J3754" s="24">
        <v>0</v>
      </c>
      <c r="K3754" s="24">
        <v>0</v>
      </c>
      <c r="M3754" t="s">
        <v>10071</v>
      </c>
    </row>
    <row r="3755" spans="1:13" x14ac:dyDescent="0.25">
      <c r="A3755" t="str">
        <f t="shared" si="58"/>
        <v>Sistema de Recuado AFC</v>
      </c>
      <c r="B3755" t="s">
        <v>1930</v>
      </c>
      <c r="D3755">
        <v>30</v>
      </c>
      <c r="E3755" s="23">
        <v>46109</v>
      </c>
      <c r="F3755" s="23">
        <v>46147</v>
      </c>
      <c r="G3755" s="23">
        <v>46109</v>
      </c>
      <c r="H3755" s="23">
        <v>46147</v>
      </c>
      <c r="I3755" s="24">
        <v>0</v>
      </c>
      <c r="J3755" s="24">
        <v>0</v>
      </c>
      <c r="K3755" s="24">
        <v>0</v>
      </c>
      <c r="M3755" t="s">
        <v>10071</v>
      </c>
    </row>
    <row r="3756" spans="1:13" x14ac:dyDescent="0.25">
      <c r="A3756" t="str">
        <f t="shared" si="58"/>
        <v>FCON-2785</v>
      </c>
      <c r="B3756" t="s">
        <v>2404</v>
      </c>
      <c r="C3756" t="s">
        <v>1981</v>
      </c>
      <c r="D3756">
        <v>30</v>
      </c>
      <c r="E3756" s="23">
        <v>46109</v>
      </c>
      <c r="F3756" s="23">
        <v>46147</v>
      </c>
      <c r="G3756" s="23">
        <v>46109</v>
      </c>
      <c r="H3756" s="23">
        <v>46147</v>
      </c>
      <c r="I3756" s="24">
        <v>0</v>
      </c>
      <c r="J3756" s="24">
        <v>0</v>
      </c>
      <c r="K3756" s="24">
        <v>0</v>
      </c>
      <c r="L3756" t="s">
        <v>10070</v>
      </c>
      <c r="M3756" t="s">
        <v>10071</v>
      </c>
    </row>
    <row r="3757" spans="1:13" x14ac:dyDescent="0.25">
      <c r="A3757" t="str">
        <f t="shared" si="58"/>
        <v>Sistemas de Comunicación</v>
      </c>
      <c r="B3757" t="s">
        <v>1937</v>
      </c>
      <c r="D3757">
        <v>30</v>
      </c>
      <c r="E3757" s="23">
        <v>46109</v>
      </c>
      <c r="F3757" s="23">
        <v>46147</v>
      </c>
      <c r="G3757" s="23">
        <v>46109</v>
      </c>
      <c r="H3757" s="23">
        <v>46147</v>
      </c>
      <c r="I3757" s="24">
        <v>0</v>
      </c>
      <c r="J3757" s="24">
        <v>0</v>
      </c>
      <c r="K3757" s="24">
        <v>0</v>
      </c>
      <c r="M3757" t="s">
        <v>10071</v>
      </c>
    </row>
    <row r="3758" spans="1:13" x14ac:dyDescent="0.25">
      <c r="A3758" t="str">
        <f t="shared" si="58"/>
        <v>FCON-2790</v>
      </c>
      <c r="B3758" t="s">
        <v>2405</v>
      </c>
      <c r="C3758" t="s">
        <v>1983</v>
      </c>
      <c r="D3758">
        <v>30</v>
      </c>
      <c r="E3758" s="23">
        <v>46109</v>
      </c>
      <c r="F3758" s="23">
        <v>46147</v>
      </c>
      <c r="G3758" s="23">
        <v>46109</v>
      </c>
      <c r="H3758" s="23">
        <v>46147</v>
      </c>
      <c r="I3758" s="24">
        <v>0</v>
      </c>
      <c r="J3758" s="24">
        <v>0</v>
      </c>
      <c r="K3758" s="24">
        <v>0</v>
      </c>
      <c r="L3758" t="s">
        <v>10070</v>
      </c>
      <c r="M3758" t="s">
        <v>10071</v>
      </c>
    </row>
    <row r="3759" spans="1:13" x14ac:dyDescent="0.25">
      <c r="A3759" t="str">
        <f t="shared" si="58"/>
        <v>Subestación de la Estación de Pasajeros</v>
      </c>
      <c r="B3759" t="s">
        <v>1958</v>
      </c>
      <c r="D3759">
        <v>30</v>
      </c>
      <c r="E3759" s="23">
        <v>46109</v>
      </c>
      <c r="F3759" s="23">
        <v>46147</v>
      </c>
      <c r="G3759" s="23">
        <v>46109</v>
      </c>
      <c r="H3759" s="23">
        <v>46147</v>
      </c>
      <c r="I3759" s="24">
        <v>0</v>
      </c>
      <c r="J3759" s="24">
        <v>0</v>
      </c>
      <c r="K3759" s="24">
        <v>0</v>
      </c>
      <c r="M3759" t="s">
        <v>10071</v>
      </c>
    </row>
    <row r="3760" spans="1:13" x14ac:dyDescent="0.25">
      <c r="A3760" t="str">
        <f t="shared" si="58"/>
        <v>FCON-2795</v>
      </c>
      <c r="B3760" t="s">
        <v>2406</v>
      </c>
      <c r="C3760" t="s">
        <v>1985</v>
      </c>
      <c r="D3760">
        <v>30</v>
      </c>
      <c r="E3760" s="23">
        <v>46109</v>
      </c>
      <c r="F3760" s="23">
        <v>46147</v>
      </c>
      <c r="G3760" s="23">
        <v>46109</v>
      </c>
      <c r="H3760" s="23">
        <v>46147</v>
      </c>
      <c r="I3760" s="24">
        <v>0</v>
      </c>
      <c r="J3760" s="24">
        <v>0</v>
      </c>
      <c r="K3760" s="24">
        <v>0</v>
      </c>
      <c r="L3760" t="s">
        <v>10070</v>
      </c>
      <c r="M3760" t="s">
        <v>10071</v>
      </c>
    </row>
    <row r="3761" spans="1:13" x14ac:dyDescent="0.25">
      <c r="A3761" t="str">
        <f t="shared" si="58"/>
        <v>T3-8 Construcción Estructura Carrera 68</v>
      </c>
      <c r="B3761" t="s">
        <v>7999</v>
      </c>
      <c r="D3761">
        <v>303</v>
      </c>
      <c r="E3761" s="23">
        <v>45510</v>
      </c>
      <c r="F3761" s="23">
        <v>45911</v>
      </c>
      <c r="G3761" s="23">
        <v>45510</v>
      </c>
      <c r="H3761" s="23">
        <v>45911</v>
      </c>
      <c r="I3761" s="24">
        <v>0</v>
      </c>
      <c r="J3761" s="24">
        <v>0</v>
      </c>
      <c r="K3761" s="24">
        <v>80</v>
      </c>
      <c r="M3761" t="s">
        <v>10071</v>
      </c>
    </row>
    <row r="3762" spans="1:13" x14ac:dyDescent="0.25">
      <c r="A3762" t="str">
        <f t="shared" si="58"/>
        <v>FCON-2800</v>
      </c>
      <c r="B3762" t="s">
        <v>2407</v>
      </c>
      <c r="C3762" t="s">
        <v>2176</v>
      </c>
      <c r="D3762">
        <v>6</v>
      </c>
      <c r="E3762" s="23">
        <v>45510</v>
      </c>
      <c r="F3762" s="23">
        <v>45518</v>
      </c>
      <c r="G3762" s="23">
        <v>45510</v>
      </c>
      <c r="H3762" s="23">
        <v>45518</v>
      </c>
      <c r="I3762" s="24">
        <v>0</v>
      </c>
      <c r="J3762" s="24">
        <v>0</v>
      </c>
      <c r="K3762" s="24">
        <v>13</v>
      </c>
      <c r="L3762" t="s">
        <v>10070</v>
      </c>
      <c r="M3762" t="s">
        <v>10071</v>
      </c>
    </row>
    <row r="3763" spans="1:13" x14ac:dyDescent="0.25">
      <c r="A3763" t="str">
        <f t="shared" si="58"/>
        <v>FCON-2805</v>
      </c>
      <c r="B3763" t="s">
        <v>2408</v>
      </c>
      <c r="C3763" t="s">
        <v>2178</v>
      </c>
      <c r="D3763">
        <v>48</v>
      </c>
      <c r="E3763" s="23">
        <v>45518</v>
      </c>
      <c r="F3763" s="23">
        <v>45580</v>
      </c>
      <c r="G3763" s="23">
        <v>45518</v>
      </c>
      <c r="H3763" s="23">
        <v>45580</v>
      </c>
      <c r="I3763" s="24">
        <v>0</v>
      </c>
      <c r="J3763" s="24">
        <v>0</v>
      </c>
      <c r="K3763" s="24">
        <v>13</v>
      </c>
      <c r="L3763" t="s">
        <v>10070</v>
      </c>
      <c r="M3763" t="s">
        <v>10071</v>
      </c>
    </row>
    <row r="3764" spans="1:13" x14ac:dyDescent="0.25">
      <c r="A3764" t="str">
        <f t="shared" si="58"/>
        <v>FCON-2810</v>
      </c>
      <c r="B3764" t="s">
        <v>2409</v>
      </c>
      <c r="C3764" t="s">
        <v>2180</v>
      </c>
      <c r="D3764">
        <v>260</v>
      </c>
      <c r="E3764" s="23">
        <v>45530</v>
      </c>
      <c r="F3764" s="23">
        <v>45873</v>
      </c>
      <c r="G3764" s="23">
        <v>45530</v>
      </c>
      <c r="H3764" s="23">
        <v>45873</v>
      </c>
      <c r="I3764" s="24">
        <v>0</v>
      </c>
      <c r="J3764" s="24">
        <v>0</v>
      </c>
      <c r="K3764" s="24">
        <v>109</v>
      </c>
      <c r="L3764" t="s">
        <v>10070</v>
      </c>
      <c r="M3764" t="s">
        <v>10071</v>
      </c>
    </row>
    <row r="3765" spans="1:13" x14ac:dyDescent="0.25">
      <c r="A3765" t="str">
        <f t="shared" si="58"/>
        <v>FCON-2815</v>
      </c>
      <c r="B3765" t="s">
        <v>2410</v>
      </c>
      <c r="C3765" t="s">
        <v>2182</v>
      </c>
      <c r="D3765">
        <v>33</v>
      </c>
      <c r="E3765" s="23">
        <v>45560</v>
      </c>
      <c r="F3765" s="23">
        <v>45602</v>
      </c>
      <c r="G3765" s="23">
        <v>45560</v>
      </c>
      <c r="H3765" s="23">
        <v>45602</v>
      </c>
      <c r="I3765" s="24">
        <v>0</v>
      </c>
      <c r="J3765" s="24">
        <v>0</v>
      </c>
      <c r="K3765" s="24">
        <v>10</v>
      </c>
      <c r="L3765" t="s">
        <v>10070</v>
      </c>
      <c r="M3765" t="s">
        <v>10071</v>
      </c>
    </row>
    <row r="3766" spans="1:13" x14ac:dyDescent="0.25">
      <c r="A3766" t="str">
        <f t="shared" si="58"/>
        <v>FCON-2820</v>
      </c>
      <c r="B3766" t="s">
        <v>2411</v>
      </c>
      <c r="C3766" t="s">
        <v>2184</v>
      </c>
      <c r="D3766">
        <v>20</v>
      </c>
      <c r="E3766" s="23">
        <v>45587</v>
      </c>
      <c r="F3766" s="23">
        <v>45614</v>
      </c>
      <c r="G3766" s="23">
        <v>45587</v>
      </c>
      <c r="H3766" s="23">
        <v>45614</v>
      </c>
      <c r="I3766" s="24">
        <v>0</v>
      </c>
      <c r="J3766" s="24">
        <v>0</v>
      </c>
      <c r="K3766" s="24">
        <v>10</v>
      </c>
      <c r="L3766" t="s">
        <v>10070</v>
      </c>
      <c r="M3766" t="s">
        <v>10071</v>
      </c>
    </row>
    <row r="3767" spans="1:13" x14ac:dyDescent="0.25">
      <c r="A3767" t="str">
        <f t="shared" si="58"/>
        <v>FCON-2822</v>
      </c>
      <c r="B3767" t="s">
        <v>2412</v>
      </c>
      <c r="C3767" t="s">
        <v>2186</v>
      </c>
      <c r="D3767">
        <v>135</v>
      </c>
      <c r="E3767" s="23">
        <v>45587</v>
      </c>
      <c r="F3767" s="23">
        <v>45770</v>
      </c>
      <c r="G3767" s="23">
        <v>45587</v>
      </c>
      <c r="H3767" s="23">
        <v>45770</v>
      </c>
      <c r="I3767" s="24">
        <v>0</v>
      </c>
      <c r="J3767" s="24">
        <v>0</v>
      </c>
      <c r="K3767" s="24">
        <v>30</v>
      </c>
      <c r="L3767" t="s">
        <v>10070</v>
      </c>
      <c r="M3767" t="s">
        <v>10071</v>
      </c>
    </row>
    <row r="3768" spans="1:13" x14ac:dyDescent="0.25">
      <c r="A3768" t="str">
        <f t="shared" si="58"/>
        <v>FCON-2825</v>
      </c>
      <c r="B3768" t="s">
        <v>2413</v>
      </c>
      <c r="C3768" t="s">
        <v>2188</v>
      </c>
      <c r="D3768">
        <v>6</v>
      </c>
      <c r="E3768" s="23">
        <v>45614</v>
      </c>
      <c r="F3768" s="23">
        <v>45621</v>
      </c>
      <c r="G3768" s="23">
        <v>45614</v>
      </c>
      <c r="H3768" s="23">
        <v>45621</v>
      </c>
      <c r="I3768" s="24">
        <v>0</v>
      </c>
      <c r="J3768" s="24">
        <v>0</v>
      </c>
      <c r="K3768" s="24">
        <v>10</v>
      </c>
      <c r="L3768" t="s">
        <v>10070</v>
      </c>
      <c r="M3768" t="s">
        <v>10071</v>
      </c>
    </row>
    <row r="3769" spans="1:13" x14ac:dyDescent="0.25">
      <c r="A3769" t="str">
        <f t="shared" si="58"/>
        <v>FCON-2830</v>
      </c>
      <c r="B3769" t="s">
        <v>2414</v>
      </c>
      <c r="C3769" t="s">
        <v>2190</v>
      </c>
      <c r="D3769">
        <v>32</v>
      </c>
      <c r="E3769" s="23">
        <v>45621</v>
      </c>
      <c r="F3769" s="23">
        <v>45668</v>
      </c>
      <c r="G3769" s="23">
        <v>45621</v>
      </c>
      <c r="H3769" s="23">
        <v>45668</v>
      </c>
      <c r="I3769" s="24">
        <v>0</v>
      </c>
      <c r="J3769" s="24">
        <v>0</v>
      </c>
      <c r="K3769" s="24">
        <v>10</v>
      </c>
      <c r="L3769" t="s">
        <v>10070</v>
      </c>
      <c r="M3769" t="s">
        <v>10071</v>
      </c>
    </row>
    <row r="3770" spans="1:13" x14ac:dyDescent="0.25">
      <c r="A3770" t="str">
        <f t="shared" si="58"/>
        <v>FCON-2835</v>
      </c>
      <c r="B3770" t="s">
        <v>2415</v>
      </c>
      <c r="C3770" t="s">
        <v>2192</v>
      </c>
      <c r="D3770">
        <v>13</v>
      </c>
      <c r="E3770" s="23">
        <v>45668</v>
      </c>
      <c r="F3770" s="23">
        <v>45685</v>
      </c>
      <c r="G3770" s="23">
        <v>45668</v>
      </c>
      <c r="H3770" s="23">
        <v>45685</v>
      </c>
      <c r="I3770" s="24">
        <v>0</v>
      </c>
      <c r="J3770" s="24">
        <v>0</v>
      </c>
      <c r="K3770" s="24">
        <v>10</v>
      </c>
      <c r="L3770" t="s">
        <v>10070</v>
      </c>
      <c r="M3770" t="s">
        <v>10071</v>
      </c>
    </row>
    <row r="3771" spans="1:13" x14ac:dyDescent="0.25">
      <c r="A3771" t="str">
        <f t="shared" si="58"/>
        <v>FCON-2840</v>
      </c>
      <c r="B3771" t="s">
        <v>2416</v>
      </c>
      <c r="C3771" t="s">
        <v>2194</v>
      </c>
      <c r="D3771">
        <v>14</v>
      </c>
      <c r="E3771" s="23">
        <v>45685</v>
      </c>
      <c r="F3771" s="23">
        <v>45702</v>
      </c>
      <c r="G3771" s="23">
        <v>45685</v>
      </c>
      <c r="H3771" s="23">
        <v>45702</v>
      </c>
      <c r="I3771" s="24">
        <v>0</v>
      </c>
      <c r="J3771" s="24">
        <v>0</v>
      </c>
      <c r="K3771" s="24">
        <v>10</v>
      </c>
      <c r="L3771" t="s">
        <v>10070</v>
      </c>
      <c r="M3771" t="s">
        <v>10071</v>
      </c>
    </row>
    <row r="3772" spans="1:13" x14ac:dyDescent="0.25">
      <c r="A3772" t="str">
        <f t="shared" si="58"/>
        <v>FCON-2845</v>
      </c>
      <c r="B3772" t="s">
        <v>2417</v>
      </c>
      <c r="C3772" t="s">
        <v>2196</v>
      </c>
      <c r="D3772">
        <v>48</v>
      </c>
      <c r="E3772" s="23">
        <v>45695</v>
      </c>
      <c r="F3772" s="23">
        <v>45757</v>
      </c>
      <c r="G3772" s="23">
        <v>45695</v>
      </c>
      <c r="H3772" s="23">
        <v>45757</v>
      </c>
      <c r="I3772" s="24">
        <v>0</v>
      </c>
      <c r="J3772" s="24">
        <v>0</v>
      </c>
      <c r="K3772" s="24">
        <v>10</v>
      </c>
      <c r="L3772" t="s">
        <v>10070</v>
      </c>
      <c r="M3772" t="s">
        <v>10071</v>
      </c>
    </row>
    <row r="3773" spans="1:13" x14ac:dyDescent="0.25">
      <c r="A3773" t="str">
        <f t="shared" si="58"/>
        <v>FCON-2850</v>
      </c>
      <c r="B3773" t="s">
        <v>2418</v>
      </c>
      <c r="C3773" t="s">
        <v>2198</v>
      </c>
      <c r="D3773">
        <v>43</v>
      </c>
      <c r="E3773" s="23">
        <v>45716</v>
      </c>
      <c r="F3773" s="23">
        <v>45772</v>
      </c>
      <c r="G3773" s="23">
        <v>45716</v>
      </c>
      <c r="H3773" s="23">
        <v>45772</v>
      </c>
      <c r="I3773" s="24">
        <v>0</v>
      </c>
      <c r="J3773" s="24">
        <v>0</v>
      </c>
      <c r="K3773" s="24">
        <v>10</v>
      </c>
      <c r="L3773" t="s">
        <v>10070</v>
      </c>
      <c r="M3773" t="s">
        <v>10071</v>
      </c>
    </row>
    <row r="3774" spans="1:13" x14ac:dyDescent="0.25">
      <c r="A3774" t="str">
        <f t="shared" si="58"/>
        <v>FCON-2855</v>
      </c>
      <c r="B3774" t="s">
        <v>2419</v>
      </c>
      <c r="C3774" t="s">
        <v>2200</v>
      </c>
      <c r="D3774">
        <v>47</v>
      </c>
      <c r="E3774" s="23">
        <v>45728</v>
      </c>
      <c r="F3774" s="23">
        <v>45791</v>
      </c>
      <c r="G3774" s="23">
        <v>45728</v>
      </c>
      <c r="H3774" s="23">
        <v>45791</v>
      </c>
      <c r="I3774" s="24">
        <v>0</v>
      </c>
      <c r="J3774" s="24">
        <v>0</v>
      </c>
      <c r="K3774" s="24">
        <v>10</v>
      </c>
      <c r="L3774" t="s">
        <v>10070</v>
      </c>
      <c r="M3774" t="s">
        <v>10071</v>
      </c>
    </row>
    <row r="3775" spans="1:13" x14ac:dyDescent="0.25">
      <c r="A3775" t="str">
        <f t="shared" si="58"/>
        <v>FCON-2860</v>
      </c>
      <c r="B3775" t="s">
        <v>2420</v>
      </c>
      <c r="C3775" t="s">
        <v>2202</v>
      </c>
      <c r="D3775">
        <v>44</v>
      </c>
      <c r="E3775" s="23">
        <v>45736</v>
      </c>
      <c r="F3775" s="23">
        <v>45796</v>
      </c>
      <c r="G3775" s="23">
        <v>45736</v>
      </c>
      <c r="H3775" s="23">
        <v>45796</v>
      </c>
      <c r="I3775" s="24">
        <v>0</v>
      </c>
      <c r="J3775" s="24">
        <v>0</v>
      </c>
      <c r="K3775" s="24">
        <v>10</v>
      </c>
      <c r="L3775" t="s">
        <v>10070</v>
      </c>
      <c r="M3775" t="s">
        <v>10071</v>
      </c>
    </row>
    <row r="3776" spans="1:13" x14ac:dyDescent="0.25">
      <c r="A3776" t="str">
        <f t="shared" si="58"/>
        <v>FCON-2865</v>
      </c>
      <c r="B3776" t="s">
        <v>2421</v>
      </c>
      <c r="C3776" t="s">
        <v>2204</v>
      </c>
      <c r="D3776">
        <v>25</v>
      </c>
      <c r="E3776" s="23">
        <v>45796</v>
      </c>
      <c r="F3776" s="23">
        <v>45828</v>
      </c>
      <c r="G3776" s="23">
        <v>45796</v>
      </c>
      <c r="H3776" s="23">
        <v>45828</v>
      </c>
      <c r="I3776" s="24">
        <v>0</v>
      </c>
      <c r="J3776" s="24">
        <v>0</v>
      </c>
      <c r="K3776" s="24">
        <v>10</v>
      </c>
      <c r="L3776" t="s">
        <v>10070</v>
      </c>
      <c r="M3776" t="s">
        <v>10071</v>
      </c>
    </row>
    <row r="3777" spans="1:13" x14ac:dyDescent="0.25">
      <c r="A3777" t="str">
        <f t="shared" si="58"/>
        <v>FCON-2870</v>
      </c>
      <c r="B3777" t="s">
        <v>2422</v>
      </c>
      <c r="C3777" t="s">
        <v>2206</v>
      </c>
      <c r="D3777">
        <v>35</v>
      </c>
      <c r="E3777" s="23">
        <v>45828</v>
      </c>
      <c r="F3777" s="23">
        <v>45874</v>
      </c>
      <c r="G3777" s="23">
        <v>45828</v>
      </c>
      <c r="H3777" s="23">
        <v>45874</v>
      </c>
      <c r="I3777" s="24">
        <v>0</v>
      </c>
      <c r="J3777" s="24">
        <v>0</v>
      </c>
      <c r="K3777" s="24">
        <v>10</v>
      </c>
      <c r="L3777" t="s">
        <v>10070</v>
      </c>
      <c r="M3777" t="s">
        <v>10071</v>
      </c>
    </row>
    <row r="3778" spans="1:13" x14ac:dyDescent="0.25">
      <c r="A3778" t="str">
        <f t="shared" si="58"/>
        <v>FCON-2875</v>
      </c>
      <c r="B3778" t="s">
        <v>2423</v>
      </c>
      <c r="C3778" t="s">
        <v>2208</v>
      </c>
      <c r="D3778">
        <v>24</v>
      </c>
      <c r="E3778" s="23">
        <v>45859</v>
      </c>
      <c r="F3778" s="23">
        <v>45891</v>
      </c>
      <c r="G3778" s="23">
        <v>45859</v>
      </c>
      <c r="H3778" s="23">
        <v>45891</v>
      </c>
      <c r="I3778" s="24">
        <v>0</v>
      </c>
      <c r="J3778" s="24">
        <v>0</v>
      </c>
      <c r="K3778" s="24">
        <v>10</v>
      </c>
      <c r="L3778" t="s">
        <v>10070</v>
      </c>
      <c r="M3778" t="s">
        <v>10071</v>
      </c>
    </row>
    <row r="3779" spans="1:13" x14ac:dyDescent="0.25">
      <c r="A3779" t="str">
        <f t="shared" ref="A3779:A3842" si="59">TRIM(B3779)</f>
        <v>FCON-2880</v>
      </c>
      <c r="B3779" t="s">
        <v>2424</v>
      </c>
      <c r="C3779" t="s">
        <v>2210</v>
      </c>
      <c r="D3779">
        <v>22</v>
      </c>
      <c r="E3779" s="23">
        <v>45882</v>
      </c>
      <c r="F3779" s="23">
        <v>45911</v>
      </c>
      <c r="G3779" s="23">
        <v>45882</v>
      </c>
      <c r="H3779" s="23">
        <v>45911</v>
      </c>
      <c r="I3779" s="24">
        <v>0</v>
      </c>
      <c r="J3779" s="24">
        <v>0</v>
      </c>
      <c r="K3779" s="24">
        <v>10</v>
      </c>
      <c r="L3779" t="s">
        <v>10070</v>
      </c>
      <c r="M3779" t="s">
        <v>10071</v>
      </c>
    </row>
    <row r="3780" spans="1:13" x14ac:dyDescent="0.25">
      <c r="A3780" t="str">
        <f t="shared" si="59"/>
        <v>FCON-2885</v>
      </c>
      <c r="B3780" t="s">
        <v>2425</v>
      </c>
      <c r="C3780" t="s">
        <v>2214</v>
      </c>
      <c r="D3780">
        <v>18</v>
      </c>
      <c r="E3780" s="23">
        <v>45882</v>
      </c>
      <c r="F3780" s="23">
        <v>45905</v>
      </c>
      <c r="G3780" s="23">
        <v>45882</v>
      </c>
      <c r="H3780" s="23">
        <v>45905</v>
      </c>
      <c r="I3780" s="24">
        <v>0</v>
      </c>
      <c r="J3780" s="24">
        <v>0</v>
      </c>
      <c r="K3780" s="24">
        <v>10</v>
      </c>
      <c r="L3780" t="s">
        <v>10070</v>
      </c>
      <c r="M3780" t="s">
        <v>10071</v>
      </c>
    </row>
    <row r="3781" spans="1:13" x14ac:dyDescent="0.25">
      <c r="A3781" t="str">
        <f t="shared" si="59"/>
        <v>FCON-2890</v>
      </c>
      <c r="B3781" t="s">
        <v>2426</v>
      </c>
      <c r="C3781" t="s">
        <v>2212</v>
      </c>
      <c r="D3781">
        <v>18</v>
      </c>
      <c r="E3781" s="23">
        <v>45888</v>
      </c>
      <c r="F3781" s="23">
        <v>45910</v>
      </c>
      <c r="G3781" s="23">
        <v>45888</v>
      </c>
      <c r="H3781" s="23">
        <v>45910</v>
      </c>
      <c r="I3781" s="24">
        <v>0</v>
      </c>
      <c r="J3781" s="24">
        <v>0</v>
      </c>
      <c r="K3781" s="24">
        <v>10</v>
      </c>
      <c r="L3781" t="s">
        <v>10070</v>
      </c>
      <c r="M3781" t="s">
        <v>10071</v>
      </c>
    </row>
    <row r="3782" spans="1:13" x14ac:dyDescent="0.25">
      <c r="A3782" t="str">
        <f t="shared" si="59"/>
        <v>T3-9 Intersecciones a nivel - urbanismo</v>
      </c>
      <c r="B3782" t="s">
        <v>8000</v>
      </c>
      <c r="D3782">
        <v>175</v>
      </c>
      <c r="E3782" s="23">
        <v>45770</v>
      </c>
      <c r="F3782" s="23">
        <v>45996</v>
      </c>
      <c r="G3782" s="23">
        <v>45770</v>
      </c>
      <c r="H3782" s="23">
        <v>45996</v>
      </c>
      <c r="I3782" s="24">
        <v>0</v>
      </c>
      <c r="J3782" s="24">
        <v>0</v>
      </c>
      <c r="K3782" s="24">
        <v>59</v>
      </c>
      <c r="M3782" t="s">
        <v>10071</v>
      </c>
    </row>
    <row r="3783" spans="1:13" x14ac:dyDescent="0.25">
      <c r="A3783" t="str">
        <f t="shared" si="59"/>
        <v>Interseccion Vehicular Cll 22 x Cra 50 / Level Intersection</v>
      </c>
      <c r="B3783" t="s">
        <v>8001</v>
      </c>
      <c r="D3783">
        <v>163</v>
      </c>
      <c r="E3783" s="23">
        <v>45770</v>
      </c>
      <c r="F3783" s="23">
        <v>45982</v>
      </c>
      <c r="G3783" s="23">
        <v>45770</v>
      </c>
      <c r="H3783" s="23">
        <v>45982</v>
      </c>
      <c r="I3783" s="24">
        <v>0</v>
      </c>
      <c r="J3783" s="24">
        <v>0</v>
      </c>
      <c r="K3783" s="24">
        <v>59</v>
      </c>
      <c r="M3783" t="s">
        <v>10071</v>
      </c>
    </row>
    <row r="3784" spans="1:13" x14ac:dyDescent="0.25">
      <c r="A3784" t="str">
        <f t="shared" si="59"/>
        <v>FCON-16350</v>
      </c>
      <c r="B3784" t="s">
        <v>8007</v>
      </c>
      <c r="C3784" t="s">
        <v>1998</v>
      </c>
      <c r="D3784">
        <v>6</v>
      </c>
      <c r="E3784" s="23">
        <v>45770</v>
      </c>
      <c r="F3784" s="23">
        <v>45779</v>
      </c>
      <c r="G3784" s="23">
        <v>45770</v>
      </c>
      <c r="H3784" s="23">
        <v>45779</v>
      </c>
      <c r="I3784" s="24">
        <v>0</v>
      </c>
      <c r="J3784" s="24">
        <v>0</v>
      </c>
      <c r="K3784" s="24">
        <v>46</v>
      </c>
      <c r="L3784" t="s">
        <v>10070</v>
      </c>
      <c r="M3784" t="s">
        <v>10071</v>
      </c>
    </row>
    <row r="3785" spans="1:13" x14ac:dyDescent="0.25">
      <c r="A3785" t="str">
        <f t="shared" si="59"/>
        <v>FCON-16300</v>
      </c>
      <c r="B3785" t="s">
        <v>8002</v>
      </c>
      <c r="C3785" t="s">
        <v>1999</v>
      </c>
      <c r="D3785">
        <v>7</v>
      </c>
      <c r="E3785" s="23">
        <v>45779</v>
      </c>
      <c r="F3785" s="23">
        <v>45789</v>
      </c>
      <c r="G3785" s="23">
        <v>45779</v>
      </c>
      <c r="H3785" s="23">
        <v>45789</v>
      </c>
      <c r="I3785" s="24">
        <v>0</v>
      </c>
      <c r="J3785" s="24">
        <v>0</v>
      </c>
      <c r="K3785" s="24">
        <v>46</v>
      </c>
      <c r="L3785" t="s">
        <v>10070</v>
      </c>
      <c r="M3785" t="s">
        <v>10071</v>
      </c>
    </row>
    <row r="3786" spans="1:13" x14ac:dyDescent="0.25">
      <c r="A3786" t="str">
        <f t="shared" si="59"/>
        <v>FCON-16310</v>
      </c>
      <c r="B3786" t="s">
        <v>8003</v>
      </c>
      <c r="C3786" t="s">
        <v>2000</v>
      </c>
      <c r="D3786">
        <v>9</v>
      </c>
      <c r="E3786" s="23">
        <v>45789</v>
      </c>
      <c r="F3786" s="23">
        <v>45799</v>
      </c>
      <c r="G3786" s="23">
        <v>45789</v>
      </c>
      <c r="H3786" s="23">
        <v>45799</v>
      </c>
      <c r="I3786" s="24">
        <v>0</v>
      </c>
      <c r="J3786" s="24">
        <v>0</v>
      </c>
      <c r="K3786" s="24">
        <v>46</v>
      </c>
      <c r="L3786" t="s">
        <v>10070</v>
      </c>
      <c r="M3786" t="s">
        <v>10071</v>
      </c>
    </row>
    <row r="3787" spans="1:13" x14ac:dyDescent="0.25">
      <c r="A3787" t="str">
        <f t="shared" si="59"/>
        <v>FCON-16320</v>
      </c>
      <c r="B3787" t="s">
        <v>8004</v>
      </c>
      <c r="C3787" t="s">
        <v>2001</v>
      </c>
      <c r="D3787">
        <v>8</v>
      </c>
      <c r="E3787" s="23">
        <v>45799</v>
      </c>
      <c r="F3787" s="23">
        <v>45811</v>
      </c>
      <c r="G3787" s="23">
        <v>45799</v>
      </c>
      <c r="H3787" s="23">
        <v>45811</v>
      </c>
      <c r="I3787" s="24">
        <v>0</v>
      </c>
      <c r="J3787" s="24">
        <v>0</v>
      </c>
      <c r="K3787" s="24">
        <v>46</v>
      </c>
      <c r="L3787" t="s">
        <v>10070</v>
      </c>
      <c r="M3787" t="s">
        <v>10071</v>
      </c>
    </row>
    <row r="3788" spans="1:13" x14ac:dyDescent="0.25">
      <c r="A3788" t="str">
        <f t="shared" si="59"/>
        <v>FCON-16330</v>
      </c>
      <c r="B3788" t="s">
        <v>8005</v>
      </c>
      <c r="C3788" t="s">
        <v>2002</v>
      </c>
      <c r="D3788">
        <v>11</v>
      </c>
      <c r="E3788" s="23">
        <v>45811</v>
      </c>
      <c r="F3788" s="23">
        <v>45824</v>
      </c>
      <c r="G3788" s="23">
        <v>45811</v>
      </c>
      <c r="H3788" s="23">
        <v>45824</v>
      </c>
      <c r="I3788" s="24">
        <v>0</v>
      </c>
      <c r="J3788" s="24">
        <v>0</v>
      </c>
      <c r="K3788" s="24">
        <v>46</v>
      </c>
      <c r="L3788" t="s">
        <v>10070</v>
      </c>
      <c r="M3788" t="s">
        <v>10071</v>
      </c>
    </row>
    <row r="3789" spans="1:13" x14ac:dyDescent="0.25">
      <c r="A3789" t="str">
        <f t="shared" si="59"/>
        <v>FCON-16340</v>
      </c>
      <c r="B3789" t="s">
        <v>8006</v>
      </c>
      <c r="C3789" t="s">
        <v>2003</v>
      </c>
      <c r="D3789">
        <v>19</v>
      </c>
      <c r="E3789" s="23">
        <v>45811</v>
      </c>
      <c r="F3789" s="23">
        <v>45834</v>
      </c>
      <c r="G3789" s="23">
        <v>45811</v>
      </c>
      <c r="H3789" s="23">
        <v>45834</v>
      </c>
      <c r="I3789" s="24">
        <v>0</v>
      </c>
      <c r="J3789" s="24">
        <v>0</v>
      </c>
      <c r="K3789" s="24">
        <v>46</v>
      </c>
      <c r="L3789" t="s">
        <v>10070</v>
      </c>
      <c r="M3789" t="s">
        <v>10071</v>
      </c>
    </row>
    <row r="3790" spans="1:13" x14ac:dyDescent="0.25">
      <c r="A3790" t="str">
        <f t="shared" si="59"/>
        <v>FCON-16360</v>
      </c>
      <c r="B3790" t="s">
        <v>8008</v>
      </c>
      <c r="C3790" t="s">
        <v>9942</v>
      </c>
      <c r="D3790">
        <v>12</v>
      </c>
      <c r="E3790" s="23">
        <v>45967</v>
      </c>
      <c r="F3790" s="23">
        <v>45982</v>
      </c>
      <c r="G3790" s="23">
        <v>45967</v>
      </c>
      <c r="H3790" s="23">
        <v>45982</v>
      </c>
      <c r="I3790" s="24">
        <v>0</v>
      </c>
      <c r="J3790" s="24">
        <v>0</v>
      </c>
      <c r="K3790" s="24">
        <v>59</v>
      </c>
      <c r="L3790" t="s">
        <v>10070</v>
      </c>
      <c r="M3790" t="s">
        <v>10071</v>
      </c>
    </row>
    <row r="3791" spans="1:13" x14ac:dyDescent="0.25">
      <c r="A3791" t="str">
        <f t="shared" si="59"/>
        <v>Interseccion Vehicular Cll 22 x Cra 56 / Level Intersection</v>
      </c>
      <c r="B3791" t="s">
        <v>8009</v>
      </c>
      <c r="D3791">
        <v>126</v>
      </c>
      <c r="E3791" s="23">
        <v>45834</v>
      </c>
      <c r="F3791" s="23">
        <v>45996</v>
      </c>
      <c r="G3791" s="23">
        <v>45834</v>
      </c>
      <c r="H3791" s="23">
        <v>45996</v>
      </c>
      <c r="I3791" s="24">
        <v>0</v>
      </c>
      <c r="J3791" s="24">
        <v>0</v>
      </c>
      <c r="K3791" s="24">
        <v>59</v>
      </c>
      <c r="M3791" t="s">
        <v>10071</v>
      </c>
    </row>
    <row r="3792" spans="1:13" x14ac:dyDescent="0.25">
      <c r="A3792" t="str">
        <f t="shared" si="59"/>
        <v>FCON-16420</v>
      </c>
      <c r="B3792" t="s">
        <v>8015</v>
      </c>
      <c r="C3792" t="s">
        <v>1998</v>
      </c>
      <c r="D3792">
        <v>6</v>
      </c>
      <c r="E3792" s="23">
        <v>45834</v>
      </c>
      <c r="F3792" s="23">
        <v>45843</v>
      </c>
      <c r="G3792" s="23">
        <v>45834</v>
      </c>
      <c r="H3792" s="23">
        <v>45843</v>
      </c>
      <c r="I3792" s="24">
        <v>0</v>
      </c>
      <c r="J3792" s="24">
        <v>0</v>
      </c>
      <c r="K3792" s="24">
        <v>46</v>
      </c>
      <c r="L3792" t="s">
        <v>10070</v>
      </c>
      <c r="M3792" t="s">
        <v>10071</v>
      </c>
    </row>
    <row r="3793" spans="1:13" x14ac:dyDescent="0.25">
      <c r="A3793" t="str">
        <f t="shared" si="59"/>
        <v>FCON-16370</v>
      </c>
      <c r="B3793" t="s">
        <v>8010</v>
      </c>
      <c r="C3793" t="s">
        <v>1999</v>
      </c>
      <c r="D3793">
        <v>7</v>
      </c>
      <c r="E3793" s="23">
        <v>45843</v>
      </c>
      <c r="F3793" s="23">
        <v>45853</v>
      </c>
      <c r="G3793" s="23">
        <v>45843</v>
      </c>
      <c r="H3793" s="23">
        <v>45853</v>
      </c>
      <c r="I3793" s="24">
        <v>0</v>
      </c>
      <c r="J3793" s="24">
        <v>0</v>
      </c>
      <c r="K3793" s="24">
        <v>46</v>
      </c>
      <c r="L3793" t="s">
        <v>10070</v>
      </c>
      <c r="M3793" t="s">
        <v>10071</v>
      </c>
    </row>
    <row r="3794" spans="1:13" x14ac:dyDescent="0.25">
      <c r="A3794" t="str">
        <f t="shared" si="59"/>
        <v>FCON-16380</v>
      </c>
      <c r="B3794" t="s">
        <v>8011</v>
      </c>
      <c r="C3794" t="s">
        <v>2000</v>
      </c>
      <c r="D3794">
        <v>9</v>
      </c>
      <c r="E3794" s="23">
        <v>45853</v>
      </c>
      <c r="F3794" s="23">
        <v>45863</v>
      </c>
      <c r="G3794" s="23">
        <v>45853</v>
      </c>
      <c r="H3794" s="23">
        <v>45863</v>
      </c>
      <c r="I3794" s="24">
        <v>0</v>
      </c>
      <c r="J3794" s="24">
        <v>0</v>
      </c>
      <c r="K3794" s="24">
        <v>46</v>
      </c>
      <c r="L3794" t="s">
        <v>10070</v>
      </c>
      <c r="M3794" t="s">
        <v>10071</v>
      </c>
    </row>
    <row r="3795" spans="1:13" x14ac:dyDescent="0.25">
      <c r="A3795" t="str">
        <f t="shared" si="59"/>
        <v>FCON-16390</v>
      </c>
      <c r="B3795" t="s">
        <v>8012</v>
      </c>
      <c r="C3795" t="s">
        <v>2001</v>
      </c>
      <c r="D3795">
        <v>8</v>
      </c>
      <c r="E3795" s="23">
        <v>45863</v>
      </c>
      <c r="F3795" s="23">
        <v>45874</v>
      </c>
      <c r="G3795" s="23">
        <v>45863</v>
      </c>
      <c r="H3795" s="23">
        <v>45874</v>
      </c>
      <c r="I3795" s="24">
        <v>0</v>
      </c>
      <c r="J3795" s="24">
        <v>0</v>
      </c>
      <c r="K3795" s="24">
        <v>46</v>
      </c>
      <c r="L3795" t="s">
        <v>10070</v>
      </c>
      <c r="M3795" t="s">
        <v>10071</v>
      </c>
    </row>
    <row r="3796" spans="1:13" x14ac:dyDescent="0.25">
      <c r="A3796" t="str">
        <f t="shared" si="59"/>
        <v>FCON-16400</v>
      </c>
      <c r="B3796" t="s">
        <v>8013</v>
      </c>
      <c r="C3796" t="s">
        <v>2002</v>
      </c>
      <c r="D3796">
        <v>11</v>
      </c>
      <c r="E3796" s="23">
        <v>45874</v>
      </c>
      <c r="F3796" s="23">
        <v>45889</v>
      </c>
      <c r="G3796" s="23">
        <v>45874</v>
      </c>
      <c r="H3796" s="23">
        <v>45889</v>
      </c>
      <c r="I3796" s="24">
        <v>0</v>
      </c>
      <c r="J3796" s="24">
        <v>0</v>
      </c>
      <c r="K3796" s="24">
        <v>46</v>
      </c>
      <c r="L3796" t="s">
        <v>10070</v>
      </c>
      <c r="M3796" t="s">
        <v>10071</v>
      </c>
    </row>
    <row r="3797" spans="1:13" x14ac:dyDescent="0.25">
      <c r="A3797" t="str">
        <f t="shared" si="59"/>
        <v>FCON-16410</v>
      </c>
      <c r="B3797" t="s">
        <v>8014</v>
      </c>
      <c r="C3797" t="s">
        <v>2003</v>
      </c>
      <c r="D3797">
        <v>19</v>
      </c>
      <c r="E3797" s="23">
        <v>45874</v>
      </c>
      <c r="F3797" s="23">
        <v>45898</v>
      </c>
      <c r="G3797" s="23">
        <v>45874</v>
      </c>
      <c r="H3797" s="23">
        <v>45898</v>
      </c>
      <c r="I3797" s="24">
        <v>0</v>
      </c>
      <c r="J3797" s="24">
        <v>0</v>
      </c>
      <c r="K3797" s="24">
        <v>46</v>
      </c>
      <c r="L3797" t="s">
        <v>10070</v>
      </c>
      <c r="M3797" t="s">
        <v>10071</v>
      </c>
    </row>
    <row r="3798" spans="1:13" x14ac:dyDescent="0.25">
      <c r="A3798" t="str">
        <f t="shared" si="59"/>
        <v>FCON-16430</v>
      </c>
      <c r="B3798" t="s">
        <v>8016</v>
      </c>
      <c r="C3798" t="s">
        <v>9942</v>
      </c>
      <c r="D3798">
        <v>12</v>
      </c>
      <c r="E3798" s="23">
        <v>45982</v>
      </c>
      <c r="F3798" s="23">
        <v>45996</v>
      </c>
      <c r="G3798" s="23">
        <v>45982</v>
      </c>
      <c r="H3798" s="23">
        <v>45996</v>
      </c>
      <c r="I3798" s="24">
        <v>0</v>
      </c>
      <c r="J3798" s="24">
        <v>0</v>
      </c>
      <c r="K3798" s="24">
        <v>59</v>
      </c>
      <c r="L3798" t="s">
        <v>10070</v>
      </c>
      <c r="M3798" t="s">
        <v>10071</v>
      </c>
    </row>
    <row r="3799" spans="1:13" x14ac:dyDescent="0.25">
      <c r="A3799" t="str">
        <f t="shared" si="59"/>
        <v>T3-10 Cruce Tren de Carga ó Cruce Ferreo</v>
      </c>
      <c r="B3799" t="s">
        <v>2427</v>
      </c>
      <c r="D3799">
        <v>170</v>
      </c>
      <c r="E3799" s="23">
        <v>45910</v>
      </c>
      <c r="F3799" s="23">
        <v>46133</v>
      </c>
      <c r="G3799" s="23">
        <v>45910</v>
      </c>
      <c r="H3799" s="23">
        <v>46133</v>
      </c>
      <c r="I3799" s="24">
        <v>0</v>
      </c>
      <c r="J3799" s="24">
        <v>0</v>
      </c>
      <c r="K3799" s="24">
        <v>28</v>
      </c>
      <c r="M3799" t="s">
        <v>10071</v>
      </c>
    </row>
    <row r="3800" spans="1:13" x14ac:dyDescent="0.25">
      <c r="A3800" t="str">
        <f t="shared" si="59"/>
        <v>FCON-2935</v>
      </c>
      <c r="B3800" t="s">
        <v>2428</v>
      </c>
      <c r="C3800" t="s">
        <v>2429</v>
      </c>
      <c r="D3800">
        <v>170</v>
      </c>
      <c r="E3800" s="23">
        <v>45910</v>
      </c>
      <c r="F3800" s="23">
        <v>46133</v>
      </c>
      <c r="G3800" s="23">
        <v>45910</v>
      </c>
      <c r="H3800" s="23">
        <v>46133</v>
      </c>
      <c r="I3800" s="24">
        <v>0</v>
      </c>
      <c r="J3800" s="24">
        <v>0</v>
      </c>
      <c r="K3800" s="24">
        <v>28</v>
      </c>
      <c r="L3800" t="s">
        <v>10070</v>
      </c>
      <c r="M3800" t="s">
        <v>10071</v>
      </c>
    </row>
    <row r="3801" spans="1:13" x14ac:dyDescent="0.25">
      <c r="A3801" t="str">
        <f t="shared" si="59"/>
        <v>T4 Tramo 4- Pte Cr 68 - Pte. Av. Boyacá PK5+887 - PK7+558</v>
      </c>
      <c r="B3801" t="s">
        <v>58</v>
      </c>
      <c r="D3801">
        <v>520</v>
      </c>
      <c r="E3801" s="23">
        <v>45456</v>
      </c>
      <c r="F3801" s="23">
        <v>46139</v>
      </c>
      <c r="G3801" s="23">
        <v>45456</v>
      </c>
      <c r="H3801" s="23">
        <v>46139</v>
      </c>
      <c r="I3801" s="24">
        <v>0</v>
      </c>
      <c r="J3801" s="24">
        <v>0</v>
      </c>
      <c r="K3801" s="24">
        <v>6</v>
      </c>
      <c r="M3801" t="s">
        <v>10071</v>
      </c>
    </row>
    <row r="3802" spans="1:13" x14ac:dyDescent="0.25">
      <c r="A3802" t="str">
        <f t="shared" si="59"/>
        <v>T4-1 Tramo 4 - Movimiento de tierra finalizado y sistema de drenaje finalizados</v>
      </c>
      <c r="B3802" t="s">
        <v>2430</v>
      </c>
      <c r="D3802">
        <v>263</v>
      </c>
      <c r="E3802" s="23">
        <v>45598</v>
      </c>
      <c r="F3802" s="23">
        <v>45947</v>
      </c>
      <c r="G3802" s="23">
        <v>45598</v>
      </c>
      <c r="H3802" s="23">
        <v>45947</v>
      </c>
      <c r="I3802" s="24">
        <v>0</v>
      </c>
      <c r="J3802" s="24">
        <v>0</v>
      </c>
      <c r="K3802" s="24">
        <v>47</v>
      </c>
      <c r="M3802" t="s">
        <v>10071</v>
      </c>
    </row>
    <row r="3803" spans="1:13" x14ac:dyDescent="0.25">
      <c r="A3803" t="str">
        <f t="shared" si="59"/>
        <v>FCON-2940</v>
      </c>
      <c r="B3803" t="s">
        <v>2431</v>
      </c>
      <c r="C3803" t="s">
        <v>2007</v>
      </c>
      <c r="D3803">
        <v>60</v>
      </c>
      <c r="E3803" s="23">
        <v>45598</v>
      </c>
      <c r="F3803" s="23">
        <v>45684</v>
      </c>
      <c r="G3803" s="23">
        <v>45598</v>
      </c>
      <c r="H3803" s="23">
        <v>45684</v>
      </c>
      <c r="I3803" s="24">
        <v>0</v>
      </c>
      <c r="J3803" s="24">
        <v>0</v>
      </c>
      <c r="K3803" s="24">
        <v>47</v>
      </c>
      <c r="L3803" t="s">
        <v>10070</v>
      </c>
      <c r="M3803" t="s">
        <v>10071</v>
      </c>
    </row>
    <row r="3804" spans="1:13" x14ac:dyDescent="0.25">
      <c r="A3804" t="str">
        <f t="shared" si="59"/>
        <v>FCON-2945</v>
      </c>
      <c r="B3804" t="s">
        <v>2432</v>
      </c>
      <c r="C3804" t="s">
        <v>1598</v>
      </c>
      <c r="D3804">
        <v>250</v>
      </c>
      <c r="E3804" s="23">
        <v>45617</v>
      </c>
      <c r="F3804" s="23">
        <v>45947</v>
      </c>
      <c r="G3804" s="23">
        <v>45617</v>
      </c>
      <c r="H3804" s="23">
        <v>45947</v>
      </c>
      <c r="I3804" s="24">
        <v>0</v>
      </c>
      <c r="J3804" s="24">
        <v>0</v>
      </c>
      <c r="K3804" s="24">
        <v>47</v>
      </c>
      <c r="L3804" t="s">
        <v>10070</v>
      </c>
      <c r="M3804" t="s">
        <v>10071</v>
      </c>
    </row>
    <row r="3805" spans="1:13" x14ac:dyDescent="0.25">
      <c r="A3805" t="str">
        <f t="shared" si="59"/>
        <v>FCON-2955</v>
      </c>
      <c r="B3805" t="s">
        <v>2433</v>
      </c>
      <c r="C3805" t="s">
        <v>4668</v>
      </c>
      <c r="D3805">
        <v>65</v>
      </c>
      <c r="E3805" s="23">
        <v>45694</v>
      </c>
      <c r="F3805" s="23">
        <v>45780</v>
      </c>
      <c r="G3805" s="23">
        <v>45694</v>
      </c>
      <c r="H3805" s="23">
        <v>45780</v>
      </c>
      <c r="I3805" s="24">
        <v>0</v>
      </c>
      <c r="J3805" s="24">
        <v>0</v>
      </c>
      <c r="K3805" s="24">
        <v>7</v>
      </c>
      <c r="L3805" t="s">
        <v>10070</v>
      </c>
      <c r="M3805" t="s">
        <v>10071</v>
      </c>
    </row>
    <row r="3806" spans="1:13" x14ac:dyDescent="0.25">
      <c r="A3806" t="str">
        <f t="shared" si="59"/>
        <v>FCON-2960</v>
      </c>
      <c r="B3806" t="s">
        <v>2434</v>
      </c>
      <c r="C3806" t="s">
        <v>1813</v>
      </c>
      <c r="D3806">
        <v>70</v>
      </c>
      <c r="E3806" s="23">
        <v>45713</v>
      </c>
      <c r="F3806" s="23">
        <v>45804</v>
      </c>
      <c r="G3806" s="23">
        <v>45713</v>
      </c>
      <c r="H3806" s="23">
        <v>45804</v>
      </c>
      <c r="I3806" s="24">
        <v>0</v>
      </c>
      <c r="J3806" s="24">
        <v>0</v>
      </c>
      <c r="K3806" s="24">
        <v>35</v>
      </c>
      <c r="L3806" t="s">
        <v>10070</v>
      </c>
      <c r="M3806" t="s">
        <v>10071</v>
      </c>
    </row>
    <row r="3807" spans="1:13" x14ac:dyDescent="0.25">
      <c r="A3807" t="str">
        <f t="shared" si="59"/>
        <v>FCON-2965</v>
      </c>
      <c r="B3807" t="s">
        <v>2435</v>
      </c>
      <c r="C3807" t="s">
        <v>10066</v>
      </c>
      <c r="D3807">
        <v>70</v>
      </c>
      <c r="E3807" s="23">
        <v>45730</v>
      </c>
      <c r="F3807" s="23">
        <v>45822</v>
      </c>
      <c r="G3807" s="23">
        <v>45730</v>
      </c>
      <c r="H3807" s="23">
        <v>45822</v>
      </c>
      <c r="I3807" s="24">
        <v>0</v>
      </c>
      <c r="J3807" s="24">
        <v>0</v>
      </c>
      <c r="K3807" s="24">
        <v>35</v>
      </c>
      <c r="L3807" t="s">
        <v>10070</v>
      </c>
      <c r="M3807" t="s">
        <v>10071</v>
      </c>
    </row>
    <row r="3808" spans="1:13" x14ac:dyDescent="0.25">
      <c r="A3808" t="str">
        <f t="shared" si="59"/>
        <v>FCON-2975</v>
      </c>
      <c r="B3808" t="s">
        <v>2436</v>
      </c>
      <c r="C3808" t="s">
        <v>1817</v>
      </c>
      <c r="D3808">
        <v>80</v>
      </c>
      <c r="E3808" s="23">
        <v>45772</v>
      </c>
      <c r="F3808" s="23">
        <v>45877</v>
      </c>
      <c r="G3808" s="23">
        <v>45772</v>
      </c>
      <c r="H3808" s="23">
        <v>45877</v>
      </c>
      <c r="I3808" s="24">
        <v>0</v>
      </c>
      <c r="J3808" s="24">
        <v>0</v>
      </c>
      <c r="K3808" s="24">
        <v>92</v>
      </c>
      <c r="L3808" t="s">
        <v>10070</v>
      </c>
      <c r="M3808" t="s">
        <v>10071</v>
      </c>
    </row>
    <row r="3809" spans="1:13" x14ac:dyDescent="0.25">
      <c r="A3809" t="str">
        <f t="shared" si="59"/>
        <v>FCON-2980</v>
      </c>
      <c r="B3809" t="s">
        <v>2437</v>
      </c>
      <c r="C3809" t="s">
        <v>2013</v>
      </c>
      <c r="D3809">
        <v>80</v>
      </c>
      <c r="E3809" s="23">
        <v>45772</v>
      </c>
      <c r="F3809" s="23">
        <v>45877</v>
      </c>
      <c r="G3809" s="23">
        <v>45772</v>
      </c>
      <c r="H3809" s="23">
        <v>45877</v>
      </c>
      <c r="I3809" s="24">
        <v>0</v>
      </c>
      <c r="J3809" s="24">
        <v>0</v>
      </c>
      <c r="K3809" s="24">
        <v>92</v>
      </c>
      <c r="L3809" t="s">
        <v>10070</v>
      </c>
      <c r="M3809" t="s">
        <v>10071</v>
      </c>
    </row>
    <row r="3810" spans="1:13" x14ac:dyDescent="0.25">
      <c r="A3810" t="str">
        <f t="shared" si="59"/>
        <v>FCON-2985</v>
      </c>
      <c r="B3810" t="s">
        <v>2438</v>
      </c>
      <c r="C3810" t="s">
        <v>1819</v>
      </c>
      <c r="D3810">
        <v>80</v>
      </c>
      <c r="E3810" s="23">
        <v>45772</v>
      </c>
      <c r="F3810" s="23">
        <v>45877</v>
      </c>
      <c r="G3810" s="23">
        <v>45772</v>
      </c>
      <c r="H3810" s="23">
        <v>45877</v>
      </c>
      <c r="I3810" s="24">
        <v>0</v>
      </c>
      <c r="J3810" s="24">
        <v>0</v>
      </c>
      <c r="K3810" s="24">
        <v>92</v>
      </c>
      <c r="L3810" t="s">
        <v>10070</v>
      </c>
      <c r="M3810" t="s">
        <v>10071</v>
      </c>
    </row>
    <row r="3811" spans="1:13" x14ac:dyDescent="0.25">
      <c r="A3811" t="str">
        <f t="shared" si="59"/>
        <v>FCON-2990</v>
      </c>
      <c r="B3811" t="s">
        <v>2439</v>
      </c>
      <c r="C3811" t="s">
        <v>1821</v>
      </c>
      <c r="D3811">
        <v>2</v>
      </c>
      <c r="E3811" s="23">
        <v>45822</v>
      </c>
      <c r="F3811" s="23">
        <v>45825</v>
      </c>
      <c r="G3811" s="23">
        <v>45822</v>
      </c>
      <c r="H3811" s="23">
        <v>45825</v>
      </c>
      <c r="I3811" s="24">
        <v>0</v>
      </c>
      <c r="J3811" s="24">
        <v>0</v>
      </c>
      <c r="K3811" s="24">
        <v>43</v>
      </c>
      <c r="L3811" t="s">
        <v>10070</v>
      </c>
      <c r="M3811" t="s">
        <v>10071</v>
      </c>
    </row>
    <row r="3812" spans="1:13" x14ac:dyDescent="0.25">
      <c r="A3812" t="str">
        <f t="shared" si="59"/>
        <v>T4-2 Vía férrea Tramo 4 - K5+887 a K7+558</v>
      </c>
      <c r="B3812" t="s">
        <v>8017</v>
      </c>
      <c r="D3812">
        <v>138</v>
      </c>
      <c r="E3812" s="23">
        <v>45825</v>
      </c>
      <c r="F3812" s="23">
        <v>46004</v>
      </c>
      <c r="G3812" s="23">
        <v>45825</v>
      </c>
      <c r="H3812" s="23">
        <v>46004</v>
      </c>
      <c r="I3812" s="24">
        <v>0</v>
      </c>
      <c r="J3812" s="24">
        <v>0</v>
      </c>
      <c r="K3812" s="24">
        <v>109</v>
      </c>
      <c r="M3812" t="s">
        <v>10071</v>
      </c>
    </row>
    <row r="3813" spans="1:13" x14ac:dyDescent="0.25">
      <c r="A3813" t="str">
        <f t="shared" si="59"/>
        <v>FCON-2995</v>
      </c>
      <c r="B3813" t="s">
        <v>2440</v>
      </c>
      <c r="C3813" t="s">
        <v>1823</v>
      </c>
      <c r="D3813">
        <v>8</v>
      </c>
      <c r="E3813" s="23">
        <v>45825</v>
      </c>
      <c r="F3813" s="23">
        <v>45835</v>
      </c>
      <c r="G3813" s="23">
        <v>45825</v>
      </c>
      <c r="H3813" s="23">
        <v>45835</v>
      </c>
      <c r="I3813" s="24">
        <v>0</v>
      </c>
      <c r="J3813" s="24">
        <v>0</v>
      </c>
      <c r="K3813" s="24">
        <v>43</v>
      </c>
      <c r="L3813" t="s">
        <v>10070</v>
      </c>
      <c r="M3813" t="s">
        <v>10071</v>
      </c>
    </row>
    <row r="3814" spans="1:13" x14ac:dyDescent="0.25">
      <c r="A3814" t="str">
        <f t="shared" si="59"/>
        <v>FCON-3000</v>
      </c>
      <c r="B3814" t="s">
        <v>2441</v>
      </c>
      <c r="C3814" t="s">
        <v>2442</v>
      </c>
      <c r="D3814">
        <v>8</v>
      </c>
      <c r="E3814" s="23">
        <v>45835</v>
      </c>
      <c r="F3814" s="23">
        <v>45847</v>
      </c>
      <c r="G3814" s="23">
        <v>45835</v>
      </c>
      <c r="H3814" s="23">
        <v>45847</v>
      </c>
      <c r="I3814" s="24">
        <v>0</v>
      </c>
      <c r="J3814" s="24">
        <v>0</v>
      </c>
      <c r="K3814" s="24">
        <v>43</v>
      </c>
      <c r="L3814" t="s">
        <v>10070</v>
      </c>
      <c r="M3814" t="s">
        <v>10071</v>
      </c>
    </row>
    <row r="3815" spans="1:13" x14ac:dyDescent="0.25">
      <c r="A3815" t="str">
        <f t="shared" si="59"/>
        <v>FCON-3005</v>
      </c>
      <c r="B3815" t="s">
        <v>2443</v>
      </c>
      <c r="C3815" t="s">
        <v>1275</v>
      </c>
      <c r="D3815">
        <v>17</v>
      </c>
      <c r="E3815" s="23">
        <v>45839</v>
      </c>
      <c r="F3815" s="23">
        <v>45860</v>
      </c>
      <c r="G3815" s="23">
        <v>45839</v>
      </c>
      <c r="H3815" s="23">
        <v>45860</v>
      </c>
      <c r="I3815" s="24">
        <v>0</v>
      </c>
      <c r="J3815" s="24">
        <v>0</v>
      </c>
      <c r="K3815" s="24">
        <v>43</v>
      </c>
      <c r="L3815" t="s">
        <v>10070</v>
      </c>
      <c r="M3815" t="s">
        <v>10071</v>
      </c>
    </row>
    <row r="3816" spans="1:13" x14ac:dyDescent="0.25">
      <c r="A3816" t="str">
        <f t="shared" si="59"/>
        <v>FCON-3010</v>
      </c>
      <c r="B3816" t="s">
        <v>2444</v>
      </c>
      <c r="C3816" t="s">
        <v>1826</v>
      </c>
      <c r="D3816">
        <v>67</v>
      </c>
      <c r="E3816" s="23">
        <v>45839</v>
      </c>
      <c r="F3816" s="23">
        <v>45924</v>
      </c>
      <c r="G3816" s="23">
        <v>45839</v>
      </c>
      <c r="H3816" s="23">
        <v>45924</v>
      </c>
      <c r="I3816" s="24">
        <v>0</v>
      </c>
      <c r="J3816" s="24">
        <v>0</v>
      </c>
      <c r="K3816" s="24">
        <v>177</v>
      </c>
      <c r="L3816" t="s">
        <v>10070</v>
      </c>
      <c r="M3816" t="s">
        <v>10071</v>
      </c>
    </row>
    <row r="3817" spans="1:13" x14ac:dyDescent="0.25">
      <c r="A3817" t="str">
        <f t="shared" si="59"/>
        <v>FCON-3015</v>
      </c>
      <c r="B3817" t="s">
        <v>2445</v>
      </c>
      <c r="C3817" t="s">
        <v>1277</v>
      </c>
      <c r="D3817">
        <v>21</v>
      </c>
      <c r="E3817" s="23">
        <v>45905</v>
      </c>
      <c r="F3817" s="23">
        <v>45932</v>
      </c>
      <c r="G3817" s="23">
        <v>45905</v>
      </c>
      <c r="H3817" s="23">
        <v>45932</v>
      </c>
      <c r="I3817" s="24">
        <v>0</v>
      </c>
      <c r="J3817" s="24">
        <v>0</v>
      </c>
      <c r="K3817" s="24">
        <v>5</v>
      </c>
      <c r="L3817" t="s">
        <v>10070</v>
      </c>
      <c r="M3817" t="s">
        <v>10071</v>
      </c>
    </row>
    <row r="3818" spans="1:13" x14ac:dyDescent="0.25">
      <c r="A3818" t="str">
        <f t="shared" si="59"/>
        <v>FCON-3020</v>
      </c>
      <c r="B3818" t="s">
        <v>2446</v>
      </c>
      <c r="C3818" t="s">
        <v>1279</v>
      </c>
      <c r="D3818">
        <v>4</v>
      </c>
      <c r="E3818" s="23">
        <v>45932</v>
      </c>
      <c r="F3818" s="23">
        <v>45937</v>
      </c>
      <c r="G3818" s="23">
        <v>45932</v>
      </c>
      <c r="H3818" s="23">
        <v>45937</v>
      </c>
      <c r="I3818" s="24">
        <v>0</v>
      </c>
      <c r="J3818" s="24">
        <v>0</v>
      </c>
      <c r="K3818" s="24">
        <v>5</v>
      </c>
      <c r="L3818" t="s">
        <v>10070</v>
      </c>
      <c r="M3818" t="s">
        <v>10071</v>
      </c>
    </row>
    <row r="3819" spans="1:13" x14ac:dyDescent="0.25">
      <c r="A3819" t="str">
        <f t="shared" si="59"/>
        <v>FCON-3025</v>
      </c>
      <c r="B3819" t="s">
        <v>2447</v>
      </c>
      <c r="C3819" t="s">
        <v>1281</v>
      </c>
      <c r="D3819">
        <v>11</v>
      </c>
      <c r="E3819" s="23">
        <v>45937</v>
      </c>
      <c r="F3819" s="23">
        <v>45952</v>
      </c>
      <c r="G3819" s="23">
        <v>45937</v>
      </c>
      <c r="H3819" s="23">
        <v>45952</v>
      </c>
      <c r="I3819" s="24">
        <v>0</v>
      </c>
      <c r="J3819" s="24">
        <v>0</v>
      </c>
      <c r="K3819" s="24">
        <v>5</v>
      </c>
      <c r="L3819" t="s">
        <v>10070</v>
      </c>
      <c r="M3819" t="s">
        <v>10071</v>
      </c>
    </row>
    <row r="3820" spans="1:13" x14ac:dyDescent="0.25">
      <c r="A3820" t="str">
        <f t="shared" si="59"/>
        <v>FCON-3030</v>
      </c>
      <c r="B3820" t="s">
        <v>2448</v>
      </c>
      <c r="C3820" t="s">
        <v>1283</v>
      </c>
      <c r="D3820">
        <v>18</v>
      </c>
      <c r="E3820" s="23">
        <v>45952</v>
      </c>
      <c r="F3820" s="23">
        <v>45975</v>
      </c>
      <c r="G3820" s="23">
        <v>45952</v>
      </c>
      <c r="H3820" s="23">
        <v>45975</v>
      </c>
      <c r="I3820" s="24">
        <v>0</v>
      </c>
      <c r="J3820" s="24">
        <v>0</v>
      </c>
      <c r="K3820" s="24">
        <v>0</v>
      </c>
      <c r="L3820" t="s">
        <v>10070</v>
      </c>
      <c r="M3820" t="s">
        <v>10071</v>
      </c>
    </row>
    <row r="3821" spans="1:13" x14ac:dyDescent="0.25">
      <c r="A3821" t="str">
        <f t="shared" si="59"/>
        <v>FCON-3035</v>
      </c>
      <c r="B3821" t="s">
        <v>2449</v>
      </c>
      <c r="C3821" t="s">
        <v>1285</v>
      </c>
      <c r="D3821">
        <v>10</v>
      </c>
      <c r="E3821" s="23">
        <v>45975</v>
      </c>
      <c r="F3821" s="23">
        <v>45988</v>
      </c>
      <c r="G3821" s="23">
        <v>45975</v>
      </c>
      <c r="H3821" s="23">
        <v>45988</v>
      </c>
      <c r="I3821" s="24">
        <v>0</v>
      </c>
      <c r="J3821" s="24">
        <v>0</v>
      </c>
      <c r="K3821" s="24">
        <v>0</v>
      </c>
      <c r="L3821" t="s">
        <v>10070</v>
      </c>
      <c r="M3821" t="s">
        <v>10071</v>
      </c>
    </row>
    <row r="3822" spans="1:13" x14ac:dyDescent="0.25">
      <c r="A3822" t="str">
        <f t="shared" si="59"/>
        <v>FCON-3040</v>
      </c>
      <c r="B3822" t="s">
        <v>2450</v>
      </c>
      <c r="C3822" t="s">
        <v>1835</v>
      </c>
      <c r="D3822">
        <v>12</v>
      </c>
      <c r="E3822" s="23">
        <v>45988</v>
      </c>
      <c r="F3822" s="23">
        <v>46004</v>
      </c>
      <c r="G3822" s="23">
        <v>45988</v>
      </c>
      <c r="H3822" s="23">
        <v>46004</v>
      </c>
      <c r="I3822" s="24">
        <v>0</v>
      </c>
      <c r="J3822" s="24">
        <v>0</v>
      </c>
      <c r="K3822" s="24">
        <v>0</v>
      </c>
      <c r="L3822" t="s">
        <v>10070</v>
      </c>
      <c r="M3822" t="s">
        <v>10071</v>
      </c>
    </row>
    <row r="3823" spans="1:13" x14ac:dyDescent="0.25">
      <c r="A3823" t="str">
        <f t="shared" si="59"/>
        <v>FCON-3045</v>
      </c>
      <c r="B3823" t="s">
        <v>2451</v>
      </c>
      <c r="C3823" t="s">
        <v>1270</v>
      </c>
      <c r="D3823">
        <v>0</v>
      </c>
      <c r="E3823" s="23"/>
      <c r="F3823" s="23">
        <v>46004</v>
      </c>
      <c r="G3823" s="23"/>
      <c r="H3823" s="23">
        <v>46004</v>
      </c>
      <c r="I3823" s="24">
        <v>0</v>
      </c>
      <c r="J3823" s="24">
        <v>0</v>
      </c>
      <c r="K3823" s="24">
        <v>109</v>
      </c>
      <c r="L3823" t="s">
        <v>10070</v>
      </c>
      <c r="M3823" t="s">
        <v>10071</v>
      </c>
    </row>
    <row r="3824" spans="1:13" x14ac:dyDescent="0.25">
      <c r="A3824" t="str">
        <f t="shared" si="59"/>
        <v>FCON-3050</v>
      </c>
      <c r="B3824" t="s">
        <v>2452</v>
      </c>
      <c r="C3824" t="s">
        <v>1272</v>
      </c>
      <c r="D3824">
        <v>0</v>
      </c>
      <c r="E3824" s="23"/>
      <c r="F3824" s="23">
        <v>46004</v>
      </c>
      <c r="G3824" s="23"/>
      <c r="H3824" s="23">
        <v>46004</v>
      </c>
      <c r="I3824" s="24">
        <v>0</v>
      </c>
      <c r="J3824" s="24">
        <v>0</v>
      </c>
      <c r="K3824" s="24">
        <v>109</v>
      </c>
      <c r="L3824" t="s">
        <v>10070</v>
      </c>
      <c r="M3824" t="s">
        <v>10071</v>
      </c>
    </row>
    <row r="3825" spans="1:13" x14ac:dyDescent="0.25">
      <c r="A3825" t="str">
        <f t="shared" si="59"/>
        <v>T4-3A Vía férrea Tramo 4 con sistemas férreos instalados</v>
      </c>
      <c r="B3825" t="s">
        <v>2453</v>
      </c>
      <c r="D3825">
        <v>209</v>
      </c>
      <c r="E3825" s="23">
        <v>45822</v>
      </c>
      <c r="F3825" s="23">
        <v>46098</v>
      </c>
      <c r="G3825" s="23">
        <v>45822</v>
      </c>
      <c r="H3825" s="23">
        <v>46098</v>
      </c>
      <c r="I3825" s="24">
        <v>0</v>
      </c>
      <c r="J3825" s="24">
        <v>0</v>
      </c>
      <c r="K3825" s="24">
        <v>8</v>
      </c>
      <c r="M3825" t="s">
        <v>10071</v>
      </c>
    </row>
    <row r="3826" spans="1:13" x14ac:dyDescent="0.25">
      <c r="A3826" t="str">
        <f t="shared" si="59"/>
        <v>Sistema de Catenaria</v>
      </c>
      <c r="B3826" t="s">
        <v>1837</v>
      </c>
      <c r="D3826">
        <v>67</v>
      </c>
      <c r="E3826" s="23">
        <v>45822</v>
      </c>
      <c r="F3826" s="23">
        <v>45910</v>
      </c>
      <c r="G3826" s="23">
        <v>45822</v>
      </c>
      <c r="H3826" s="23">
        <v>45910</v>
      </c>
      <c r="I3826" s="24">
        <v>0</v>
      </c>
      <c r="J3826" s="24">
        <v>0</v>
      </c>
      <c r="K3826" s="24">
        <v>35</v>
      </c>
      <c r="M3826" t="s">
        <v>10071</v>
      </c>
    </row>
    <row r="3827" spans="1:13" x14ac:dyDescent="0.25">
      <c r="A3827" t="str">
        <f t="shared" si="59"/>
        <v>FCON-3055</v>
      </c>
      <c r="B3827" t="s">
        <v>2454</v>
      </c>
      <c r="C3827" t="s">
        <v>1351</v>
      </c>
      <c r="D3827">
        <v>2</v>
      </c>
      <c r="E3827" s="23">
        <v>45822</v>
      </c>
      <c r="F3827" s="23">
        <v>45825</v>
      </c>
      <c r="G3827" s="23">
        <v>45822</v>
      </c>
      <c r="H3827" s="23">
        <v>45825</v>
      </c>
      <c r="I3827" s="24">
        <v>0</v>
      </c>
      <c r="J3827" s="24">
        <v>0</v>
      </c>
      <c r="K3827" s="24">
        <v>35</v>
      </c>
      <c r="L3827" t="s">
        <v>10070</v>
      </c>
      <c r="M3827" t="s">
        <v>10071</v>
      </c>
    </row>
    <row r="3828" spans="1:13" x14ac:dyDescent="0.25">
      <c r="A3828" t="str">
        <f t="shared" si="59"/>
        <v>FCON-2970</v>
      </c>
      <c r="B3828" t="s">
        <v>9945</v>
      </c>
      <c r="C3828" t="s">
        <v>1815</v>
      </c>
      <c r="D3828">
        <v>60</v>
      </c>
      <c r="E3828" s="23">
        <v>45825</v>
      </c>
      <c r="F3828" s="23">
        <v>45904</v>
      </c>
      <c r="G3828" s="23">
        <v>45825</v>
      </c>
      <c r="H3828" s="23">
        <v>45904</v>
      </c>
      <c r="I3828" s="24">
        <v>0</v>
      </c>
      <c r="J3828" s="24">
        <v>0</v>
      </c>
      <c r="K3828" s="24">
        <v>35</v>
      </c>
      <c r="L3828" t="s">
        <v>10070</v>
      </c>
      <c r="M3828" t="s">
        <v>10071</v>
      </c>
    </row>
    <row r="3829" spans="1:13" x14ac:dyDescent="0.25">
      <c r="A3829" t="str">
        <f t="shared" si="59"/>
        <v>FCON-3060</v>
      </c>
      <c r="B3829" t="s">
        <v>2455</v>
      </c>
      <c r="C3829" t="s">
        <v>1353</v>
      </c>
      <c r="D3829">
        <v>45</v>
      </c>
      <c r="E3829" s="23">
        <v>45852</v>
      </c>
      <c r="F3829" s="23">
        <v>45910</v>
      </c>
      <c r="G3829" s="23">
        <v>45852</v>
      </c>
      <c r="H3829" s="23">
        <v>45910</v>
      </c>
      <c r="I3829" s="24">
        <v>0</v>
      </c>
      <c r="J3829" s="24">
        <v>0</v>
      </c>
      <c r="K3829" s="24">
        <v>35</v>
      </c>
      <c r="L3829" t="s">
        <v>10070</v>
      </c>
      <c r="M3829" t="s">
        <v>10071</v>
      </c>
    </row>
    <row r="3830" spans="1:13" x14ac:dyDescent="0.25">
      <c r="A3830" t="str">
        <f t="shared" si="59"/>
        <v>Redes Energia del tramo (Cable de Media)</v>
      </c>
      <c r="B3830" t="s">
        <v>9941</v>
      </c>
      <c r="D3830">
        <v>66</v>
      </c>
      <c r="E3830" s="23">
        <v>45881</v>
      </c>
      <c r="F3830" s="23">
        <v>45966</v>
      </c>
      <c r="G3830" s="23">
        <v>45881</v>
      </c>
      <c r="H3830" s="23">
        <v>45966</v>
      </c>
      <c r="I3830" s="24">
        <v>0</v>
      </c>
      <c r="J3830" s="24">
        <v>0</v>
      </c>
      <c r="K3830" s="24">
        <v>116</v>
      </c>
      <c r="M3830" t="s">
        <v>10071</v>
      </c>
    </row>
    <row r="3831" spans="1:13" x14ac:dyDescent="0.25">
      <c r="A3831" t="str">
        <f t="shared" si="59"/>
        <v>FCON-3095</v>
      </c>
      <c r="B3831" t="s">
        <v>2462</v>
      </c>
      <c r="C3831" t="s">
        <v>1852</v>
      </c>
      <c r="D3831">
        <v>59</v>
      </c>
      <c r="E3831" s="23">
        <v>45881</v>
      </c>
      <c r="F3831" s="23">
        <v>45955</v>
      </c>
      <c r="G3831" s="23">
        <v>45881</v>
      </c>
      <c r="H3831" s="23">
        <v>45955</v>
      </c>
      <c r="I3831" s="24">
        <v>0</v>
      </c>
      <c r="J3831" s="24">
        <v>0</v>
      </c>
      <c r="K3831" s="24">
        <v>116</v>
      </c>
      <c r="L3831" t="s">
        <v>10070</v>
      </c>
      <c r="M3831" t="s">
        <v>10071</v>
      </c>
    </row>
    <row r="3832" spans="1:13" x14ac:dyDescent="0.25">
      <c r="A3832" t="str">
        <f t="shared" si="59"/>
        <v>FCON-3100</v>
      </c>
      <c r="B3832" t="s">
        <v>2463</v>
      </c>
      <c r="C3832" t="s">
        <v>1854</v>
      </c>
      <c r="D3832">
        <v>59</v>
      </c>
      <c r="E3832" s="23">
        <v>45881</v>
      </c>
      <c r="F3832" s="23">
        <v>45955</v>
      </c>
      <c r="G3832" s="23">
        <v>45881</v>
      </c>
      <c r="H3832" s="23">
        <v>45955</v>
      </c>
      <c r="I3832" s="24">
        <v>0</v>
      </c>
      <c r="J3832" s="24">
        <v>0</v>
      </c>
      <c r="K3832" s="24">
        <v>116</v>
      </c>
      <c r="L3832" t="s">
        <v>10070</v>
      </c>
      <c r="M3832" t="s">
        <v>10071</v>
      </c>
    </row>
    <row r="3833" spans="1:13" x14ac:dyDescent="0.25">
      <c r="A3833" t="str">
        <f t="shared" si="59"/>
        <v>FCON-3105</v>
      </c>
      <c r="B3833" t="s">
        <v>2464</v>
      </c>
      <c r="C3833" t="s">
        <v>1856</v>
      </c>
      <c r="D3833">
        <v>59</v>
      </c>
      <c r="E3833" s="23">
        <v>45883</v>
      </c>
      <c r="F3833" s="23">
        <v>45958</v>
      </c>
      <c r="G3833" s="23">
        <v>45883</v>
      </c>
      <c r="H3833" s="23">
        <v>45958</v>
      </c>
      <c r="I3833" s="24">
        <v>0</v>
      </c>
      <c r="J3833" s="24">
        <v>0</v>
      </c>
      <c r="K3833" s="24">
        <v>121</v>
      </c>
      <c r="L3833" t="s">
        <v>10070</v>
      </c>
      <c r="M3833" t="s">
        <v>10071</v>
      </c>
    </row>
    <row r="3834" spans="1:13" x14ac:dyDescent="0.25">
      <c r="A3834" t="str">
        <f t="shared" si="59"/>
        <v>FCON-3110</v>
      </c>
      <c r="B3834" t="s">
        <v>2465</v>
      </c>
      <c r="C3834" t="s">
        <v>1346</v>
      </c>
      <c r="D3834">
        <v>4</v>
      </c>
      <c r="E3834" s="23">
        <v>45955</v>
      </c>
      <c r="F3834" s="23">
        <v>45960</v>
      </c>
      <c r="G3834" s="23">
        <v>45955</v>
      </c>
      <c r="H3834" s="23">
        <v>45960</v>
      </c>
      <c r="I3834" s="24">
        <v>0</v>
      </c>
      <c r="J3834" s="24">
        <v>0</v>
      </c>
      <c r="K3834" s="24">
        <v>116</v>
      </c>
      <c r="L3834" t="s">
        <v>10070</v>
      </c>
      <c r="M3834" t="s">
        <v>10071</v>
      </c>
    </row>
    <row r="3835" spans="1:13" x14ac:dyDescent="0.25">
      <c r="A3835" t="str">
        <f t="shared" si="59"/>
        <v>FCON-3115</v>
      </c>
      <c r="B3835" t="s">
        <v>2466</v>
      </c>
      <c r="C3835" t="s">
        <v>1348</v>
      </c>
      <c r="D3835">
        <v>4</v>
      </c>
      <c r="E3835" s="23">
        <v>45960</v>
      </c>
      <c r="F3835" s="23">
        <v>45966</v>
      </c>
      <c r="G3835" s="23">
        <v>45960</v>
      </c>
      <c r="H3835" s="23">
        <v>45966</v>
      </c>
      <c r="I3835" s="24">
        <v>0</v>
      </c>
      <c r="J3835" s="24">
        <v>0</v>
      </c>
      <c r="K3835" s="24">
        <v>116</v>
      </c>
      <c r="L3835" t="s">
        <v>10070</v>
      </c>
      <c r="M3835" t="s">
        <v>10071</v>
      </c>
    </row>
    <row r="3836" spans="1:13" x14ac:dyDescent="0.25">
      <c r="A3836" t="str">
        <f t="shared" si="59"/>
        <v>Sistema de Comunicaciones</v>
      </c>
      <c r="B3836" t="s">
        <v>1859</v>
      </c>
      <c r="D3836">
        <v>75</v>
      </c>
      <c r="E3836" s="23">
        <v>45996</v>
      </c>
      <c r="F3836" s="23">
        <v>46098</v>
      </c>
      <c r="G3836" s="23">
        <v>45996</v>
      </c>
      <c r="H3836" s="23">
        <v>46098</v>
      </c>
      <c r="I3836" s="24">
        <v>0</v>
      </c>
      <c r="J3836" s="24">
        <v>0</v>
      </c>
      <c r="K3836" s="24">
        <v>6</v>
      </c>
      <c r="M3836" t="s">
        <v>10071</v>
      </c>
    </row>
    <row r="3837" spans="1:13" x14ac:dyDescent="0.25">
      <c r="A3837" t="str">
        <f t="shared" si="59"/>
        <v>FCON-3120</v>
      </c>
      <c r="B3837" t="s">
        <v>2467</v>
      </c>
      <c r="C3837" t="s">
        <v>1332</v>
      </c>
      <c r="D3837">
        <v>3</v>
      </c>
      <c r="E3837" s="23">
        <v>45996</v>
      </c>
      <c r="F3837" s="23">
        <v>46001</v>
      </c>
      <c r="G3837" s="23">
        <v>45996</v>
      </c>
      <c r="H3837" s="23">
        <v>46001</v>
      </c>
      <c r="I3837" s="24">
        <v>0</v>
      </c>
      <c r="J3837" s="24">
        <v>0</v>
      </c>
      <c r="K3837" s="24">
        <v>6</v>
      </c>
      <c r="L3837" t="s">
        <v>10070</v>
      </c>
      <c r="M3837" t="s">
        <v>10071</v>
      </c>
    </row>
    <row r="3838" spans="1:13" x14ac:dyDescent="0.25">
      <c r="A3838" t="str">
        <f t="shared" si="59"/>
        <v>FCON-3125</v>
      </c>
      <c r="B3838" t="s">
        <v>2468</v>
      </c>
      <c r="C3838" t="s">
        <v>1334</v>
      </c>
      <c r="D3838">
        <v>55</v>
      </c>
      <c r="E3838" s="23">
        <v>46001</v>
      </c>
      <c r="F3838" s="23">
        <v>46076</v>
      </c>
      <c r="G3838" s="23">
        <v>46001</v>
      </c>
      <c r="H3838" s="23">
        <v>46076</v>
      </c>
      <c r="I3838" s="24">
        <v>0</v>
      </c>
      <c r="J3838" s="24">
        <v>0</v>
      </c>
      <c r="K3838" s="24">
        <v>6</v>
      </c>
      <c r="L3838" t="s">
        <v>10070</v>
      </c>
      <c r="M3838" t="s">
        <v>10071</v>
      </c>
    </row>
    <row r="3839" spans="1:13" x14ac:dyDescent="0.25">
      <c r="A3839" t="str">
        <f t="shared" si="59"/>
        <v>FCON-3130</v>
      </c>
      <c r="B3839" t="s">
        <v>2469</v>
      </c>
      <c r="C3839" t="s">
        <v>1863</v>
      </c>
      <c r="D3839">
        <v>17</v>
      </c>
      <c r="E3839" s="23">
        <v>46001</v>
      </c>
      <c r="F3839" s="23">
        <v>46029</v>
      </c>
      <c r="G3839" s="23">
        <v>46001</v>
      </c>
      <c r="H3839" s="23">
        <v>46029</v>
      </c>
      <c r="I3839" s="24">
        <v>0</v>
      </c>
      <c r="J3839" s="24">
        <v>0</v>
      </c>
      <c r="K3839" s="24">
        <v>6</v>
      </c>
      <c r="L3839" t="s">
        <v>10070</v>
      </c>
      <c r="M3839" t="s">
        <v>10071</v>
      </c>
    </row>
    <row r="3840" spans="1:13" x14ac:dyDescent="0.25">
      <c r="A3840" t="str">
        <f t="shared" si="59"/>
        <v>FCON-3135</v>
      </c>
      <c r="B3840" t="s">
        <v>2470</v>
      </c>
      <c r="C3840" t="s">
        <v>1340</v>
      </c>
      <c r="D3840">
        <v>28</v>
      </c>
      <c r="E3840" s="23">
        <v>46001</v>
      </c>
      <c r="F3840" s="23">
        <v>46042</v>
      </c>
      <c r="G3840" s="23">
        <v>46001</v>
      </c>
      <c r="H3840" s="23">
        <v>46042</v>
      </c>
      <c r="I3840" s="24">
        <v>0</v>
      </c>
      <c r="J3840" s="24">
        <v>0</v>
      </c>
      <c r="K3840" s="24">
        <v>16</v>
      </c>
      <c r="L3840" t="s">
        <v>10070</v>
      </c>
      <c r="M3840" t="s">
        <v>10071</v>
      </c>
    </row>
    <row r="3841" spans="1:13" x14ac:dyDescent="0.25">
      <c r="A3841" t="str">
        <f t="shared" si="59"/>
        <v>FCON-3140</v>
      </c>
      <c r="B3841" t="s">
        <v>2471</v>
      </c>
      <c r="C3841" t="s">
        <v>1342</v>
      </c>
      <c r="D3841">
        <v>28</v>
      </c>
      <c r="E3841" s="23">
        <v>46001</v>
      </c>
      <c r="F3841" s="23">
        <v>46042</v>
      </c>
      <c r="G3841" s="23">
        <v>46001</v>
      </c>
      <c r="H3841" s="23">
        <v>46042</v>
      </c>
      <c r="I3841" s="24">
        <v>0</v>
      </c>
      <c r="J3841" s="24">
        <v>0</v>
      </c>
      <c r="K3841" s="24">
        <v>47</v>
      </c>
      <c r="L3841" t="s">
        <v>10070</v>
      </c>
      <c r="M3841" t="s">
        <v>10071</v>
      </c>
    </row>
    <row r="3842" spans="1:13" x14ac:dyDescent="0.25">
      <c r="A3842" t="str">
        <f t="shared" si="59"/>
        <v>FCON-3145</v>
      </c>
      <c r="B3842" t="s">
        <v>2472</v>
      </c>
      <c r="C3842" t="s">
        <v>1867</v>
      </c>
      <c r="D3842">
        <v>62</v>
      </c>
      <c r="E3842" s="23">
        <v>46001</v>
      </c>
      <c r="F3842" s="23">
        <v>46085</v>
      </c>
      <c r="G3842" s="23">
        <v>46001</v>
      </c>
      <c r="H3842" s="23">
        <v>46085</v>
      </c>
      <c r="I3842" s="24">
        <v>0</v>
      </c>
      <c r="J3842" s="24">
        <v>0</v>
      </c>
      <c r="K3842" s="24">
        <v>16</v>
      </c>
      <c r="L3842" t="s">
        <v>10070</v>
      </c>
      <c r="M3842" t="s">
        <v>10071</v>
      </c>
    </row>
    <row r="3843" spans="1:13" x14ac:dyDescent="0.25">
      <c r="A3843" t="str">
        <f t="shared" ref="A3843:A3906" si="60">TRIM(B3843)</f>
        <v>FCON-3150</v>
      </c>
      <c r="B3843" t="s">
        <v>2473</v>
      </c>
      <c r="C3843" t="s">
        <v>1336</v>
      </c>
      <c r="D3843">
        <v>28</v>
      </c>
      <c r="E3843" s="23">
        <v>46055</v>
      </c>
      <c r="F3843" s="23">
        <v>46088</v>
      </c>
      <c r="G3843" s="23">
        <v>46055</v>
      </c>
      <c r="H3843" s="23">
        <v>46088</v>
      </c>
      <c r="I3843" s="24">
        <v>0</v>
      </c>
      <c r="J3843" s="24">
        <v>0</v>
      </c>
      <c r="K3843" s="24">
        <v>6</v>
      </c>
      <c r="L3843" t="s">
        <v>10070</v>
      </c>
      <c r="M3843" t="s">
        <v>10071</v>
      </c>
    </row>
    <row r="3844" spans="1:13" x14ac:dyDescent="0.25">
      <c r="A3844" t="str">
        <f t="shared" si="60"/>
        <v>FCON-3155</v>
      </c>
      <c r="B3844" t="s">
        <v>2474</v>
      </c>
      <c r="C3844" t="s">
        <v>1869</v>
      </c>
      <c r="D3844">
        <v>21</v>
      </c>
      <c r="E3844" s="23">
        <v>46055</v>
      </c>
      <c r="F3844" s="23">
        <v>46080</v>
      </c>
      <c r="G3844" s="23">
        <v>46055</v>
      </c>
      <c r="H3844" s="23">
        <v>46080</v>
      </c>
      <c r="I3844" s="24">
        <v>0</v>
      </c>
      <c r="J3844" s="24">
        <v>0</v>
      </c>
      <c r="K3844" s="24">
        <v>7</v>
      </c>
      <c r="L3844" t="s">
        <v>10070</v>
      </c>
      <c r="M3844" t="s">
        <v>10071</v>
      </c>
    </row>
    <row r="3845" spans="1:13" x14ac:dyDescent="0.25">
      <c r="A3845" t="str">
        <f t="shared" si="60"/>
        <v>FCON-3160</v>
      </c>
      <c r="B3845" t="s">
        <v>2475</v>
      </c>
      <c r="C3845" t="s">
        <v>1872</v>
      </c>
      <c r="D3845">
        <v>3</v>
      </c>
      <c r="E3845" s="23">
        <v>46080</v>
      </c>
      <c r="F3845" s="23">
        <v>46084</v>
      </c>
      <c r="G3845" s="23">
        <v>46080</v>
      </c>
      <c r="H3845" s="23">
        <v>46084</v>
      </c>
      <c r="I3845" s="24">
        <v>0</v>
      </c>
      <c r="J3845" s="24">
        <v>0</v>
      </c>
      <c r="K3845" s="24">
        <v>7</v>
      </c>
      <c r="L3845" t="s">
        <v>10070</v>
      </c>
      <c r="M3845" t="s">
        <v>10071</v>
      </c>
    </row>
    <row r="3846" spans="1:13" x14ac:dyDescent="0.25">
      <c r="A3846" t="str">
        <f t="shared" si="60"/>
        <v>FCON-3165</v>
      </c>
      <c r="B3846" t="s">
        <v>2476</v>
      </c>
      <c r="C3846" t="s">
        <v>1874</v>
      </c>
      <c r="D3846">
        <v>2</v>
      </c>
      <c r="E3846" s="23">
        <v>46084</v>
      </c>
      <c r="F3846" s="23">
        <v>46086</v>
      </c>
      <c r="G3846" s="23">
        <v>46084</v>
      </c>
      <c r="H3846" s="23">
        <v>46086</v>
      </c>
      <c r="I3846" s="24">
        <v>0</v>
      </c>
      <c r="J3846" s="24">
        <v>0</v>
      </c>
      <c r="K3846" s="24">
        <v>7</v>
      </c>
      <c r="L3846" t="s">
        <v>10070</v>
      </c>
      <c r="M3846" t="s">
        <v>10071</v>
      </c>
    </row>
    <row r="3847" spans="1:13" x14ac:dyDescent="0.25">
      <c r="A3847" t="str">
        <f t="shared" si="60"/>
        <v>FCON-3170</v>
      </c>
      <c r="B3847" t="s">
        <v>2477</v>
      </c>
      <c r="C3847" t="s">
        <v>1876</v>
      </c>
      <c r="D3847">
        <v>2</v>
      </c>
      <c r="E3847" s="23">
        <v>46084</v>
      </c>
      <c r="F3847" s="23">
        <v>46086</v>
      </c>
      <c r="G3847" s="23">
        <v>46084</v>
      </c>
      <c r="H3847" s="23">
        <v>46086</v>
      </c>
      <c r="I3847" s="24">
        <v>0</v>
      </c>
      <c r="J3847" s="24">
        <v>0</v>
      </c>
      <c r="K3847" s="24">
        <v>7</v>
      </c>
      <c r="L3847" t="s">
        <v>10070</v>
      </c>
      <c r="M3847" t="s">
        <v>10071</v>
      </c>
    </row>
    <row r="3848" spans="1:13" x14ac:dyDescent="0.25">
      <c r="A3848" t="str">
        <f t="shared" si="60"/>
        <v>FCON-3175</v>
      </c>
      <c r="B3848" t="s">
        <v>2478</v>
      </c>
      <c r="C3848" t="s">
        <v>1878</v>
      </c>
      <c r="D3848">
        <v>2</v>
      </c>
      <c r="E3848" s="23">
        <v>46084</v>
      </c>
      <c r="F3848" s="23">
        <v>46086</v>
      </c>
      <c r="G3848" s="23">
        <v>46084</v>
      </c>
      <c r="H3848" s="23">
        <v>46086</v>
      </c>
      <c r="I3848" s="24">
        <v>0</v>
      </c>
      <c r="J3848" s="24">
        <v>0</v>
      </c>
      <c r="K3848" s="24">
        <v>7</v>
      </c>
      <c r="L3848" t="s">
        <v>10070</v>
      </c>
      <c r="M3848" t="s">
        <v>10071</v>
      </c>
    </row>
    <row r="3849" spans="1:13" x14ac:dyDescent="0.25">
      <c r="A3849" t="str">
        <f t="shared" si="60"/>
        <v>FCON-3180</v>
      </c>
      <c r="B3849" t="s">
        <v>2479</v>
      </c>
      <c r="C3849" t="s">
        <v>1880</v>
      </c>
      <c r="D3849">
        <v>1</v>
      </c>
      <c r="E3849" s="23">
        <v>46086</v>
      </c>
      <c r="F3849" s="23">
        <v>46087</v>
      </c>
      <c r="G3849" s="23">
        <v>46086</v>
      </c>
      <c r="H3849" s="23">
        <v>46087</v>
      </c>
      <c r="I3849" s="24">
        <v>0</v>
      </c>
      <c r="J3849" s="24">
        <v>0</v>
      </c>
      <c r="K3849" s="24">
        <v>7</v>
      </c>
      <c r="L3849" t="s">
        <v>10070</v>
      </c>
      <c r="M3849" t="s">
        <v>10071</v>
      </c>
    </row>
    <row r="3850" spans="1:13" x14ac:dyDescent="0.25">
      <c r="A3850" t="str">
        <f t="shared" si="60"/>
        <v>FCON-3185</v>
      </c>
      <c r="B3850" t="s">
        <v>2480</v>
      </c>
      <c r="C3850" t="s">
        <v>1346</v>
      </c>
      <c r="D3850">
        <v>4</v>
      </c>
      <c r="E3850" s="23">
        <v>46088</v>
      </c>
      <c r="F3850" s="23">
        <v>46093</v>
      </c>
      <c r="G3850" s="23">
        <v>46088</v>
      </c>
      <c r="H3850" s="23">
        <v>46093</v>
      </c>
      <c r="I3850" s="24">
        <v>0</v>
      </c>
      <c r="J3850" s="24">
        <v>0</v>
      </c>
      <c r="K3850" s="24">
        <v>6</v>
      </c>
      <c r="L3850" t="s">
        <v>10070</v>
      </c>
      <c r="M3850" t="s">
        <v>10071</v>
      </c>
    </row>
    <row r="3851" spans="1:13" x14ac:dyDescent="0.25">
      <c r="A3851" t="str">
        <f t="shared" si="60"/>
        <v>FCON-3190</v>
      </c>
      <c r="B3851" t="s">
        <v>2481</v>
      </c>
      <c r="C3851" t="s">
        <v>1348</v>
      </c>
      <c r="D3851">
        <v>4</v>
      </c>
      <c r="E3851" s="23">
        <v>46093</v>
      </c>
      <c r="F3851" s="23">
        <v>46098</v>
      </c>
      <c r="G3851" s="23">
        <v>46093</v>
      </c>
      <c r="H3851" s="23">
        <v>46098</v>
      </c>
      <c r="I3851" s="24">
        <v>0</v>
      </c>
      <c r="J3851" s="24">
        <v>0</v>
      </c>
      <c r="K3851" s="24">
        <v>6</v>
      </c>
      <c r="L3851" t="s">
        <v>10070</v>
      </c>
      <c r="M3851" t="s">
        <v>10071</v>
      </c>
    </row>
    <row r="3852" spans="1:13" x14ac:dyDescent="0.25">
      <c r="A3852" t="str">
        <f t="shared" si="60"/>
        <v>Sistema de Señalización en vía e Intersecciones</v>
      </c>
      <c r="B3852" t="s">
        <v>1883</v>
      </c>
      <c r="D3852">
        <v>74</v>
      </c>
      <c r="E3852" s="23">
        <v>45996</v>
      </c>
      <c r="F3852" s="23">
        <v>46097</v>
      </c>
      <c r="G3852" s="23">
        <v>45996</v>
      </c>
      <c r="H3852" s="23">
        <v>46097</v>
      </c>
      <c r="I3852" s="24">
        <v>0</v>
      </c>
      <c r="J3852" s="24">
        <v>0</v>
      </c>
      <c r="K3852" s="24">
        <v>7</v>
      </c>
      <c r="M3852" t="s">
        <v>10071</v>
      </c>
    </row>
    <row r="3853" spans="1:13" x14ac:dyDescent="0.25">
      <c r="A3853" t="str">
        <f t="shared" si="60"/>
        <v>FCON-3195</v>
      </c>
      <c r="B3853" t="s">
        <v>2482</v>
      </c>
      <c r="C3853" t="s">
        <v>1374</v>
      </c>
      <c r="D3853">
        <v>3</v>
      </c>
      <c r="E3853" s="23">
        <v>45996</v>
      </c>
      <c r="F3853" s="23">
        <v>46001</v>
      </c>
      <c r="G3853" s="23">
        <v>45996</v>
      </c>
      <c r="H3853" s="23">
        <v>46001</v>
      </c>
      <c r="I3853" s="24">
        <v>0</v>
      </c>
      <c r="J3853" s="24">
        <v>0</v>
      </c>
      <c r="K3853" s="24">
        <v>7</v>
      </c>
      <c r="L3853" t="s">
        <v>10070</v>
      </c>
      <c r="M3853" t="s">
        <v>10071</v>
      </c>
    </row>
    <row r="3854" spans="1:13" x14ac:dyDescent="0.25">
      <c r="A3854" t="str">
        <f t="shared" si="60"/>
        <v>FCON-3205</v>
      </c>
      <c r="B3854" t="s">
        <v>2483</v>
      </c>
      <c r="C3854" t="s">
        <v>1886</v>
      </c>
      <c r="D3854">
        <v>55</v>
      </c>
      <c r="E3854" s="23">
        <v>46001</v>
      </c>
      <c r="F3854" s="23">
        <v>46076</v>
      </c>
      <c r="G3854" s="23">
        <v>46001</v>
      </c>
      <c r="H3854" s="23">
        <v>46076</v>
      </c>
      <c r="I3854" s="24">
        <v>0</v>
      </c>
      <c r="J3854" s="24">
        <v>0</v>
      </c>
      <c r="K3854" s="24">
        <v>7</v>
      </c>
      <c r="L3854" t="s">
        <v>10070</v>
      </c>
      <c r="M3854" t="s">
        <v>10071</v>
      </c>
    </row>
    <row r="3855" spans="1:13" x14ac:dyDescent="0.25">
      <c r="A3855" t="str">
        <f t="shared" si="60"/>
        <v>FCON-3200</v>
      </c>
      <c r="B3855" t="s">
        <v>2484</v>
      </c>
      <c r="C3855" t="s">
        <v>1863</v>
      </c>
      <c r="D3855">
        <v>17</v>
      </c>
      <c r="E3855" s="23">
        <v>46001</v>
      </c>
      <c r="F3855" s="23">
        <v>46029</v>
      </c>
      <c r="G3855" s="23">
        <v>46001</v>
      </c>
      <c r="H3855" s="23">
        <v>46029</v>
      </c>
      <c r="I3855" s="24">
        <v>0</v>
      </c>
      <c r="J3855" s="24">
        <v>0</v>
      </c>
      <c r="K3855" s="24">
        <v>7</v>
      </c>
      <c r="L3855" t="s">
        <v>10070</v>
      </c>
      <c r="M3855" t="s">
        <v>10071</v>
      </c>
    </row>
    <row r="3856" spans="1:13" x14ac:dyDescent="0.25">
      <c r="A3856" t="str">
        <f t="shared" si="60"/>
        <v>FCON-3210</v>
      </c>
      <c r="B3856" t="s">
        <v>2485</v>
      </c>
      <c r="C3856" t="s">
        <v>1386</v>
      </c>
      <c r="D3856">
        <v>61</v>
      </c>
      <c r="E3856" s="23">
        <v>46003</v>
      </c>
      <c r="F3856" s="23">
        <v>46086</v>
      </c>
      <c r="G3856" s="23">
        <v>46003</v>
      </c>
      <c r="H3856" s="23">
        <v>46086</v>
      </c>
      <c r="I3856" s="24">
        <v>0</v>
      </c>
      <c r="J3856" s="24">
        <v>0</v>
      </c>
      <c r="K3856" s="24">
        <v>15</v>
      </c>
      <c r="L3856" t="s">
        <v>10070</v>
      </c>
      <c r="M3856" t="s">
        <v>10071</v>
      </c>
    </row>
    <row r="3857" spans="1:13" x14ac:dyDescent="0.25">
      <c r="A3857" t="str">
        <f t="shared" si="60"/>
        <v>FCON-3215</v>
      </c>
      <c r="B3857" t="s">
        <v>2486</v>
      </c>
      <c r="C3857" t="s">
        <v>1890</v>
      </c>
      <c r="D3857">
        <v>29</v>
      </c>
      <c r="E3857" s="23">
        <v>46051</v>
      </c>
      <c r="F3857" s="23">
        <v>46087</v>
      </c>
      <c r="G3857" s="23">
        <v>46051</v>
      </c>
      <c r="H3857" s="23">
        <v>46087</v>
      </c>
      <c r="I3857" s="24">
        <v>0</v>
      </c>
      <c r="J3857" s="24">
        <v>0</v>
      </c>
      <c r="K3857" s="24">
        <v>7</v>
      </c>
      <c r="L3857" t="s">
        <v>10070</v>
      </c>
      <c r="M3857" t="s">
        <v>10071</v>
      </c>
    </row>
    <row r="3858" spans="1:13" x14ac:dyDescent="0.25">
      <c r="A3858" t="str">
        <f t="shared" si="60"/>
        <v>FCON-3220</v>
      </c>
      <c r="B3858" t="s">
        <v>2487</v>
      </c>
      <c r="C3858" t="s">
        <v>1892</v>
      </c>
      <c r="D3858">
        <v>29</v>
      </c>
      <c r="E3858" s="23">
        <v>46051</v>
      </c>
      <c r="F3858" s="23">
        <v>46087</v>
      </c>
      <c r="G3858" s="23">
        <v>46051</v>
      </c>
      <c r="H3858" s="23">
        <v>46087</v>
      </c>
      <c r="I3858" s="24">
        <v>0</v>
      </c>
      <c r="J3858" s="24">
        <v>0</v>
      </c>
      <c r="K3858" s="24">
        <v>7</v>
      </c>
      <c r="L3858" t="s">
        <v>10070</v>
      </c>
      <c r="M3858" t="s">
        <v>10071</v>
      </c>
    </row>
    <row r="3859" spans="1:13" x14ac:dyDescent="0.25">
      <c r="A3859" t="str">
        <f t="shared" si="60"/>
        <v>FCON-3225</v>
      </c>
      <c r="B3859" t="s">
        <v>2488</v>
      </c>
      <c r="C3859" t="s">
        <v>1382</v>
      </c>
      <c r="D3859">
        <v>29</v>
      </c>
      <c r="E3859" s="23">
        <v>46051</v>
      </c>
      <c r="F3859" s="23">
        <v>46087</v>
      </c>
      <c r="G3859" s="23">
        <v>46051</v>
      </c>
      <c r="H3859" s="23">
        <v>46087</v>
      </c>
      <c r="I3859" s="24">
        <v>0</v>
      </c>
      <c r="J3859" s="24">
        <v>0</v>
      </c>
      <c r="K3859" s="24">
        <v>7</v>
      </c>
      <c r="L3859" t="s">
        <v>10070</v>
      </c>
      <c r="M3859" t="s">
        <v>10071</v>
      </c>
    </row>
    <row r="3860" spans="1:13" x14ac:dyDescent="0.25">
      <c r="A3860" t="str">
        <f t="shared" si="60"/>
        <v>FCON-3230</v>
      </c>
      <c r="B3860" t="s">
        <v>2489</v>
      </c>
      <c r="C3860" t="s">
        <v>1346</v>
      </c>
      <c r="D3860">
        <v>4</v>
      </c>
      <c r="E3860" s="23">
        <v>46087</v>
      </c>
      <c r="F3860" s="23">
        <v>46092</v>
      </c>
      <c r="G3860" s="23">
        <v>46087</v>
      </c>
      <c r="H3860" s="23">
        <v>46092</v>
      </c>
      <c r="I3860" s="24">
        <v>0</v>
      </c>
      <c r="J3860" s="24">
        <v>0</v>
      </c>
      <c r="K3860" s="24">
        <v>7</v>
      </c>
      <c r="L3860" t="s">
        <v>10070</v>
      </c>
      <c r="M3860" t="s">
        <v>10071</v>
      </c>
    </row>
    <row r="3861" spans="1:13" x14ac:dyDescent="0.25">
      <c r="A3861" t="str">
        <f t="shared" si="60"/>
        <v>FCON-3235</v>
      </c>
      <c r="B3861" t="s">
        <v>2490</v>
      </c>
      <c r="C3861" t="s">
        <v>1348</v>
      </c>
      <c r="D3861">
        <v>4</v>
      </c>
      <c r="E3861" s="23">
        <v>46092</v>
      </c>
      <c r="F3861" s="23">
        <v>46097</v>
      </c>
      <c r="G3861" s="23">
        <v>46092</v>
      </c>
      <c r="H3861" s="23">
        <v>46097</v>
      </c>
      <c r="I3861" s="24">
        <v>0</v>
      </c>
      <c r="J3861" s="24">
        <v>0</v>
      </c>
      <c r="K3861" s="24">
        <v>7</v>
      </c>
      <c r="L3861" t="s">
        <v>10070</v>
      </c>
      <c r="M3861" t="s">
        <v>10071</v>
      </c>
    </row>
    <row r="3862" spans="1:13" x14ac:dyDescent="0.25">
      <c r="A3862" t="str">
        <f t="shared" si="60"/>
        <v>T4-3B Vía férrea Tramo 4 con sistemas férreos verificados, probados y funcionado</v>
      </c>
      <c r="B3862" t="s">
        <v>8018</v>
      </c>
      <c r="D3862">
        <v>200</v>
      </c>
      <c r="E3862" s="23">
        <v>45880</v>
      </c>
      <c r="F3862" s="23">
        <v>46139</v>
      </c>
      <c r="G3862" s="23">
        <v>45880</v>
      </c>
      <c r="H3862" s="23">
        <v>46139</v>
      </c>
      <c r="I3862" s="24">
        <v>0</v>
      </c>
      <c r="J3862" s="24">
        <v>0</v>
      </c>
      <c r="K3862" s="24">
        <v>6</v>
      </c>
      <c r="M3862" t="s">
        <v>10071</v>
      </c>
    </row>
    <row r="3863" spans="1:13" x14ac:dyDescent="0.25">
      <c r="A3863" t="str">
        <f t="shared" si="60"/>
        <v>Sistema de Catenaria</v>
      </c>
      <c r="B3863" t="s">
        <v>1837</v>
      </c>
      <c r="D3863">
        <v>144</v>
      </c>
      <c r="E3863" s="23">
        <v>45880</v>
      </c>
      <c r="F3863" s="23">
        <v>46071</v>
      </c>
      <c r="G3863" s="23">
        <v>45880</v>
      </c>
      <c r="H3863" s="23">
        <v>46071</v>
      </c>
      <c r="I3863" s="24">
        <v>0</v>
      </c>
      <c r="J3863" s="24">
        <v>0</v>
      </c>
      <c r="K3863" s="24">
        <v>51</v>
      </c>
      <c r="M3863" t="s">
        <v>10071</v>
      </c>
    </row>
    <row r="3864" spans="1:13" x14ac:dyDescent="0.25">
      <c r="A3864" t="str">
        <f t="shared" si="60"/>
        <v>FCON-3070</v>
      </c>
      <c r="B3864" t="s">
        <v>2457</v>
      </c>
      <c r="C3864" t="s">
        <v>2031</v>
      </c>
      <c r="D3864">
        <v>18</v>
      </c>
      <c r="E3864" s="23">
        <v>45880</v>
      </c>
      <c r="F3864" s="23">
        <v>45903</v>
      </c>
      <c r="G3864" s="23">
        <v>45880</v>
      </c>
      <c r="H3864" s="23">
        <v>45903</v>
      </c>
      <c r="I3864" s="24">
        <v>0</v>
      </c>
      <c r="J3864" s="24">
        <v>0</v>
      </c>
      <c r="K3864" s="24">
        <v>35</v>
      </c>
      <c r="L3864" t="s">
        <v>10070</v>
      </c>
      <c r="M3864" t="s">
        <v>10071</v>
      </c>
    </row>
    <row r="3865" spans="1:13" x14ac:dyDescent="0.25">
      <c r="A3865" t="str">
        <f t="shared" si="60"/>
        <v>FCON-3065</v>
      </c>
      <c r="B3865" t="s">
        <v>2456</v>
      </c>
      <c r="C3865" t="s">
        <v>1355</v>
      </c>
      <c r="D3865">
        <v>50</v>
      </c>
      <c r="E3865" s="23">
        <v>45892</v>
      </c>
      <c r="F3865" s="23">
        <v>45955</v>
      </c>
      <c r="G3865" s="23">
        <v>45892</v>
      </c>
      <c r="H3865" s="23">
        <v>45955</v>
      </c>
      <c r="I3865" s="24">
        <v>0</v>
      </c>
      <c r="J3865" s="24">
        <v>0</v>
      </c>
      <c r="K3865" s="24">
        <v>82</v>
      </c>
      <c r="L3865" t="s">
        <v>10070</v>
      </c>
      <c r="M3865" t="s">
        <v>10071</v>
      </c>
    </row>
    <row r="3866" spans="1:13" x14ac:dyDescent="0.25">
      <c r="A3866" t="str">
        <f t="shared" si="60"/>
        <v>FCON-3075</v>
      </c>
      <c r="B3866" t="s">
        <v>2458</v>
      </c>
      <c r="C3866" t="s">
        <v>1845</v>
      </c>
      <c r="D3866">
        <v>13</v>
      </c>
      <c r="E3866" s="23">
        <v>45968</v>
      </c>
      <c r="F3866" s="23">
        <v>45986</v>
      </c>
      <c r="G3866" s="23">
        <v>45968</v>
      </c>
      <c r="H3866" s="23">
        <v>45986</v>
      </c>
      <c r="I3866" s="24">
        <v>0</v>
      </c>
      <c r="J3866" s="24">
        <v>0</v>
      </c>
      <c r="K3866" s="24">
        <v>7</v>
      </c>
      <c r="L3866" t="s">
        <v>10070</v>
      </c>
      <c r="M3866" t="s">
        <v>10071</v>
      </c>
    </row>
    <row r="3867" spans="1:13" x14ac:dyDescent="0.25">
      <c r="A3867" t="str">
        <f t="shared" si="60"/>
        <v>FCON-3080</v>
      </c>
      <c r="B3867" t="s">
        <v>2459</v>
      </c>
      <c r="C3867" t="s">
        <v>1847</v>
      </c>
      <c r="D3867">
        <v>14</v>
      </c>
      <c r="E3867" s="23">
        <v>45986</v>
      </c>
      <c r="F3867" s="23">
        <v>46004</v>
      </c>
      <c r="G3867" s="23">
        <v>45986</v>
      </c>
      <c r="H3867" s="23">
        <v>46004</v>
      </c>
      <c r="I3867" s="24">
        <v>0</v>
      </c>
      <c r="J3867" s="24">
        <v>0</v>
      </c>
      <c r="K3867" s="24">
        <v>51</v>
      </c>
      <c r="L3867" t="s">
        <v>10070</v>
      </c>
      <c r="M3867" t="s">
        <v>10071</v>
      </c>
    </row>
    <row r="3868" spans="1:13" x14ac:dyDescent="0.25">
      <c r="A3868" t="str">
        <f t="shared" si="60"/>
        <v>FCON-3085</v>
      </c>
      <c r="B3868" t="s">
        <v>2460</v>
      </c>
      <c r="C3868" t="s">
        <v>1849</v>
      </c>
      <c r="D3868">
        <v>12</v>
      </c>
      <c r="E3868" s="23">
        <v>46004</v>
      </c>
      <c r="F3868" s="23">
        <v>46027</v>
      </c>
      <c r="G3868" s="23">
        <v>46004</v>
      </c>
      <c r="H3868" s="23">
        <v>46027</v>
      </c>
      <c r="I3868" s="24">
        <v>0</v>
      </c>
      <c r="J3868" s="24">
        <v>0</v>
      </c>
      <c r="K3868" s="24">
        <v>51</v>
      </c>
      <c r="L3868" t="s">
        <v>10070</v>
      </c>
      <c r="M3868" t="s">
        <v>10071</v>
      </c>
    </row>
    <row r="3869" spans="1:13" x14ac:dyDescent="0.25">
      <c r="A3869" t="str">
        <f t="shared" si="60"/>
        <v>FCON-3090</v>
      </c>
      <c r="B3869" t="s">
        <v>2461</v>
      </c>
      <c r="C3869" t="s">
        <v>1346</v>
      </c>
      <c r="D3869">
        <v>6</v>
      </c>
      <c r="E3869" s="23">
        <v>46027</v>
      </c>
      <c r="F3869" s="23">
        <v>46034</v>
      </c>
      <c r="G3869" s="23">
        <v>46027</v>
      </c>
      <c r="H3869" s="23">
        <v>46034</v>
      </c>
      <c r="I3869" s="24">
        <v>0</v>
      </c>
      <c r="J3869" s="24">
        <v>0</v>
      </c>
      <c r="K3869" s="24">
        <v>51</v>
      </c>
      <c r="L3869" t="s">
        <v>10070</v>
      </c>
      <c r="M3869" t="s">
        <v>10071</v>
      </c>
    </row>
    <row r="3870" spans="1:13" x14ac:dyDescent="0.25">
      <c r="A3870" t="str">
        <f t="shared" si="60"/>
        <v>FCON-3240</v>
      </c>
      <c r="B3870" t="s">
        <v>2491</v>
      </c>
      <c r="C3870" t="s">
        <v>1392</v>
      </c>
      <c r="D3870">
        <v>30</v>
      </c>
      <c r="E3870" s="23">
        <v>46034</v>
      </c>
      <c r="F3870" s="23">
        <v>46071</v>
      </c>
      <c r="G3870" s="23">
        <v>46034</v>
      </c>
      <c r="H3870" s="23">
        <v>46071</v>
      </c>
      <c r="I3870" s="24">
        <v>0</v>
      </c>
      <c r="J3870" s="24">
        <v>0</v>
      </c>
      <c r="K3870" s="24">
        <v>51</v>
      </c>
      <c r="L3870" t="s">
        <v>10070</v>
      </c>
      <c r="M3870" t="s">
        <v>10071</v>
      </c>
    </row>
    <row r="3871" spans="1:13" x14ac:dyDescent="0.25">
      <c r="A3871" t="str">
        <f t="shared" si="60"/>
        <v>Redes Energia del tramo (Cable de Media)</v>
      </c>
      <c r="B3871" t="s">
        <v>9941</v>
      </c>
      <c r="D3871">
        <v>32</v>
      </c>
      <c r="E3871" s="23">
        <v>45966</v>
      </c>
      <c r="F3871" s="23">
        <v>46008</v>
      </c>
      <c r="G3871" s="23">
        <v>45966</v>
      </c>
      <c r="H3871" s="23">
        <v>46008</v>
      </c>
      <c r="I3871" s="24">
        <v>0</v>
      </c>
      <c r="J3871" s="24">
        <v>0</v>
      </c>
      <c r="K3871" s="24">
        <v>116</v>
      </c>
      <c r="M3871" t="s">
        <v>10071</v>
      </c>
    </row>
    <row r="3872" spans="1:13" x14ac:dyDescent="0.25">
      <c r="A3872" t="str">
        <f t="shared" si="60"/>
        <v>FCON-3245</v>
      </c>
      <c r="B3872" t="s">
        <v>2492</v>
      </c>
      <c r="C3872" t="s">
        <v>1898</v>
      </c>
      <c r="D3872">
        <v>30</v>
      </c>
      <c r="E3872" s="23">
        <v>45966</v>
      </c>
      <c r="F3872" s="23">
        <v>46006</v>
      </c>
      <c r="G3872" s="23">
        <v>45966</v>
      </c>
      <c r="H3872" s="23">
        <v>46006</v>
      </c>
      <c r="I3872" s="24">
        <v>0</v>
      </c>
      <c r="J3872" s="24">
        <v>0</v>
      </c>
      <c r="K3872" s="24">
        <v>118</v>
      </c>
      <c r="L3872" t="s">
        <v>10070</v>
      </c>
      <c r="M3872" t="s">
        <v>10071</v>
      </c>
    </row>
    <row r="3873" spans="1:13" x14ac:dyDescent="0.25">
      <c r="A3873" t="str">
        <f t="shared" si="60"/>
        <v>FCON-3250</v>
      </c>
      <c r="B3873" t="s">
        <v>2493</v>
      </c>
      <c r="C3873" t="s">
        <v>9911</v>
      </c>
      <c r="D3873">
        <v>32</v>
      </c>
      <c r="E3873" s="23">
        <v>45966</v>
      </c>
      <c r="F3873" s="23">
        <v>46008</v>
      </c>
      <c r="G3873" s="23">
        <v>45966</v>
      </c>
      <c r="H3873" s="23">
        <v>46008</v>
      </c>
      <c r="I3873" s="24">
        <v>0</v>
      </c>
      <c r="J3873" s="24">
        <v>0</v>
      </c>
      <c r="K3873" s="24">
        <v>116</v>
      </c>
      <c r="L3873" t="s">
        <v>10070</v>
      </c>
      <c r="M3873" t="s">
        <v>10071</v>
      </c>
    </row>
    <row r="3874" spans="1:13" x14ac:dyDescent="0.25">
      <c r="A3874" t="str">
        <f t="shared" si="60"/>
        <v>Sistema de Comunicaciones</v>
      </c>
      <c r="B3874" t="s">
        <v>1859</v>
      </c>
      <c r="D3874">
        <v>34</v>
      </c>
      <c r="E3874" s="23">
        <v>46098</v>
      </c>
      <c r="F3874" s="23">
        <v>46139</v>
      </c>
      <c r="G3874" s="23">
        <v>46098</v>
      </c>
      <c r="H3874" s="23">
        <v>46139</v>
      </c>
      <c r="I3874" s="24">
        <v>0</v>
      </c>
      <c r="J3874" s="24">
        <v>0</v>
      </c>
      <c r="K3874" s="24">
        <v>6</v>
      </c>
      <c r="M3874" t="s">
        <v>10071</v>
      </c>
    </row>
    <row r="3875" spans="1:13" x14ac:dyDescent="0.25">
      <c r="A3875" t="str">
        <f t="shared" si="60"/>
        <v>FCON-3255</v>
      </c>
      <c r="B3875" t="s">
        <v>2494</v>
      </c>
      <c r="C3875" t="s">
        <v>1399</v>
      </c>
      <c r="D3875">
        <v>34</v>
      </c>
      <c r="E3875" s="23">
        <v>46098</v>
      </c>
      <c r="F3875" s="23">
        <v>46139</v>
      </c>
      <c r="G3875" s="23">
        <v>46098</v>
      </c>
      <c r="H3875" s="23">
        <v>46139</v>
      </c>
      <c r="I3875" s="24">
        <v>0</v>
      </c>
      <c r="J3875" s="24">
        <v>0</v>
      </c>
      <c r="K3875" s="24">
        <v>6</v>
      </c>
      <c r="L3875" t="s">
        <v>10070</v>
      </c>
      <c r="M3875" t="s">
        <v>10071</v>
      </c>
    </row>
    <row r="3876" spans="1:13" x14ac:dyDescent="0.25">
      <c r="A3876" t="str">
        <f t="shared" si="60"/>
        <v>Sistema de Señalización en vía e Intersecciones</v>
      </c>
      <c r="B3876" t="s">
        <v>1883</v>
      </c>
      <c r="D3876">
        <v>34</v>
      </c>
      <c r="E3876" s="23">
        <v>46097</v>
      </c>
      <c r="F3876" s="23">
        <v>46137</v>
      </c>
      <c r="G3876" s="23">
        <v>46097</v>
      </c>
      <c r="H3876" s="23">
        <v>46137</v>
      </c>
      <c r="I3876" s="24">
        <v>0</v>
      </c>
      <c r="J3876" s="24">
        <v>0</v>
      </c>
      <c r="K3876" s="24">
        <v>7</v>
      </c>
      <c r="M3876" t="s">
        <v>10071</v>
      </c>
    </row>
    <row r="3877" spans="1:13" x14ac:dyDescent="0.25">
      <c r="A3877" t="str">
        <f t="shared" si="60"/>
        <v>FCON-3260</v>
      </c>
      <c r="B3877" t="s">
        <v>2495</v>
      </c>
      <c r="C3877" t="s">
        <v>1402</v>
      </c>
      <c r="D3877">
        <v>34</v>
      </c>
      <c r="E3877" s="23">
        <v>46097</v>
      </c>
      <c r="F3877" s="23">
        <v>46137</v>
      </c>
      <c r="G3877" s="23">
        <v>46097</v>
      </c>
      <c r="H3877" s="23">
        <v>46137</v>
      </c>
      <c r="I3877" s="24">
        <v>0</v>
      </c>
      <c r="J3877" s="24">
        <v>0</v>
      </c>
      <c r="K3877" s="24">
        <v>7</v>
      </c>
      <c r="L3877" t="s">
        <v>10070</v>
      </c>
      <c r="M3877" t="s">
        <v>10071</v>
      </c>
    </row>
    <row r="3878" spans="1:13" x14ac:dyDescent="0.25">
      <c r="A3878" t="str">
        <f t="shared" si="60"/>
        <v>T4-4 Entrega Estructura y Acabados Estación Av. Boyacá - Construcción de la Estación</v>
      </c>
      <c r="B3878" t="s">
        <v>8019</v>
      </c>
      <c r="D3878">
        <v>237</v>
      </c>
      <c r="E3878" s="23">
        <v>45614</v>
      </c>
      <c r="F3878" s="23">
        <v>45926</v>
      </c>
      <c r="G3878" s="23">
        <v>45614</v>
      </c>
      <c r="H3878" s="23">
        <v>45926</v>
      </c>
      <c r="I3878" s="24">
        <v>0</v>
      </c>
      <c r="J3878" s="24">
        <v>0</v>
      </c>
      <c r="K3878" s="24">
        <v>7</v>
      </c>
      <c r="M3878" t="s">
        <v>10071</v>
      </c>
    </row>
    <row r="3879" spans="1:13" x14ac:dyDescent="0.25">
      <c r="A3879" t="str">
        <f t="shared" si="60"/>
        <v>FCON-3265</v>
      </c>
      <c r="B3879" t="s">
        <v>2496</v>
      </c>
      <c r="C3879" t="s">
        <v>887</v>
      </c>
      <c r="D3879">
        <v>16</v>
      </c>
      <c r="E3879" s="23">
        <v>45614</v>
      </c>
      <c r="F3879" s="23">
        <v>45633</v>
      </c>
      <c r="G3879" s="23">
        <v>45614</v>
      </c>
      <c r="H3879" s="23">
        <v>45633</v>
      </c>
      <c r="I3879" s="24">
        <v>0</v>
      </c>
      <c r="J3879" s="24">
        <v>0</v>
      </c>
      <c r="K3879" s="24">
        <v>7</v>
      </c>
      <c r="L3879" t="s">
        <v>10070</v>
      </c>
      <c r="M3879" t="s">
        <v>10071</v>
      </c>
    </row>
    <row r="3880" spans="1:13" x14ac:dyDescent="0.25">
      <c r="A3880" t="str">
        <f t="shared" si="60"/>
        <v>FCON-3270</v>
      </c>
      <c r="B3880" t="s">
        <v>2497</v>
      </c>
      <c r="C3880" t="s">
        <v>1906</v>
      </c>
      <c r="D3880">
        <v>19</v>
      </c>
      <c r="E3880" s="23">
        <v>45633</v>
      </c>
      <c r="F3880" s="23">
        <v>45665</v>
      </c>
      <c r="G3880" s="23">
        <v>45633</v>
      </c>
      <c r="H3880" s="23">
        <v>45665</v>
      </c>
      <c r="I3880" s="24">
        <v>0</v>
      </c>
      <c r="J3880" s="24">
        <v>0</v>
      </c>
      <c r="K3880" s="24">
        <v>7</v>
      </c>
      <c r="L3880" t="s">
        <v>10070</v>
      </c>
      <c r="M3880" t="s">
        <v>10071</v>
      </c>
    </row>
    <row r="3881" spans="1:13" x14ac:dyDescent="0.25">
      <c r="A3881" t="str">
        <f t="shared" si="60"/>
        <v>FCON-3275</v>
      </c>
      <c r="B3881" t="s">
        <v>2498</v>
      </c>
      <c r="C3881" t="s">
        <v>1904</v>
      </c>
      <c r="D3881">
        <v>193</v>
      </c>
      <c r="E3881" s="23">
        <v>45633</v>
      </c>
      <c r="F3881" s="23">
        <v>45892</v>
      </c>
      <c r="G3881" s="23">
        <v>45633</v>
      </c>
      <c r="H3881" s="23">
        <v>45892</v>
      </c>
      <c r="I3881" s="24">
        <v>0</v>
      </c>
      <c r="J3881" s="24">
        <v>0</v>
      </c>
      <c r="K3881" s="24">
        <v>35</v>
      </c>
      <c r="L3881" t="s">
        <v>10070</v>
      </c>
      <c r="M3881" t="s">
        <v>10071</v>
      </c>
    </row>
    <row r="3882" spans="1:13" x14ac:dyDescent="0.25">
      <c r="A3882" t="str">
        <f t="shared" si="60"/>
        <v>FCON-3280</v>
      </c>
      <c r="B3882" t="s">
        <v>2499</v>
      </c>
      <c r="C3882" t="s">
        <v>1908</v>
      </c>
      <c r="D3882">
        <v>19</v>
      </c>
      <c r="E3882" s="23">
        <v>45652</v>
      </c>
      <c r="F3882" s="23">
        <v>45681</v>
      </c>
      <c r="G3882" s="23">
        <v>45652</v>
      </c>
      <c r="H3882" s="23">
        <v>45681</v>
      </c>
      <c r="I3882" s="24">
        <v>0</v>
      </c>
      <c r="J3882" s="24">
        <v>0</v>
      </c>
      <c r="K3882" s="24">
        <v>7</v>
      </c>
      <c r="L3882" t="s">
        <v>10070</v>
      </c>
      <c r="M3882" t="s">
        <v>10071</v>
      </c>
    </row>
    <row r="3883" spans="1:13" x14ac:dyDescent="0.25">
      <c r="A3883" t="str">
        <f t="shared" si="60"/>
        <v>FCON-3285</v>
      </c>
      <c r="B3883" t="s">
        <v>2500</v>
      </c>
      <c r="C3883" t="s">
        <v>1910</v>
      </c>
      <c r="D3883">
        <v>20</v>
      </c>
      <c r="E3883" s="23">
        <v>45666</v>
      </c>
      <c r="F3883" s="23">
        <v>45691</v>
      </c>
      <c r="G3883" s="23">
        <v>45666</v>
      </c>
      <c r="H3883" s="23">
        <v>45691</v>
      </c>
      <c r="I3883" s="24">
        <v>0</v>
      </c>
      <c r="J3883" s="24">
        <v>0</v>
      </c>
      <c r="K3883" s="24">
        <v>7</v>
      </c>
      <c r="L3883" t="s">
        <v>10070</v>
      </c>
      <c r="M3883" t="s">
        <v>10071</v>
      </c>
    </row>
    <row r="3884" spans="1:13" x14ac:dyDescent="0.25">
      <c r="A3884" t="str">
        <f t="shared" si="60"/>
        <v>FCON-3290</v>
      </c>
      <c r="B3884" t="s">
        <v>2501</v>
      </c>
      <c r="C3884" t="s">
        <v>1912</v>
      </c>
      <c r="D3884">
        <v>6</v>
      </c>
      <c r="E3884" s="23">
        <v>45691</v>
      </c>
      <c r="F3884" s="23">
        <v>45698</v>
      </c>
      <c r="G3884" s="23">
        <v>45691</v>
      </c>
      <c r="H3884" s="23">
        <v>45698</v>
      </c>
      <c r="I3884" s="24">
        <v>0</v>
      </c>
      <c r="J3884" s="24">
        <v>0</v>
      </c>
      <c r="K3884" s="24">
        <v>7</v>
      </c>
      <c r="L3884" t="s">
        <v>10070</v>
      </c>
      <c r="M3884" t="s">
        <v>10071</v>
      </c>
    </row>
    <row r="3885" spans="1:13" x14ac:dyDescent="0.25">
      <c r="A3885" t="str">
        <f t="shared" si="60"/>
        <v>FCON-3295</v>
      </c>
      <c r="B3885" t="s">
        <v>2502</v>
      </c>
      <c r="C3885" t="s">
        <v>1914</v>
      </c>
      <c r="D3885">
        <v>13</v>
      </c>
      <c r="E3885" s="23">
        <v>45698</v>
      </c>
      <c r="F3885" s="23">
        <v>45715</v>
      </c>
      <c r="G3885" s="23">
        <v>45698</v>
      </c>
      <c r="H3885" s="23">
        <v>45715</v>
      </c>
      <c r="I3885" s="24">
        <v>0</v>
      </c>
      <c r="J3885" s="24">
        <v>0</v>
      </c>
      <c r="K3885" s="24">
        <v>7</v>
      </c>
      <c r="L3885" t="s">
        <v>10070</v>
      </c>
      <c r="M3885" t="s">
        <v>10071</v>
      </c>
    </row>
    <row r="3886" spans="1:13" x14ac:dyDescent="0.25">
      <c r="A3886" t="str">
        <f t="shared" si="60"/>
        <v>FCON-3300</v>
      </c>
      <c r="B3886" t="s">
        <v>2503</v>
      </c>
      <c r="C3886" t="s">
        <v>1916</v>
      </c>
      <c r="D3886">
        <v>111</v>
      </c>
      <c r="E3886" s="23">
        <v>45698</v>
      </c>
      <c r="F3886" s="23">
        <v>45845</v>
      </c>
      <c r="G3886" s="23">
        <v>45698</v>
      </c>
      <c r="H3886" s="23">
        <v>45845</v>
      </c>
      <c r="I3886" s="24">
        <v>0</v>
      </c>
      <c r="J3886" s="24">
        <v>0</v>
      </c>
      <c r="K3886" s="24">
        <v>36</v>
      </c>
      <c r="L3886" t="s">
        <v>10070</v>
      </c>
      <c r="M3886" t="s">
        <v>10071</v>
      </c>
    </row>
    <row r="3887" spans="1:13" x14ac:dyDescent="0.25">
      <c r="A3887" t="str">
        <f t="shared" si="60"/>
        <v>FCON-3305</v>
      </c>
      <c r="B3887" t="s">
        <v>2504</v>
      </c>
      <c r="C3887" t="s">
        <v>1918</v>
      </c>
      <c r="D3887">
        <v>68</v>
      </c>
      <c r="E3887" s="23">
        <v>45715</v>
      </c>
      <c r="F3887" s="23">
        <v>45804</v>
      </c>
      <c r="G3887" s="23">
        <v>45715</v>
      </c>
      <c r="H3887" s="23">
        <v>45804</v>
      </c>
      <c r="I3887" s="24">
        <v>0</v>
      </c>
      <c r="J3887" s="24">
        <v>0</v>
      </c>
      <c r="K3887" s="24">
        <v>7</v>
      </c>
      <c r="L3887" t="s">
        <v>10070</v>
      </c>
      <c r="M3887" t="s">
        <v>10071</v>
      </c>
    </row>
    <row r="3888" spans="1:13" x14ac:dyDescent="0.25">
      <c r="A3888" t="str">
        <f t="shared" si="60"/>
        <v>FCON-3310</v>
      </c>
      <c r="B3888" t="s">
        <v>2505</v>
      </c>
      <c r="C3888" t="s">
        <v>1920</v>
      </c>
      <c r="D3888">
        <v>61</v>
      </c>
      <c r="E3888" s="23">
        <v>45749</v>
      </c>
      <c r="F3888" s="23">
        <v>45829</v>
      </c>
      <c r="G3888" s="23">
        <v>45749</v>
      </c>
      <c r="H3888" s="23">
        <v>45829</v>
      </c>
      <c r="I3888" s="24">
        <v>0</v>
      </c>
      <c r="J3888" s="24">
        <v>0</v>
      </c>
      <c r="K3888" s="24">
        <v>7</v>
      </c>
      <c r="L3888" t="s">
        <v>10070</v>
      </c>
      <c r="M3888" t="s">
        <v>10071</v>
      </c>
    </row>
    <row r="3889" spans="1:13" x14ac:dyDescent="0.25">
      <c r="A3889" t="str">
        <f t="shared" si="60"/>
        <v>FCON-3315</v>
      </c>
      <c r="B3889" t="s">
        <v>2506</v>
      </c>
      <c r="C3889" t="s">
        <v>1922</v>
      </c>
      <c r="D3889">
        <v>98</v>
      </c>
      <c r="E3889" s="23">
        <v>45757</v>
      </c>
      <c r="F3889" s="23">
        <v>45888</v>
      </c>
      <c r="G3889" s="23">
        <v>45757</v>
      </c>
      <c r="H3889" s="23">
        <v>45888</v>
      </c>
      <c r="I3889" s="24">
        <v>0</v>
      </c>
      <c r="J3889" s="24">
        <v>0</v>
      </c>
      <c r="K3889" s="24">
        <v>39</v>
      </c>
      <c r="L3889" t="s">
        <v>10070</v>
      </c>
      <c r="M3889" t="s">
        <v>10071</v>
      </c>
    </row>
    <row r="3890" spans="1:13" x14ac:dyDescent="0.25">
      <c r="A3890" t="str">
        <f t="shared" si="60"/>
        <v>FCON-3320</v>
      </c>
      <c r="B3890" t="s">
        <v>2507</v>
      </c>
      <c r="C3890" t="s">
        <v>1924</v>
      </c>
      <c r="D3890">
        <v>47</v>
      </c>
      <c r="E3890" s="23">
        <v>45785</v>
      </c>
      <c r="F3890" s="23">
        <v>45847</v>
      </c>
      <c r="G3890" s="23">
        <v>45785</v>
      </c>
      <c r="H3890" s="23">
        <v>45847</v>
      </c>
      <c r="I3890" s="24">
        <v>0</v>
      </c>
      <c r="J3890" s="24">
        <v>0</v>
      </c>
      <c r="K3890" s="24">
        <v>7</v>
      </c>
      <c r="L3890" t="s">
        <v>10070</v>
      </c>
      <c r="M3890" t="s">
        <v>10071</v>
      </c>
    </row>
    <row r="3891" spans="1:13" x14ac:dyDescent="0.25">
      <c r="A3891" t="str">
        <f t="shared" si="60"/>
        <v>FCON-3325</v>
      </c>
      <c r="B3891" t="s">
        <v>2508</v>
      </c>
      <c r="C3891" t="s">
        <v>1926</v>
      </c>
      <c r="D3891">
        <v>63</v>
      </c>
      <c r="E3891" s="23">
        <v>45803</v>
      </c>
      <c r="F3891" s="23">
        <v>45884</v>
      </c>
      <c r="G3891" s="23">
        <v>45803</v>
      </c>
      <c r="H3891" s="23">
        <v>45884</v>
      </c>
      <c r="I3891" s="24">
        <v>0</v>
      </c>
      <c r="J3891" s="24">
        <v>0</v>
      </c>
      <c r="K3891" s="24">
        <v>7</v>
      </c>
      <c r="L3891" t="s">
        <v>10070</v>
      </c>
      <c r="M3891" t="s">
        <v>10071</v>
      </c>
    </row>
    <row r="3892" spans="1:13" x14ac:dyDescent="0.25">
      <c r="A3892" t="str">
        <f t="shared" si="60"/>
        <v>FCON-3330</v>
      </c>
      <c r="B3892" t="s">
        <v>2509</v>
      </c>
      <c r="C3892" t="s">
        <v>1928</v>
      </c>
      <c r="D3892">
        <v>69</v>
      </c>
      <c r="E3892" s="23">
        <v>45839</v>
      </c>
      <c r="F3892" s="23">
        <v>45926</v>
      </c>
      <c r="G3892" s="23">
        <v>45839</v>
      </c>
      <c r="H3892" s="23">
        <v>45926</v>
      </c>
      <c r="I3892" s="24">
        <v>0</v>
      </c>
      <c r="J3892" s="24">
        <v>0</v>
      </c>
      <c r="K3892" s="24">
        <v>7</v>
      </c>
      <c r="L3892" t="s">
        <v>10070</v>
      </c>
      <c r="M3892" t="s">
        <v>10071</v>
      </c>
    </row>
    <row r="3893" spans="1:13" x14ac:dyDescent="0.25">
      <c r="A3893" t="str">
        <f t="shared" si="60"/>
        <v>T4-5A Entrega Estación Av. Boyacá con sistemas férreos instalados</v>
      </c>
      <c r="B3893" t="s">
        <v>2510</v>
      </c>
      <c r="D3893">
        <v>69</v>
      </c>
      <c r="E3893" s="23">
        <v>46004</v>
      </c>
      <c r="F3893" s="23">
        <v>46097</v>
      </c>
      <c r="G3893" s="23">
        <v>46004</v>
      </c>
      <c r="H3893" s="23">
        <v>46097</v>
      </c>
      <c r="I3893" s="24">
        <v>0</v>
      </c>
      <c r="J3893" s="24">
        <v>0</v>
      </c>
      <c r="K3893" s="24">
        <v>7</v>
      </c>
      <c r="M3893" t="s">
        <v>10071</v>
      </c>
    </row>
    <row r="3894" spans="1:13" x14ac:dyDescent="0.25">
      <c r="A3894" t="str">
        <f t="shared" si="60"/>
        <v>Sistema de Recuado AFC</v>
      </c>
      <c r="B3894" t="s">
        <v>1930</v>
      </c>
      <c r="D3894">
        <v>37</v>
      </c>
      <c r="E3894" s="23">
        <v>46051</v>
      </c>
      <c r="F3894" s="23">
        <v>46097</v>
      </c>
      <c r="G3894" s="23">
        <v>46051</v>
      </c>
      <c r="H3894" s="23">
        <v>46097</v>
      </c>
      <c r="I3894" s="24">
        <v>0</v>
      </c>
      <c r="J3894" s="24">
        <v>0</v>
      </c>
      <c r="K3894" s="24">
        <v>7</v>
      </c>
      <c r="M3894" t="s">
        <v>10071</v>
      </c>
    </row>
    <row r="3895" spans="1:13" x14ac:dyDescent="0.25">
      <c r="A3895" t="str">
        <f t="shared" si="60"/>
        <v>FCON-3335</v>
      </c>
      <c r="B3895" t="s">
        <v>2511</v>
      </c>
      <c r="C3895" t="s">
        <v>1932</v>
      </c>
      <c r="D3895">
        <v>29</v>
      </c>
      <c r="E3895" s="23">
        <v>46051</v>
      </c>
      <c r="F3895" s="23">
        <v>46087</v>
      </c>
      <c r="G3895" s="23">
        <v>46051</v>
      </c>
      <c r="H3895" s="23">
        <v>46087</v>
      </c>
      <c r="I3895" s="24">
        <v>0</v>
      </c>
      <c r="J3895" s="24">
        <v>0</v>
      </c>
      <c r="K3895" s="24">
        <v>7</v>
      </c>
      <c r="L3895" t="s">
        <v>10070</v>
      </c>
      <c r="M3895" t="s">
        <v>10071</v>
      </c>
    </row>
    <row r="3896" spans="1:13" x14ac:dyDescent="0.25">
      <c r="A3896" t="str">
        <f t="shared" si="60"/>
        <v>FCON-3340</v>
      </c>
      <c r="B3896" t="s">
        <v>2512</v>
      </c>
      <c r="C3896" t="s">
        <v>1934</v>
      </c>
      <c r="D3896">
        <v>36</v>
      </c>
      <c r="E3896" s="23">
        <v>46051</v>
      </c>
      <c r="F3896" s="23">
        <v>46095</v>
      </c>
      <c r="G3896" s="23">
        <v>46051</v>
      </c>
      <c r="H3896" s="23">
        <v>46095</v>
      </c>
      <c r="I3896" s="24">
        <v>0</v>
      </c>
      <c r="J3896" s="24">
        <v>0</v>
      </c>
      <c r="K3896" s="24">
        <v>7</v>
      </c>
      <c r="L3896" t="s">
        <v>10070</v>
      </c>
      <c r="M3896" t="s">
        <v>10071</v>
      </c>
    </row>
    <row r="3897" spans="1:13" x14ac:dyDescent="0.25">
      <c r="A3897" t="str">
        <f t="shared" si="60"/>
        <v>FCON-3345</v>
      </c>
      <c r="B3897" t="s">
        <v>2513</v>
      </c>
      <c r="C3897" t="s">
        <v>1346</v>
      </c>
      <c r="D3897">
        <v>4</v>
      </c>
      <c r="E3897" s="23">
        <v>46087</v>
      </c>
      <c r="F3897" s="23">
        <v>46092</v>
      </c>
      <c r="G3897" s="23">
        <v>46087</v>
      </c>
      <c r="H3897" s="23">
        <v>46092</v>
      </c>
      <c r="I3897" s="24">
        <v>0</v>
      </c>
      <c r="J3897" s="24">
        <v>0</v>
      </c>
      <c r="K3897" s="24">
        <v>7</v>
      </c>
      <c r="L3897" t="s">
        <v>10070</v>
      </c>
      <c r="M3897" t="s">
        <v>10071</v>
      </c>
    </row>
    <row r="3898" spans="1:13" x14ac:dyDescent="0.25">
      <c r="A3898" t="str">
        <f t="shared" si="60"/>
        <v>FCON-3350</v>
      </c>
      <c r="B3898" t="s">
        <v>2514</v>
      </c>
      <c r="C3898" t="s">
        <v>1348</v>
      </c>
      <c r="D3898">
        <v>4</v>
      </c>
      <c r="E3898" s="23">
        <v>46092</v>
      </c>
      <c r="F3898" s="23">
        <v>46097</v>
      </c>
      <c r="G3898" s="23">
        <v>46092</v>
      </c>
      <c r="H3898" s="23">
        <v>46097</v>
      </c>
      <c r="I3898" s="24">
        <v>0</v>
      </c>
      <c r="J3898" s="24">
        <v>0</v>
      </c>
      <c r="K3898" s="24">
        <v>7</v>
      </c>
      <c r="L3898" t="s">
        <v>10070</v>
      </c>
      <c r="M3898" t="s">
        <v>10071</v>
      </c>
    </row>
    <row r="3899" spans="1:13" x14ac:dyDescent="0.25">
      <c r="A3899" t="str">
        <f t="shared" si="60"/>
        <v>Sistemas de Comunicación</v>
      </c>
      <c r="B3899" t="s">
        <v>1937</v>
      </c>
      <c r="D3899">
        <v>69</v>
      </c>
      <c r="E3899" s="23">
        <v>46004</v>
      </c>
      <c r="F3899" s="23">
        <v>46097</v>
      </c>
      <c r="G3899" s="23">
        <v>46004</v>
      </c>
      <c r="H3899" s="23">
        <v>46097</v>
      </c>
      <c r="I3899" s="24">
        <v>0</v>
      </c>
      <c r="J3899" s="24">
        <v>0</v>
      </c>
      <c r="K3899" s="24">
        <v>7</v>
      </c>
      <c r="M3899" t="s">
        <v>10071</v>
      </c>
    </row>
    <row r="3900" spans="1:13" x14ac:dyDescent="0.25">
      <c r="A3900" t="str">
        <f t="shared" si="60"/>
        <v>FCON-3355</v>
      </c>
      <c r="B3900" t="s">
        <v>2515</v>
      </c>
      <c r="C3900" t="s">
        <v>1559</v>
      </c>
      <c r="D3900">
        <v>53</v>
      </c>
      <c r="E3900" s="23">
        <v>46004</v>
      </c>
      <c r="F3900" s="23">
        <v>46077</v>
      </c>
      <c r="G3900" s="23">
        <v>46004</v>
      </c>
      <c r="H3900" s="23">
        <v>46077</v>
      </c>
      <c r="I3900" s="24">
        <v>0</v>
      </c>
      <c r="J3900" s="24">
        <v>0</v>
      </c>
      <c r="K3900" s="24">
        <v>7</v>
      </c>
      <c r="L3900" t="s">
        <v>10070</v>
      </c>
      <c r="M3900" t="s">
        <v>10071</v>
      </c>
    </row>
    <row r="3901" spans="1:13" x14ac:dyDescent="0.25">
      <c r="A3901" t="str">
        <f t="shared" si="60"/>
        <v>FCON-3360</v>
      </c>
      <c r="B3901" t="s">
        <v>2516</v>
      </c>
      <c r="C3901" t="s">
        <v>1940</v>
      </c>
      <c r="D3901">
        <v>60</v>
      </c>
      <c r="E3901" s="23">
        <v>46007</v>
      </c>
      <c r="F3901" s="23">
        <v>46088</v>
      </c>
      <c r="G3901" s="23">
        <v>46007</v>
      </c>
      <c r="H3901" s="23">
        <v>46088</v>
      </c>
      <c r="I3901" s="24">
        <v>0</v>
      </c>
      <c r="J3901" s="24">
        <v>0</v>
      </c>
      <c r="K3901" s="24">
        <v>13</v>
      </c>
      <c r="L3901" t="s">
        <v>10070</v>
      </c>
      <c r="M3901" t="s">
        <v>10071</v>
      </c>
    </row>
    <row r="3902" spans="1:13" x14ac:dyDescent="0.25">
      <c r="A3902" t="str">
        <f t="shared" si="60"/>
        <v>FCON-3365</v>
      </c>
      <c r="B3902" t="s">
        <v>2517</v>
      </c>
      <c r="C3902" t="s">
        <v>1942</v>
      </c>
      <c r="D3902">
        <v>29</v>
      </c>
      <c r="E3902" s="23">
        <v>46051</v>
      </c>
      <c r="F3902" s="23">
        <v>46087</v>
      </c>
      <c r="G3902" s="23">
        <v>46051</v>
      </c>
      <c r="H3902" s="23">
        <v>46087</v>
      </c>
      <c r="I3902" s="24">
        <v>0</v>
      </c>
      <c r="J3902" s="24">
        <v>0</v>
      </c>
      <c r="K3902" s="24">
        <v>7</v>
      </c>
      <c r="L3902" t="s">
        <v>10070</v>
      </c>
      <c r="M3902" t="s">
        <v>10071</v>
      </c>
    </row>
    <row r="3903" spans="1:13" x14ac:dyDescent="0.25">
      <c r="A3903" t="str">
        <f t="shared" si="60"/>
        <v>FCON-3370</v>
      </c>
      <c r="B3903" t="s">
        <v>2518</v>
      </c>
      <c r="C3903" t="s">
        <v>1944</v>
      </c>
      <c r="D3903">
        <v>29</v>
      </c>
      <c r="E3903" s="23">
        <v>46051</v>
      </c>
      <c r="F3903" s="23">
        <v>46087</v>
      </c>
      <c r="G3903" s="23">
        <v>46051</v>
      </c>
      <c r="H3903" s="23">
        <v>46087</v>
      </c>
      <c r="I3903" s="24">
        <v>0</v>
      </c>
      <c r="J3903" s="24">
        <v>0</v>
      </c>
      <c r="K3903" s="24">
        <v>7</v>
      </c>
      <c r="L3903" t="s">
        <v>10070</v>
      </c>
      <c r="M3903" t="s">
        <v>10071</v>
      </c>
    </row>
    <row r="3904" spans="1:13" x14ac:dyDescent="0.25">
      <c r="A3904" t="str">
        <f t="shared" si="60"/>
        <v>FCON-3375</v>
      </c>
      <c r="B3904" t="s">
        <v>2519</v>
      </c>
      <c r="C3904" t="s">
        <v>1560</v>
      </c>
      <c r="D3904">
        <v>29</v>
      </c>
      <c r="E3904" s="23">
        <v>46051</v>
      </c>
      <c r="F3904" s="23">
        <v>46087</v>
      </c>
      <c r="G3904" s="23">
        <v>46051</v>
      </c>
      <c r="H3904" s="23">
        <v>46087</v>
      </c>
      <c r="I3904" s="24">
        <v>0</v>
      </c>
      <c r="J3904" s="24">
        <v>0</v>
      </c>
      <c r="K3904" s="24">
        <v>7</v>
      </c>
      <c r="L3904" t="s">
        <v>10070</v>
      </c>
      <c r="M3904" t="s">
        <v>10071</v>
      </c>
    </row>
    <row r="3905" spans="1:13" x14ac:dyDescent="0.25">
      <c r="A3905" t="str">
        <f t="shared" si="60"/>
        <v>FCON-3380</v>
      </c>
      <c r="B3905" t="s">
        <v>2520</v>
      </c>
      <c r="C3905" t="s">
        <v>1947</v>
      </c>
      <c r="D3905">
        <v>29</v>
      </c>
      <c r="E3905" s="23">
        <v>46051</v>
      </c>
      <c r="F3905" s="23">
        <v>46087</v>
      </c>
      <c r="G3905" s="23">
        <v>46051</v>
      </c>
      <c r="H3905" s="23">
        <v>46087</v>
      </c>
      <c r="I3905" s="24">
        <v>0</v>
      </c>
      <c r="J3905" s="24">
        <v>0</v>
      </c>
      <c r="K3905" s="24">
        <v>7</v>
      </c>
      <c r="L3905" t="s">
        <v>10070</v>
      </c>
      <c r="M3905" t="s">
        <v>10071</v>
      </c>
    </row>
    <row r="3906" spans="1:13" x14ac:dyDescent="0.25">
      <c r="A3906" t="str">
        <f t="shared" si="60"/>
        <v>FCON-3385</v>
      </c>
      <c r="B3906" t="s">
        <v>2521</v>
      </c>
      <c r="C3906" t="s">
        <v>1949</v>
      </c>
      <c r="D3906">
        <v>29</v>
      </c>
      <c r="E3906" s="23">
        <v>46051</v>
      </c>
      <c r="F3906" s="23">
        <v>46087</v>
      </c>
      <c r="G3906" s="23">
        <v>46051</v>
      </c>
      <c r="H3906" s="23">
        <v>46087</v>
      </c>
      <c r="I3906" s="24">
        <v>0</v>
      </c>
      <c r="J3906" s="24">
        <v>0</v>
      </c>
      <c r="K3906" s="24">
        <v>7</v>
      </c>
      <c r="L3906" t="s">
        <v>10070</v>
      </c>
      <c r="M3906" t="s">
        <v>10071</v>
      </c>
    </row>
    <row r="3907" spans="1:13" x14ac:dyDescent="0.25">
      <c r="A3907" t="str">
        <f t="shared" ref="A3907:A3970" si="61">TRIM(B3907)</f>
        <v>FCON-3390</v>
      </c>
      <c r="B3907" t="s">
        <v>2522</v>
      </c>
      <c r="C3907" t="s">
        <v>1951</v>
      </c>
      <c r="D3907">
        <v>29</v>
      </c>
      <c r="E3907" s="23">
        <v>46051</v>
      </c>
      <c r="F3907" s="23">
        <v>46087</v>
      </c>
      <c r="G3907" s="23">
        <v>46051</v>
      </c>
      <c r="H3907" s="23">
        <v>46087</v>
      </c>
      <c r="I3907" s="24">
        <v>0</v>
      </c>
      <c r="J3907" s="24">
        <v>0</v>
      </c>
      <c r="K3907" s="24">
        <v>7</v>
      </c>
      <c r="L3907" t="s">
        <v>10070</v>
      </c>
      <c r="M3907" t="s">
        <v>10071</v>
      </c>
    </row>
    <row r="3908" spans="1:13" x14ac:dyDescent="0.25">
      <c r="A3908" t="str">
        <f t="shared" si="61"/>
        <v>FCON-3395</v>
      </c>
      <c r="B3908" t="s">
        <v>2523</v>
      </c>
      <c r="C3908" t="s">
        <v>1953</v>
      </c>
      <c r="D3908">
        <v>29</v>
      </c>
      <c r="E3908" s="23">
        <v>46051</v>
      </c>
      <c r="F3908" s="23">
        <v>46087</v>
      </c>
      <c r="G3908" s="23">
        <v>46051</v>
      </c>
      <c r="H3908" s="23">
        <v>46087</v>
      </c>
      <c r="I3908" s="24">
        <v>0</v>
      </c>
      <c r="J3908" s="24">
        <v>0</v>
      </c>
      <c r="K3908" s="24">
        <v>7</v>
      </c>
      <c r="L3908" t="s">
        <v>10070</v>
      </c>
      <c r="M3908" t="s">
        <v>10071</v>
      </c>
    </row>
    <row r="3909" spans="1:13" x14ac:dyDescent="0.25">
      <c r="A3909" t="str">
        <f t="shared" si="61"/>
        <v>FCON-3400</v>
      </c>
      <c r="B3909" t="s">
        <v>2524</v>
      </c>
      <c r="C3909" t="s">
        <v>1955</v>
      </c>
      <c r="D3909">
        <v>29</v>
      </c>
      <c r="E3909" s="23">
        <v>46051</v>
      </c>
      <c r="F3909" s="23">
        <v>46087</v>
      </c>
      <c r="G3909" s="23">
        <v>46051</v>
      </c>
      <c r="H3909" s="23">
        <v>46087</v>
      </c>
      <c r="I3909" s="24">
        <v>0</v>
      </c>
      <c r="J3909" s="24">
        <v>0</v>
      </c>
      <c r="K3909" s="24">
        <v>7</v>
      </c>
      <c r="L3909" t="s">
        <v>10070</v>
      </c>
      <c r="M3909" t="s">
        <v>10071</v>
      </c>
    </row>
    <row r="3910" spans="1:13" x14ac:dyDescent="0.25">
      <c r="A3910" t="str">
        <f t="shared" si="61"/>
        <v>FCON-3405</v>
      </c>
      <c r="B3910" t="s">
        <v>2525</v>
      </c>
      <c r="C3910" t="s">
        <v>1346</v>
      </c>
      <c r="D3910">
        <v>4</v>
      </c>
      <c r="E3910" s="23">
        <v>46087</v>
      </c>
      <c r="F3910" s="23">
        <v>46092</v>
      </c>
      <c r="G3910" s="23">
        <v>46087</v>
      </c>
      <c r="H3910" s="23">
        <v>46092</v>
      </c>
      <c r="I3910" s="24">
        <v>0</v>
      </c>
      <c r="J3910" s="24">
        <v>0</v>
      </c>
      <c r="K3910" s="24">
        <v>7</v>
      </c>
      <c r="L3910" t="s">
        <v>10070</v>
      </c>
      <c r="M3910" t="s">
        <v>10071</v>
      </c>
    </row>
    <row r="3911" spans="1:13" x14ac:dyDescent="0.25">
      <c r="A3911" t="str">
        <f t="shared" si="61"/>
        <v>FCON-3410</v>
      </c>
      <c r="B3911" t="s">
        <v>2526</v>
      </c>
      <c r="C3911" t="s">
        <v>1348</v>
      </c>
      <c r="D3911">
        <v>4</v>
      </c>
      <c r="E3911" s="23">
        <v>46092</v>
      </c>
      <c r="F3911" s="23">
        <v>46097</v>
      </c>
      <c r="G3911" s="23">
        <v>46092</v>
      </c>
      <c r="H3911" s="23">
        <v>46097</v>
      </c>
      <c r="I3911" s="24">
        <v>0</v>
      </c>
      <c r="J3911" s="24">
        <v>0</v>
      </c>
      <c r="K3911" s="24">
        <v>7</v>
      </c>
      <c r="L3911" t="s">
        <v>10070</v>
      </c>
      <c r="M3911" t="s">
        <v>10071</v>
      </c>
    </row>
    <row r="3912" spans="1:13" x14ac:dyDescent="0.25">
      <c r="A3912" t="str">
        <f t="shared" si="61"/>
        <v>Subestación de la Estación de Pasajeros</v>
      </c>
      <c r="B3912" t="s">
        <v>1958</v>
      </c>
      <c r="D3912">
        <v>68</v>
      </c>
      <c r="E3912" s="23">
        <v>46004</v>
      </c>
      <c r="F3912" s="23">
        <v>46095</v>
      </c>
      <c r="G3912" s="23">
        <v>46004</v>
      </c>
      <c r="H3912" s="23">
        <v>46095</v>
      </c>
      <c r="I3912" s="24">
        <v>0</v>
      </c>
      <c r="J3912" s="24">
        <v>0</v>
      </c>
      <c r="K3912" s="24">
        <v>7</v>
      </c>
      <c r="M3912" t="s">
        <v>10071</v>
      </c>
    </row>
    <row r="3913" spans="1:13" x14ac:dyDescent="0.25">
      <c r="A3913" t="str">
        <f t="shared" si="61"/>
        <v>Construcción e Intalación del equipo de media tensión (Subestación reductora y rectificadora)</v>
      </c>
      <c r="B3913" t="s">
        <v>1959</v>
      </c>
      <c r="D3913">
        <v>68</v>
      </c>
      <c r="E3913" s="23">
        <v>46004</v>
      </c>
      <c r="F3913" s="23">
        <v>46095</v>
      </c>
      <c r="G3913" s="23">
        <v>46004</v>
      </c>
      <c r="H3913" s="23">
        <v>46095</v>
      </c>
      <c r="I3913" s="24">
        <v>0</v>
      </c>
      <c r="J3913" s="24">
        <v>0</v>
      </c>
      <c r="K3913" s="24">
        <v>7</v>
      </c>
      <c r="M3913" t="s">
        <v>10071</v>
      </c>
    </row>
    <row r="3914" spans="1:13" x14ac:dyDescent="0.25">
      <c r="A3914" t="str">
        <f t="shared" si="61"/>
        <v>FCON-3415</v>
      </c>
      <c r="B3914" t="s">
        <v>2527</v>
      </c>
      <c r="C3914" t="s">
        <v>1961</v>
      </c>
      <c r="D3914">
        <v>53</v>
      </c>
      <c r="E3914" s="23">
        <v>46004</v>
      </c>
      <c r="F3914" s="23">
        <v>46077</v>
      </c>
      <c r="G3914" s="23">
        <v>46004</v>
      </c>
      <c r="H3914" s="23">
        <v>46077</v>
      </c>
      <c r="I3914" s="24">
        <v>0</v>
      </c>
      <c r="J3914" s="24">
        <v>0</v>
      </c>
      <c r="K3914" s="24">
        <v>7</v>
      </c>
      <c r="L3914" t="s">
        <v>10070</v>
      </c>
      <c r="M3914" t="s">
        <v>10071</v>
      </c>
    </row>
    <row r="3915" spans="1:13" x14ac:dyDescent="0.25">
      <c r="A3915" t="str">
        <f t="shared" si="61"/>
        <v>FCON-3420</v>
      </c>
      <c r="B3915" t="s">
        <v>2528</v>
      </c>
      <c r="C3915" t="s">
        <v>1963</v>
      </c>
      <c r="D3915">
        <v>60</v>
      </c>
      <c r="E3915" s="23">
        <v>46006</v>
      </c>
      <c r="F3915" s="23">
        <v>46087</v>
      </c>
      <c r="G3915" s="23">
        <v>46006</v>
      </c>
      <c r="H3915" s="23">
        <v>46087</v>
      </c>
      <c r="I3915" s="24">
        <v>0</v>
      </c>
      <c r="J3915" s="24">
        <v>0</v>
      </c>
      <c r="K3915" s="24">
        <v>14</v>
      </c>
      <c r="L3915" t="s">
        <v>10070</v>
      </c>
      <c r="M3915" t="s">
        <v>10071</v>
      </c>
    </row>
    <row r="3916" spans="1:13" x14ac:dyDescent="0.25">
      <c r="A3916" t="str">
        <f t="shared" si="61"/>
        <v>FCON-3425</v>
      </c>
      <c r="B3916" t="s">
        <v>2529</v>
      </c>
      <c r="C3916" t="s">
        <v>1965</v>
      </c>
      <c r="D3916">
        <v>29</v>
      </c>
      <c r="E3916" s="23">
        <v>46051</v>
      </c>
      <c r="F3916" s="23">
        <v>46087</v>
      </c>
      <c r="G3916" s="23">
        <v>46051</v>
      </c>
      <c r="H3916" s="23">
        <v>46087</v>
      </c>
      <c r="I3916" s="24">
        <v>0</v>
      </c>
      <c r="J3916" s="24">
        <v>0</v>
      </c>
      <c r="K3916" s="24">
        <v>7</v>
      </c>
      <c r="L3916" t="s">
        <v>10070</v>
      </c>
      <c r="M3916" t="s">
        <v>10071</v>
      </c>
    </row>
    <row r="3917" spans="1:13" x14ac:dyDescent="0.25">
      <c r="A3917" t="str">
        <f t="shared" si="61"/>
        <v>FCON-3430</v>
      </c>
      <c r="B3917" t="s">
        <v>2530</v>
      </c>
      <c r="C3917" t="s">
        <v>1967</v>
      </c>
      <c r="D3917">
        <v>29</v>
      </c>
      <c r="E3917" s="23">
        <v>46051</v>
      </c>
      <c r="F3917" s="23">
        <v>46087</v>
      </c>
      <c r="G3917" s="23">
        <v>46051</v>
      </c>
      <c r="H3917" s="23">
        <v>46087</v>
      </c>
      <c r="I3917" s="24">
        <v>0</v>
      </c>
      <c r="J3917" s="24">
        <v>0</v>
      </c>
      <c r="K3917" s="24">
        <v>7</v>
      </c>
      <c r="L3917" t="s">
        <v>10070</v>
      </c>
      <c r="M3917" t="s">
        <v>10071</v>
      </c>
    </row>
    <row r="3918" spans="1:13" x14ac:dyDescent="0.25">
      <c r="A3918" t="str">
        <f t="shared" si="61"/>
        <v>FCON-3435</v>
      </c>
      <c r="B3918" t="s">
        <v>2531</v>
      </c>
      <c r="C3918" t="s">
        <v>1346</v>
      </c>
      <c r="D3918">
        <v>7</v>
      </c>
      <c r="E3918" s="23">
        <v>46087</v>
      </c>
      <c r="F3918" s="23">
        <v>46095</v>
      </c>
      <c r="G3918" s="23">
        <v>46087</v>
      </c>
      <c r="H3918" s="23">
        <v>46095</v>
      </c>
      <c r="I3918" s="24">
        <v>0</v>
      </c>
      <c r="J3918" s="24">
        <v>0</v>
      </c>
      <c r="K3918" s="24">
        <v>7</v>
      </c>
      <c r="L3918" t="s">
        <v>10070</v>
      </c>
      <c r="M3918" t="s">
        <v>10071</v>
      </c>
    </row>
    <row r="3919" spans="1:13" x14ac:dyDescent="0.25">
      <c r="A3919" t="str">
        <f t="shared" si="61"/>
        <v>Comunication</v>
      </c>
      <c r="B3919" t="s">
        <v>1969</v>
      </c>
      <c r="D3919">
        <v>36</v>
      </c>
      <c r="E3919" s="23">
        <v>46051</v>
      </c>
      <c r="F3919" s="23">
        <v>46095</v>
      </c>
      <c r="G3919" s="23">
        <v>46051</v>
      </c>
      <c r="H3919" s="23">
        <v>46095</v>
      </c>
      <c r="I3919" s="24">
        <v>0</v>
      </c>
      <c r="J3919" s="24">
        <v>0</v>
      </c>
      <c r="K3919" s="24">
        <v>7</v>
      </c>
      <c r="M3919" t="s">
        <v>10071</v>
      </c>
    </row>
    <row r="3920" spans="1:13" x14ac:dyDescent="0.25">
      <c r="A3920" t="str">
        <f t="shared" si="61"/>
        <v>FCON-3440</v>
      </c>
      <c r="B3920" t="s">
        <v>2532</v>
      </c>
      <c r="C3920" t="s">
        <v>1951</v>
      </c>
      <c r="D3920">
        <v>29</v>
      </c>
      <c r="E3920" s="23">
        <v>46051</v>
      </c>
      <c r="F3920" s="23">
        <v>46087</v>
      </c>
      <c r="G3920" s="23">
        <v>46051</v>
      </c>
      <c r="H3920" s="23">
        <v>46087</v>
      </c>
      <c r="I3920" s="24">
        <v>0</v>
      </c>
      <c r="J3920" s="24">
        <v>0</v>
      </c>
      <c r="K3920" s="24">
        <v>7</v>
      </c>
      <c r="L3920" t="s">
        <v>10070</v>
      </c>
      <c r="M3920" t="s">
        <v>10071</v>
      </c>
    </row>
    <row r="3921" spans="1:13" x14ac:dyDescent="0.25">
      <c r="A3921" t="str">
        <f t="shared" si="61"/>
        <v>FCON-3445</v>
      </c>
      <c r="B3921" t="s">
        <v>2533</v>
      </c>
      <c r="C3921" t="s">
        <v>1560</v>
      </c>
      <c r="D3921">
        <v>29</v>
      </c>
      <c r="E3921" s="23">
        <v>46051</v>
      </c>
      <c r="F3921" s="23">
        <v>46087</v>
      </c>
      <c r="G3921" s="23">
        <v>46051</v>
      </c>
      <c r="H3921" s="23">
        <v>46087</v>
      </c>
      <c r="I3921" s="24">
        <v>0</v>
      </c>
      <c r="J3921" s="24">
        <v>0</v>
      </c>
      <c r="K3921" s="24">
        <v>7</v>
      </c>
      <c r="L3921" t="s">
        <v>10070</v>
      </c>
      <c r="M3921" t="s">
        <v>10071</v>
      </c>
    </row>
    <row r="3922" spans="1:13" x14ac:dyDescent="0.25">
      <c r="A3922" t="str">
        <f t="shared" si="61"/>
        <v>FCON-3450</v>
      </c>
      <c r="B3922" t="s">
        <v>2534</v>
      </c>
      <c r="C3922" t="s">
        <v>1949</v>
      </c>
      <c r="D3922">
        <v>29</v>
      </c>
      <c r="E3922" s="23">
        <v>46051</v>
      </c>
      <c r="F3922" s="23">
        <v>46087</v>
      </c>
      <c r="G3922" s="23">
        <v>46051</v>
      </c>
      <c r="H3922" s="23">
        <v>46087</v>
      </c>
      <c r="I3922" s="24">
        <v>0</v>
      </c>
      <c r="J3922" s="24">
        <v>0</v>
      </c>
      <c r="K3922" s="24">
        <v>7</v>
      </c>
      <c r="L3922" t="s">
        <v>10070</v>
      </c>
      <c r="M3922" t="s">
        <v>10071</v>
      </c>
    </row>
    <row r="3923" spans="1:13" x14ac:dyDescent="0.25">
      <c r="A3923" t="str">
        <f t="shared" si="61"/>
        <v>FCON-3455</v>
      </c>
      <c r="B3923" t="s">
        <v>2535</v>
      </c>
      <c r="C3923" t="s">
        <v>1953</v>
      </c>
      <c r="D3923">
        <v>29</v>
      </c>
      <c r="E3923" s="23">
        <v>46051</v>
      </c>
      <c r="F3923" s="23">
        <v>46087</v>
      </c>
      <c r="G3923" s="23">
        <v>46051</v>
      </c>
      <c r="H3923" s="23">
        <v>46087</v>
      </c>
      <c r="I3923" s="24">
        <v>0</v>
      </c>
      <c r="J3923" s="24">
        <v>0</v>
      </c>
      <c r="K3923" s="24">
        <v>7</v>
      </c>
      <c r="L3923" t="s">
        <v>10070</v>
      </c>
      <c r="M3923" t="s">
        <v>10071</v>
      </c>
    </row>
    <row r="3924" spans="1:13" x14ac:dyDescent="0.25">
      <c r="A3924" t="str">
        <f t="shared" si="61"/>
        <v>FCON-3460</v>
      </c>
      <c r="B3924" t="s">
        <v>2536</v>
      </c>
      <c r="C3924" t="s">
        <v>1975</v>
      </c>
      <c r="D3924">
        <v>29</v>
      </c>
      <c r="E3924" s="23">
        <v>46051</v>
      </c>
      <c r="F3924" s="23">
        <v>46087</v>
      </c>
      <c r="G3924" s="23">
        <v>46051</v>
      </c>
      <c r="H3924" s="23">
        <v>46087</v>
      </c>
      <c r="I3924" s="24">
        <v>0</v>
      </c>
      <c r="J3924" s="24">
        <v>0</v>
      </c>
      <c r="K3924" s="24">
        <v>7</v>
      </c>
      <c r="L3924" t="s">
        <v>10070</v>
      </c>
      <c r="M3924" t="s">
        <v>10071</v>
      </c>
    </row>
    <row r="3925" spans="1:13" x14ac:dyDescent="0.25">
      <c r="A3925" t="str">
        <f t="shared" si="61"/>
        <v>FCON-3465</v>
      </c>
      <c r="B3925" t="s">
        <v>2537</v>
      </c>
      <c r="C3925" t="s">
        <v>1977</v>
      </c>
      <c r="D3925">
        <v>29</v>
      </c>
      <c r="E3925" s="23">
        <v>46051</v>
      </c>
      <c r="F3925" s="23">
        <v>46087</v>
      </c>
      <c r="G3925" s="23">
        <v>46051</v>
      </c>
      <c r="H3925" s="23">
        <v>46087</v>
      </c>
      <c r="I3925" s="24">
        <v>0</v>
      </c>
      <c r="J3925" s="24">
        <v>0</v>
      </c>
      <c r="K3925" s="24">
        <v>7</v>
      </c>
      <c r="L3925" t="s">
        <v>10070</v>
      </c>
      <c r="M3925" t="s">
        <v>10071</v>
      </c>
    </row>
    <row r="3926" spans="1:13" x14ac:dyDescent="0.25">
      <c r="A3926" t="str">
        <f t="shared" si="61"/>
        <v>FCON-3470</v>
      </c>
      <c r="B3926" t="s">
        <v>2538</v>
      </c>
      <c r="C3926" t="s">
        <v>1940</v>
      </c>
      <c r="D3926">
        <v>36</v>
      </c>
      <c r="E3926" s="23">
        <v>46051</v>
      </c>
      <c r="F3926" s="23">
        <v>46095</v>
      </c>
      <c r="G3926" s="23">
        <v>46051</v>
      </c>
      <c r="H3926" s="23">
        <v>46095</v>
      </c>
      <c r="I3926" s="24">
        <v>0</v>
      </c>
      <c r="J3926" s="24">
        <v>0</v>
      </c>
      <c r="K3926" s="24">
        <v>7</v>
      </c>
      <c r="L3926" t="s">
        <v>10070</v>
      </c>
      <c r="M3926" t="s">
        <v>10071</v>
      </c>
    </row>
    <row r="3927" spans="1:13" x14ac:dyDescent="0.25">
      <c r="A3927" t="str">
        <f t="shared" si="61"/>
        <v>FCON-3475</v>
      </c>
      <c r="B3927" t="s">
        <v>2539</v>
      </c>
      <c r="C3927" t="s">
        <v>1346</v>
      </c>
      <c r="D3927">
        <v>7</v>
      </c>
      <c r="E3927" s="23">
        <v>46087</v>
      </c>
      <c r="F3927" s="23">
        <v>46095</v>
      </c>
      <c r="G3927" s="23">
        <v>46087</v>
      </c>
      <c r="H3927" s="23">
        <v>46095</v>
      </c>
      <c r="I3927" s="24">
        <v>0</v>
      </c>
      <c r="J3927" s="24">
        <v>0</v>
      </c>
      <c r="K3927" s="24">
        <v>7</v>
      </c>
      <c r="L3927" t="s">
        <v>10070</v>
      </c>
      <c r="M3927" t="s">
        <v>10071</v>
      </c>
    </row>
    <row r="3928" spans="1:13" x14ac:dyDescent="0.25">
      <c r="A3928" t="str">
        <f t="shared" si="61"/>
        <v>T4-5B Entrega Estación Av. Boyacá con sistemas férreos verificados, probados y funcionado</v>
      </c>
      <c r="B3928" t="s">
        <v>8020</v>
      </c>
      <c r="D3928">
        <v>34</v>
      </c>
      <c r="E3928" s="23">
        <v>46097</v>
      </c>
      <c r="F3928" s="23">
        <v>46137</v>
      </c>
      <c r="G3928" s="23">
        <v>46097</v>
      </c>
      <c r="H3928" s="23">
        <v>46137</v>
      </c>
      <c r="I3928" s="24">
        <v>0</v>
      </c>
      <c r="J3928" s="24">
        <v>0</v>
      </c>
      <c r="K3928" s="24">
        <v>7</v>
      </c>
      <c r="M3928" t="s">
        <v>10071</v>
      </c>
    </row>
    <row r="3929" spans="1:13" x14ac:dyDescent="0.25">
      <c r="A3929" t="str">
        <f t="shared" si="61"/>
        <v>Sistema de Recuado AFC</v>
      </c>
      <c r="B3929" t="s">
        <v>1930</v>
      </c>
      <c r="D3929">
        <v>34</v>
      </c>
      <c r="E3929" s="23">
        <v>46097</v>
      </c>
      <c r="F3929" s="23">
        <v>46137</v>
      </c>
      <c r="G3929" s="23">
        <v>46097</v>
      </c>
      <c r="H3929" s="23">
        <v>46137</v>
      </c>
      <c r="I3929" s="24">
        <v>0</v>
      </c>
      <c r="J3929" s="24">
        <v>0</v>
      </c>
      <c r="K3929" s="24">
        <v>7</v>
      </c>
      <c r="M3929" t="s">
        <v>10071</v>
      </c>
    </row>
    <row r="3930" spans="1:13" x14ac:dyDescent="0.25">
      <c r="A3930" t="str">
        <f t="shared" si="61"/>
        <v>FCON-3480</v>
      </c>
      <c r="B3930" t="s">
        <v>2540</v>
      </c>
      <c r="C3930" t="s">
        <v>1981</v>
      </c>
      <c r="D3930">
        <v>34</v>
      </c>
      <c r="E3930" s="23">
        <v>46097</v>
      </c>
      <c r="F3930" s="23">
        <v>46137</v>
      </c>
      <c r="G3930" s="23">
        <v>46097</v>
      </c>
      <c r="H3930" s="23">
        <v>46137</v>
      </c>
      <c r="I3930" s="24">
        <v>0</v>
      </c>
      <c r="J3930" s="24">
        <v>0</v>
      </c>
      <c r="K3930" s="24">
        <v>7</v>
      </c>
      <c r="L3930" t="s">
        <v>10070</v>
      </c>
      <c r="M3930" t="s">
        <v>10071</v>
      </c>
    </row>
    <row r="3931" spans="1:13" x14ac:dyDescent="0.25">
      <c r="A3931" t="str">
        <f t="shared" si="61"/>
        <v>Sistemas de Comunicación</v>
      </c>
      <c r="B3931" t="s">
        <v>1937</v>
      </c>
      <c r="D3931">
        <v>34</v>
      </c>
      <c r="E3931" s="23">
        <v>46097</v>
      </c>
      <c r="F3931" s="23">
        <v>46137</v>
      </c>
      <c r="G3931" s="23">
        <v>46097</v>
      </c>
      <c r="H3931" s="23">
        <v>46137</v>
      </c>
      <c r="I3931" s="24">
        <v>0</v>
      </c>
      <c r="J3931" s="24">
        <v>0</v>
      </c>
      <c r="K3931" s="24">
        <v>7</v>
      </c>
      <c r="M3931" t="s">
        <v>10071</v>
      </c>
    </row>
    <row r="3932" spans="1:13" x14ac:dyDescent="0.25">
      <c r="A3932" t="str">
        <f t="shared" si="61"/>
        <v>FCON-3485</v>
      </c>
      <c r="B3932" t="s">
        <v>2541</v>
      </c>
      <c r="C3932" t="s">
        <v>1983</v>
      </c>
      <c r="D3932">
        <v>34</v>
      </c>
      <c r="E3932" s="23">
        <v>46097</v>
      </c>
      <c r="F3932" s="23">
        <v>46137</v>
      </c>
      <c r="G3932" s="23">
        <v>46097</v>
      </c>
      <c r="H3932" s="23">
        <v>46137</v>
      </c>
      <c r="I3932" s="24">
        <v>0</v>
      </c>
      <c r="J3932" s="24">
        <v>0</v>
      </c>
      <c r="K3932" s="24">
        <v>7</v>
      </c>
      <c r="L3932" t="s">
        <v>10070</v>
      </c>
      <c r="M3932" t="s">
        <v>10071</v>
      </c>
    </row>
    <row r="3933" spans="1:13" x14ac:dyDescent="0.25">
      <c r="A3933" t="str">
        <f t="shared" si="61"/>
        <v>Subestación de la Estación de Pasajeros</v>
      </c>
      <c r="B3933" t="s">
        <v>1958</v>
      </c>
      <c r="D3933">
        <v>34</v>
      </c>
      <c r="E3933" s="23">
        <v>46097</v>
      </c>
      <c r="F3933" s="23">
        <v>46137</v>
      </c>
      <c r="G3933" s="23">
        <v>46097</v>
      </c>
      <c r="H3933" s="23">
        <v>46137</v>
      </c>
      <c r="I3933" s="24">
        <v>0</v>
      </c>
      <c r="J3933" s="24">
        <v>0</v>
      </c>
      <c r="K3933" s="24">
        <v>7</v>
      </c>
      <c r="M3933" t="s">
        <v>10071</v>
      </c>
    </row>
    <row r="3934" spans="1:13" x14ac:dyDescent="0.25">
      <c r="A3934" t="str">
        <f t="shared" si="61"/>
        <v>FCON-3490</v>
      </c>
      <c r="B3934" t="s">
        <v>2542</v>
      </c>
      <c r="C3934" t="s">
        <v>1985</v>
      </c>
      <c r="D3934">
        <v>34</v>
      </c>
      <c r="E3934" s="23">
        <v>46097</v>
      </c>
      <c r="F3934" s="23">
        <v>46137</v>
      </c>
      <c r="G3934" s="23">
        <v>46097</v>
      </c>
      <c r="H3934" s="23">
        <v>46137</v>
      </c>
      <c r="I3934" s="24">
        <v>0</v>
      </c>
      <c r="J3934" s="24">
        <v>0</v>
      </c>
      <c r="K3934" s="24">
        <v>7</v>
      </c>
      <c r="L3934" t="s">
        <v>10070</v>
      </c>
      <c r="M3934" t="s">
        <v>10071</v>
      </c>
    </row>
    <row r="3935" spans="1:13" x14ac:dyDescent="0.25">
      <c r="A3935" t="str">
        <f t="shared" si="61"/>
        <v>T4-6 Construcción Estructura Av. Boyacá - Construcción Puente</v>
      </c>
      <c r="B3935" t="s">
        <v>2543</v>
      </c>
      <c r="D3935">
        <v>359</v>
      </c>
      <c r="E3935" s="23">
        <v>45456</v>
      </c>
      <c r="F3935" s="23">
        <v>45927</v>
      </c>
      <c r="G3935" s="23">
        <v>45456</v>
      </c>
      <c r="H3935" s="23">
        <v>45927</v>
      </c>
      <c r="I3935" s="24">
        <v>0</v>
      </c>
      <c r="J3935" s="24">
        <v>0</v>
      </c>
      <c r="K3935" s="24">
        <v>17</v>
      </c>
      <c r="M3935" t="s">
        <v>10071</v>
      </c>
    </row>
    <row r="3936" spans="1:13" x14ac:dyDescent="0.25">
      <c r="A3936" t="str">
        <f t="shared" si="61"/>
        <v>FCON-3495</v>
      </c>
      <c r="B3936" t="s">
        <v>2544</v>
      </c>
      <c r="C3936" t="s">
        <v>2176</v>
      </c>
      <c r="D3936">
        <v>6</v>
      </c>
      <c r="E3936" s="23">
        <v>45456</v>
      </c>
      <c r="F3936" s="23">
        <v>45463</v>
      </c>
      <c r="G3936" s="23">
        <v>45456</v>
      </c>
      <c r="H3936" s="23">
        <v>45463</v>
      </c>
      <c r="I3936" s="24">
        <v>0</v>
      </c>
      <c r="J3936" s="24">
        <v>0</v>
      </c>
      <c r="K3936" s="24">
        <v>13</v>
      </c>
      <c r="L3936" t="s">
        <v>10070</v>
      </c>
      <c r="M3936" t="s">
        <v>10071</v>
      </c>
    </row>
    <row r="3937" spans="1:13" x14ac:dyDescent="0.25">
      <c r="A3937" t="str">
        <f t="shared" si="61"/>
        <v>FCON-3500</v>
      </c>
      <c r="B3937" t="s">
        <v>2545</v>
      </c>
      <c r="C3937" t="s">
        <v>2178</v>
      </c>
      <c r="D3937">
        <v>36</v>
      </c>
      <c r="E3937" s="23">
        <v>45463</v>
      </c>
      <c r="F3937" s="23">
        <v>45510</v>
      </c>
      <c r="G3937" s="23">
        <v>45463</v>
      </c>
      <c r="H3937" s="23">
        <v>45510</v>
      </c>
      <c r="I3937" s="24">
        <v>0</v>
      </c>
      <c r="J3937" s="24">
        <v>0</v>
      </c>
      <c r="K3937" s="24">
        <v>13</v>
      </c>
      <c r="L3937" t="s">
        <v>10070</v>
      </c>
      <c r="M3937" t="s">
        <v>10071</v>
      </c>
    </row>
    <row r="3938" spans="1:13" x14ac:dyDescent="0.25">
      <c r="A3938" t="str">
        <f t="shared" si="61"/>
        <v>FCON-3505</v>
      </c>
      <c r="B3938" t="s">
        <v>2546</v>
      </c>
      <c r="C3938" t="s">
        <v>2180</v>
      </c>
      <c r="D3938">
        <v>302</v>
      </c>
      <c r="E3938" s="23">
        <v>45476</v>
      </c>
      <c r="F3938" s="23">
        <v>45874</v>
      </c>
      <c r="G3938" s="23">
        <v>45476</v>
      </c>
      <c r="H3938" s="23">
        <v>45874</v>
      </c>
      <c r="I3938" s="24">
        <v>0</v>
      </c>
      <c r="J3938" s="24">
        <v>0</v>
      </c>
      <c r="K3938" s="24">
        <v>59</v>
      </c>
      <c r="L3938" t="s">
        <v>10070</v>
      </c>
      <c r="M3938" t="s">
        <v>10071</v>
      </c>
    </row>
    <row r="3939" spans="1:13" x14ac:dyDescent="0.25">
      <c r="A3939" t="str">
        <f t="shared" si="61"/>
        <v>FCON-3510</v>
      </c>
      <c r="B3939" t="s">
        <v>2547</v>
      </c>
      <c r="C3939" t="s">
        <v>2182</v>
      </c>
      <c r="D3939">
        <v>31</v>
      </c>
      <c r="E3939" s="23">
        <v>45510</v>
      </c>
      <c r="F3939" s="23">
        <v>45551</v>
      </c>
      <c r="G3939" s="23">
        <v>45510</v>
      </c>
      <c r="H3939" s="23">
        <v>45551</v>
      </c>
      <c r="I3939" s="24">
        <v>0</v>
      </c>
      <c r="J3939" s="24">
        <v>0</v>
      </c>
      <c r="K3939" s="24">
        <v>9</v>
      </c>
      <c r="L3939" t="s">
        <v>10070</v>
      </c>
      <c r="M3939" t="s">
        <v>10071</v>
      </c>
    </row>
    <row r="3940" spans="1:13" x14ac:dyDescent="0.25">
      <c r="A3940" t="str">
        <f t="shared" si="61"/>
        <v>FCON-3515</v>
      </c>
      <c r="B3940" t="s">
        <v>2548</v>
      </c>
      <c r="C3940" t="s">
        <v>2184</v>
      </c>
      <c r="D3940">
        <v>24</v>
      </c>
      <c r="E3940" s="23">
        <v>45531</v>
      </c>
      <c r="F3940" s="23">
        <v>45561</v>
      </c>
      <c r="G3940" s="23">
        <v>45531</v>
      </c>
      <c r="H3940" s="23">
        <v>45561</v>
      </c>
      <c r="I3940" s="24">
        <v>0</v>
      </c>
      <c r="J3940" s="24">
        <v>0</v>
      </c>
      <c r="K3940" s="24">
        <v>9</v>
      </c>
      <c r="L3940" t="s">
        <v>10070</v>
      </c>
      <c r="M3940" t="s">
        <v>10071</v>
      </c>
    </row>
    <row r="3941" spans="1:13" x14ac:dyDescent="0.25">
      <c r="A3941" t="str">
        <f t="shared" si="61"/>
        <v>FCON-3520</v>
      </c>
      <c r="B3941" t="s">
        <v>2549</v>
      </c>
      <c r="C3941" t="s">
        <v>2186</v>
      </c>
      <c r="D3941">
        <v>133</v>
      </c>
      <c r="E3941" s="23">
        <v>45531</v>
      </c>
      <c r="F3941" s="23">
        <v>45708</v>
      </c>
      <c r="G3941" s="23">
        <v>45531</v>
      </c>
      <c r="H3941" s="23">
        <v>45708</v>
      </c>
      <c r="I3941" s="24">
        <v>0</v>
      </c>
      <c r="J3941" s="24">
        <v>0</v>
      </c>
      <c r="K3941" s="24">
        <v>53</v>
      </c>
      <c r="L3941" t="s">
        <v>10070</v>
      </c>
      <c r="M3941" t="s">
        <v>10071</v>
      </c>
    </row>
    <row r="3942" spans="1:13" x14ac:dyDescent="0.25">
      <c r="A3942" t="str">
        <f t="shared" si="61"/>
        <v>FCON-3525</v>
      </c>
      <c r="B3942" t="s">
        <v>2550</v>
      </c>
      <c r="C3942" t="s">
        <v>2188</v>
      </c>
      <c r="D3942">
        <v>6</v>
      </c>
      <c r="E3942" s="23">
        <v>45561</v>
      </c>
      <c r="F3942" s="23">
        <v>45568</v>
      </c>
      <c r="G3942" s="23">
        <v>45561</v>
      </c>
      <c r="H3942" s="23">
        <v>45568</v>
      </c>
      <c r="I3942" s="24">
        <v>0</v>
      </c>
      <c r="J3942" s="24">
        <v>0</v>
      </c>
      <c r="K3942" s="24">
        <v>9</v>
      </c>
      <c r="L3942" t="s">
        <v>10070</v>
      </c>
      <c r="M3942" t="s">
        <v>10071</v>
      </c>
    </row>
    <row r="3943" spans="1:13" x14ac:dyDescent="0.25">
      <c r="A3943" t="str">
        <f t="shared" si="61"/>
        <v>FCON-3530</v>
      </c>
      <c r="B3943" t="s">
        <v>2551</v>
      </c>
      <c r="C3943" t="s">
        <v>2190</v>
      </c>
      <c r="D3943">
        <v>40</v>
      </c>
      <c r="E3943" s="23">
        <v>45568</v>
      </c>
      <c r="F3943" s="23">
        <v>45621</v>
      </c>
      <c r="G3943" s="23">
        <v>45568</v>
      </c>
      <c r="H3943" s="23">
        <v>45621</v>
      </c>
      <c r="I3943" s="24">
        <v>0</v>
      </c>
      <c r="J3943" s="24">
        <v>0</v>
      </c>
      <c r="K3943" s="24">
        <v>9</v>
      </c>
      <c r="L3943" t="s">
        <v>10070</v>
      </c>
      <c r="M3943" t="s">
        <v>10071</v>
      </c>
    </row>
    <row r="3944" spans="1:13" x14ac:dyDescent="0.25">
      <c r="A3944" t="str">
        <f t="shared" si="61"/>
        <v>FCON-3535</v>
      </c>
      <c r="B3944" t="s">
        <v>2552</v>
      </c>
      <c r="C3944" t="s">
        <v>2192</v>
      </c>
      <c r="D3944">
        <v>20</v>
      </c>
      <c r="E3944" s="23">
        <v>45621</v>
      </c>
      <c r="F3944" s="23">
        <v>45646</v>
      </c>
      <c r="G3944" s="23">
        <v>45621</v>
      </c>
      <c r="H3944" s="23">
        <v>45646</v>
      </c>
      <c r="I3944" s="24">
        <v>0</v>
      </c>
      <c r="J3944" s="24">
        <v>0</v>
      </c>
      <c r="K3944" s="24">
        <v>9</v>
      </c>
      <c r="L3944" t="s">
        <v>10070</v>
      </c>
      <c r="M3944" t="s">
        <v>10071</v>
      </c>
    </row>
    <row r="3945" spans="1:13" x14ac:dyDescent="0.25">
      <c r="A3945" t="str">
        <f t="shared" si="61"/>
        <v>FCON-3540</v>
      </c>
      <c r="B3945" t="s">
        <v>2553</v>
      </c>
      <c r="C3945" t="s">
        <v>2194</v>
      </c>
      <c r="D3945">
        <v>20</v>
      </c>
      <c r="E3945" s="23">
        <v>45646</v>
      </c>
      <c r="F3945" s="23">
        <v>45679</v>
      </c>
      <c r="G3945" s="23">
        <v>45646</v>
      </c>
      <c r="H3945" s="23">
        <v>45679</v>
      </c>
      <c r="I3945" s="24">
        <v>0</v>
      </c>
      <c r="J3945" s="24">
        <v>0</v>
      </c>
      <c r="K3945" s="24">
        <v>9</v>
      </c>
      <c r="L3945" t="s">
        <v>10070</v>
      </c>
      <c r="M3945" t="s">
        <v>10071</v>
      </c>
    </row>
    <row r="3946" spans="1:13" x14ac:dyDescent="0.25">
      <c r="A3946" t="str">
        <f t="shared" si="61"/>
        <v>FCON-3545</v>
      </c>
      <c r="B3946" t="s">
        <v>2554</v>
      </c>
      <c r="C3946" t="s">
        <v>2196</v>
      </c>
      <c r="D3946">
        <v>47</v>
      </c>
      <c r="E3946" s="23">
        <v>45672</v>
      </c>
      <c r="F3946" s="23">
        <v>45731</v>
      </c>
      <c r="G3946" s="23">
        <v>45672</v>
      </c>
      <c r="H3946" s="23">
        <v>45731</v>
      </c>
      <c r="I3946" s="24">
        <v>0</v>
      </c>
      <c r="J3946" s="24">
        <v>0</v>
      </c>
      <c r="K3946" s="24">
        <v>9</v>
      </c>
      <c r="L3946" t="s">
        <v>10070</v>
      </c>
      <c r="M3946" t="s">
        <v>10071</v>
      </c>
    </row>
    <row r="3947" spans="1:13" x14ac:dyDescent="0.25">
      <c r="A3947" t="str">
        <f t="shared" si="61"/>
        <v>FCON-3550</v>
      </c>
      <c r="B3947" t="s">
        <v>2555</v>
      </c>
      <c r="C3947" t="s">
        <v>2198</v>
      </c>
      <c r="D3947">
        <v>45</v>
      </c>
      <c r="E3947" s="23">
        <v>45688</v>
      </c>
      <c r="F3947" s="23">
        <v>45747</v>
      </c>
      <c r="G3947" s="23">
        <v>45688</v>
      </c>
      <c r="H3947" s="23">
        <v>45747</v>
      </c>
      <c r="I3947" s="24">
        <v>0</v>
      </c>
      <c r="J3947" s="24">
        <v>0</v>
      </c>
      <c r="K3947" s="24">
        <v>9</v>
      </c>
      <c r="L3947" t="s">
        <v>10070</v>
      </c>
      <c r="M3947" t="s">
        <v>10071</v>
      </c>
    </row>
    <row r="3948" spans="1:13" x14ac:dyDescent="0.25">
      <c r="A3948" t="str">
        <f t="shared" si="61"/>
        <v>FCON-3560</v>
      </c>
      <c r="B3948" t="s">
        <v>2556</v>
      </c>
      <c r="C3948" t="s">
        <v>2202</v>
      </c>
      <c r="D3948">
        <v>51</v>
      </c>
      <c r="E3948" s="23">
        <v>45695</v>
      </c>
      <c r="F3948" s="23">
        <v>45761</v>
      </c>
      <c r="G3948" s="23">
        <v>45695</v>
      </c>
      <c r="H3948" s="23">
        <v>45761</v>
      </c>
      <c r="I3948" s="24">
        <v>0</v>
      </c>
      <c r="J3948" s="24">
        <v>0</v>
      </c>
      <c r="K3948" s="24">
        <v>12</v>
      </c>
      <c r="L3948" t="s">
        <v>10070</v>
      </c>
      <c r="M3948" t="s">
        <v>10071</v>
      </c>
    </row>
    <row r="3949" spans="1:13" x14ac:dyDescent="0.25">
      <c r="A3949" t="str">
        <f t="shared" si="61"/>
        <v>FCON-3555</v>
      </c>
      <c r="B3949" t="s">
        <v>2557</v>
      </c>
      <c r="C3949" t="s">
        <v>2200</v>
      </c>
      <c r="D3949">
        <v>48</v>
      </c>
      <c r="E3949" s="23">
        <v>45702</v>
      </c>
      <c r="F3949" s="23">
        <v>45766</v>
      </c>
      <c r="G3949" s="23">
        <v>45702</v>
      </c>
      <c r="H3949" s="23">
        <v>45766</v>
      </c>
      <c r="I3949" s="24">
        <v>0</v>
      </c>
      <c r="J3949" s="24">
        <v>0</v>
      </c>
      <c r="K3949" s="24">
        <v>9</v>
      </c>
      <c r="L3949" t="s">
        <v>10070</v>
      </c>
      <c r="M3949" t="s">
        <v>10071</v>
      </c>
    </row>
    <row r="3950" spans="1:13" x14ac:dyDescent="0.25">
      <c r="A3950" t="str">
        <f t="shared" si="61"/>
        <v>FCON-3565</v>
      </c>
      <c r="B3950" t="s">
        <v>2558</v>
      </c>
      <c r="C3950" t="s">
        <v>2204</v>
      </c>
      <c r="D3950">
        <v>25</v>
      </c>
      <c r="E3950" s="23">
        <v>45766</v>
      </c>
      <c r="F3950" s="23">
        <v>45799</v>
      </c>
      <c r="G3950" s="23">
        <v>45766</v>
      </c>
      <c r="H3950" s="23">
        <v>45799</v>
      </c>
      <c r="I3950" s="24">
        <v>0</v>
      </c>
      <c r="J3950" s="24">
        <v>0</v>
      </c>
      <c r="K3950" s="24">
        <v>9</v>
      </c>
      <c r="L3950" t="s">
        <v>10070</v>
      </c>
      <c r="M3950" t="s">
        <v>10071</v>
      </c>
    </row>
    <row r="3951" spans="1:13" x14ac:dyDescent="0.25">
      <c r="A3951" t="str">
        <f t="shared" si="61"/>
        <v>FCON-3570</v>
      </c>
      <c r="B3951" t="s">
        <v>2559</v>
      </c>
      <c r="C3951" t="s">
        <v>2206</v>
      </c>
      <c r="D3951">
        <v>47</v>
      </c>
      <c r="E3951" s="23">
        <v>45799</v>
      </c>
      <c r="F3951" s="23">
        <v>45861</v>
      </c>
      <c r="G3951" s="23">
        <v>45799</v>
      </c>
      <c r="H3951" s="23">
        <v>45861</v>
      </c>
      <c r="I3951" s="24">
        <v>0</v>
      </c>
      <c r="J3951" s="24">
        <v>0</v>
      </c>
      <c r="K3951" s="24">
        <v>9</v>
      </c>
      <c r="L3951" t="s">
        <v>10070</v>
      </c>
      <c r="M3951" t="s">
        <v>10071</v>
      </c>
    </row>
    <row r="3952" spans="1:13" x14ac:dyDescent="0.25">
      <c r="A3952" t="str">
        <f t="shared" si="61"/>
        <v>FCON-3575</v>
      </c>
      <c r="B3952" t="s">
        <v>2560</v>
      </c>
      <c r="C3952" t="s">
        <v>2208</v>
      </c>
      <c r="D3952">
        <v>27</v>
      </c>
      <c r="E3952" s="23">
        <v>45846</v>
      </c>
      <c r="F3952" s="23">
        <v>45881</v>
      </c>
      <c r="G3952" s="23">
        <v>45846</v>
      </c>
      <c r="H3952" s="23">
        <v>45881</v>
      </c>
      <c r="I3952" s="24">
        <v>0</v>
      </c>
      <c r="J3952" s="24">
        <v>0</v>
      </c>
      <c r="K3952" s="24">
        <v>9</v>
      </c>
      <c r="L3952" t="s">
        <v>10070</v>
      </c>
      <c r="M3952" t="s">
        <v>10071</v>
      </c>
    </row>
    <row r="3953" spans="1:13" x14ac:dyDescent="0.25">
      <c r="A3953" t="str">
        <f t="shared" si="61"/>
        <v>FCON-3580</v>
      </c>
      <c r="B3953" t="s">
        <v>2561</v>
      </c>
      <c r="C3953" t="s">
        <v>2210</v>
      </c>
      <c r="D3953">
        <v>24</v>
      </c>
      <c r="E3953" s="23">
        <v>45874</v>
      </c>
      <c r="F3953" s="23">
        <v>45905</v>
      </c>
      <c r="G3953" s="23">
        <v>45874</v>
      </c>
      <c r="H3953" s="23">
        <v>45905</v>
      </c>
      <c r="I3953" s="24">
        <v>0</v>
      </c>
      <c r="J3953" s="24">
        <v>0</v>
      </c>
      <c r="K3953" s="24">
        <v>9</v>
      </c>
      <c r="L3953" t="s">
        <v>10070</v>
      </c>
      <c r="M3953" t="s">
        <v>10071</v>
      </c>
    </row>
    <row r="3954" spans="1:13" x14ac:dyDescent="0.25">
      <c r="A3954" t="str">
        <f t="shared" si="61"/>
        <v>FCON-3585</v>
      </c>
      <c r="B3954" t="s">
        <v>2563</v>
      </c>
      <c r="C3954" t="s">
        <v>2214</v>
      </c>
      <c r="D3954">
        <v>21</v>
      </c>
      <c r="E3954" s="23">
        <v>45874</v>
      </c>
      <c r="F3954" s="23">
        <v>45903</v>
      </c>
      <c r="G3954" s="23">
        <v>45874</v>
      </c>
      <c r="H3954" s="23">
        <v>45903</v>
      </c>
      <c r="I3954" s="24">
        <v>0</v>
      </c>
      <c r="J3954" s="24">
        <v>0</v>
      </c>
      <c r="K3954" s="24">
        <v>12</v>
      </c>
      <c r="L3954" t="s">
        <v>10070</v>
      </c>
      <c r="M3954" t="s">
        <v>10071</v>
      </c>
    </row>
    <row r="3955" spans="1:13" x14ac:dyDescent="0.25">
      <c r="A3955" t="str">
        <f t="shared" si="61"/>
        <v>FCON-3590</v>
      </c>
      <c r="B3955" t="s">
        <v>2562</v>
      </c>
      <c r="C3955" t="s">
        <v>2212</v>
      </c>
      <c r="D3955">
        <v>20</v>
      </c>
      <c r="E3955" s="23">
        <v>45903</v>
      </c>
      <c r="F3955" s="23">
        <v>45927</v>
      </c>
      <c r="G3955" s="23">
        <v>45903</v>
      </c>
      <c r="H3955" s="23">
        <v>45927</v>
      </c>
      <c r="I3955" s="24">
        <v>0</v>
      </c>
      <c r="J3955" s="24">
        <v>0</v>
      </c>
      <c r="K3955" s="24">
        <v>17</v>
      </c>
      <c r="L3955" t="s">
        <v>10070</v>
      </c>
      <c r="M3955" t="s">
        <v>10071</v>
      </c>
    </row>
    <row r="3956" spans="1:13" x14ac:dyDescent="0.25">
      <c r="A3956" t="str">
        <f t="shared" si="61"/>
        <v>T4-7 Intersecciones a nivel</v>
      </c>
      <c r="B3956" t="s">
        <v>2564</v>
      </c>
      <c r="D3956">
        <v>144</v>
      </c>
      <c r="E3956" s="23">
        <v>45780</v>
      </c>
      <c r="F3956" s="23">
        <v>45967</v>
      </c>
      <c r="G3956" s="23">
        <v>45780</v>
      </c>
      <c r="H3956" s="23">
        <v>45967</v>
      </c>
      <c r="I3956" s="24">
        <v>0</v>
      </c>
      <c r="J3956" s="24">
        <v>0</v>
      </c>
      <c r="K3956" s="24">
        <v>60</v>
      </c>
      <c r="M3956" t="s">
        <v>10071</v>
      </c>
    </row>
    <row r="3957" spans="1:13" x14ac:dyDescent="0.25">
      <c r="A3957" t="str">
        <f t="shared" si="61"/>
        <v>Interseccion Vehicular a Nivel Cll 22 x Cra 68D / Level Intersection</v>
      </c>
      <c r="B3957" t="s">
        <v>8021</v>
      </c>
      <c r="D3957">
        <v>144</v>
      </c>
      <c r="E3957" s="23">
        <v>45780</v>
      </c>
      <c r="F3957" s="23">
        <v>45967</v>
      </c>
      <c r="G3957" s="23">
        <v>45780</v>
      </c>
      <c r="H3957" s="23">
        <v>45967</v>
      </c>
      <c r="I3957" s="24">
        <v>0</v>
      </c>
      <c r="J3957" s="24">
        <v>0</v>
      </c>
      <c r="K3957" s="24">
        <v>60</v>
      </c>
      <c r="M3957" t="s">
        <v>10071</v>
      </c>
    </row>
    <row r="3958" spans="1:13" x14ac:dyDescent="0.25">
      <c r="A3958" t="str">
        <f t="shared" si="61"/>
        <v>FCON-16490</v>
      </c>
      <c r="B3958" t="s">
        <v>8027</v>
      </c>
      <c r="C3958" t="s">
        <v>1998</v>
      </c>
      <c r="D3958">
        <v>4</v>
      </c>
      <c r="E3958" s="23">
        <v>45780</v>
      </c>
      <c r="F3958" s="23">
        <v>45786</v>
      </c>
      <c r="G3958" s="23">
        <v>45780</v>
      </c>
      <c r="H3958" s="23">
        <v>45786</v>
      </c>
      <c r="I3958" s="24">
        <v>0</v>
      </c>
      <c r="J3958" s="24">
        <v>0</v>
      </c>
      <c r="K3958" s="24">
        <v>152</v>
      </c>
      <c r="L3958" t="s">
        <v>10070</v>
      </c>
      <c r="M3958" t="s">
        <v>10071</v>
      </c>
    </row>
    <row r="3959" spans="1:13" x14ac:dyDescent="0.25">
      <c r="A3959" t="str">
        <f t="shared" si="61"/>
        <v>FCON-16440</v>
      </c>
      <c r="B3959" t="s">
        <v>8022</v>
      </c>
      <c r="C3959" t="s">
        <v>1999</v>
      </c>
      <c r="D3959">
        <v>8</v>
      </c>
      <c r="E3959" s="23">
        <v>45786</v>
      </c>
      <c r="F3959" s="23">
        <v>45796</v>
      </c>
      <c r="G3959" s="23">
        <v>45786</v>
      </c>
      <c r="H3959" s="23">
        <v>45796</v>
      </c>
      <c r="I3959" s="24">
        <v>0</v>
      </c>
      <c r="J3959" s="24">
        <v>0</v>
      </c>
      <c r="K3959" s="24">
        <v>152</v>
      </c>
      <c r="L3959" t="s">
        <v>10070</v>
      </c>
      <c r="M3959" t="s">
        <v>10071</v>
      </c>
    </row>
    <row r="3960" spans="1:13" x14ac:dyDescent="0.25">
      <c r="A3960" t="str">
        <f t="shared" si="61"/>
        <v>FCON-16450</v>
      </c>
      <c r="B3960" t="s">
        <v>8023</v>
      </c>
      <c r="C3960" t="s">
        <v>2000</v>
      </c>
      <c r="D3960">
        <v>11</v>
      </c>
      <c r="E3960" s="23">
        <v>45796</v>
      </c>
      <c r="F3960" s="23">
        <v>45811</v>
      </c>
      <c r="G3960" s="23">
        <v>45796</v>
      </c>
      <c r="H3960" s="23">
        <v>45811</v>
      </c>
      <c r="I3960" s="24">
        <v>0</v>
      </c>
      <c r="J3960" s="24">
        <v>0</v>
      </c>
      <c r="K3960" s="24">
        <v>152</v>
      </c>
      <c r="L3960" t="s">
        <v>10070</v>
      </c>
      <c r="M3960" t="s">
        <v>10071</v>
      </c>
    </row>
    <row r="3961" spans="1:13" x14ac:dyDescent="0.25">
      <c r="A3961" t="str">
        <f t="shared" si="61"/>
        <v>FCON-16460</v>
      </c>
      <c r="B3961" t="s">
        <v>8024</v>
      </c>
      <c r="C3961" t="s">
        <v>2001</v>
      </c>
      <c r="D3961">
        <v>6</v>
      </c>
      <c r="E3961" s="23">
        <v>45811</v>
      </c>
      <c r="F3961" s="23">
        <v>45818</v>
      </c>
      <c r="G3961" s="23">
        <v>45811</v>
      </c>
      <c r="H3961" s="23">
        <v>45818</v>
      </c>
      <c r="I3961" s="24">
        <v>0</v>
      </c>
      <c r="J3961" s="24">
        <v>0</v>
      </c>
      <c r="K3961" s="24">
        <v>152</v>
      </c>
      <c r="L3961" t="s">
        <v>10070</v>
      </c>
      <c r="M3961" t="s">
        <v>10071</v>
      </c>
    </row>
    <row r="3962" spans="1:13" x14ac:dyDescent="0.25">
      <c r="A3962" t="str">
        <f t="shared" si="61"/>
        <v>FCON-16470</v>
      </c>
      <c r="B3962" t="s">
        <v>8025</v>
      </c>
      <c r="C3962" t="s">
        <v>2002</v>
      </c>
      <c r="D3962">
        <v>5</v>
      </c>
      <c r="E3962" s="23">
        <v>45818</v>
      </c>
      <c r="F3962" s="23">
        <v>45825</v>
      </c>
      <c r="G3962" s="23">
        <v>45818</v>
      </c>
      <c r="H3962" s="23">
        <v>45825</v>
      </c>
      <c r="I3962" s="24">
        <v>0</v>
      </c>
      <c r="J3962" s="24">
        <v>0</v>
      </c>
      <c r="K3962" s="24">
        <v>152</v>
      </c>
      <c r="L3962" t="s">
        <v>10070</v>
      </c>
      <c r="M3962" t="s">
        <v>10071</v>
      </c>
    </row>
    <row r="3963" spans="1:13" x14ac:dyDescent="0.25">
      <c r="A3963" t="str">
        <f t="shared" si="61"/>
        <v>FCON-16480</v>
      </c>
      <c r="B3963" t="s">
        <v>8026</v>
      </c>
      <c r="C3963" t="s">
        <v>2003</v>
      </c>
      <c r="D3963">
        <v>13</v>
      </c>
      <c r="E3963" s="23">
        <v>45818</v>
      </c>
      <c r="F3963" s="23">
        <v>45835</v>
      </c>
      <c r="G3963" s="23">
        <v>45818</v>
      </c>
      <c r="H3963" s="23">
        <v>45835</v>
      </c>
      <c r="I3963" s="24">
        <v>0</v>
      </c>
      <c r="J3963" s="24">
        <v>0</v>
      </c>
      <c r="K3963" s="24">
        <v>152</v>
      </c>
      <c r="L3963" t="s">
        <v>10070</v>
      </c>
      <c r="M3963" t="s">
        <v>10071</v>
      </c>
    </row>
    <row r="3964" spans="1:13" x14ac:dyDescent="0.25">
      <c r="A3964" t="str">
        <f t="shared" si="61"/>
        <v>FCON-16500</v>
      </c>
      <c r="B3964" t="s">
        <v>8028</v>
      </c>
      <c r="C3964" t="s">
        <v>9942</v>
      </c>
      <c r="D3964">
        <v>12</v>
      </c>
      <c r="E3964" s="23">
        <v>45951</v>
      </c>
      <c r="F3964" s="23">
        <v>45967</v>
      </c>
      <c r="G3964" s="23">
        <v>45951</v>
      </c>
      <c r="H3964" s="23">
        <v>45967</v>
      </c>
      <c r="I3964" s="24">
        <v>0</v>
      </c>
      <c r="J3964" s="24">
        <v>0</v>
      </c>
      <c r="K3964" s="24">
        <v>59</v>
      </c>
      <c r="L3964" t="s">
        <v>10070</v>
      </c>
      <c r="M3964" t="s">
        <v>10071</v>
      </c>
    </row>
    <row r="3965" spans="1:13" x14ac:dyDescent="0.25">
      <c r="A3965" t="str">
        <f t="shared" si="61"/>
        <v>T5 Tramo 5- Pte. Av. Boyacá - Estación Av. Cali PK7+558 - PK8+860</v>
      </c>
      <c r="B3965" t="s">
        <v>59</v>
      </c>
      <c r="D3965">
        <v>361</v>
      </c>
      <c r="E3965" s="23">
        <v>45580</v>
      </c>
      <c r="F3965" s="23">
        <v>46060</v>
      </c>
      <c r="G3965" s="23">
        <v>45580</v>
      </c>
      <c r="H3965" s="23">
        <v>46060</v>
      </c>
      <c r="I3965" s="24">
        <v>0</v>
      </c>
      <c r="J3965" s="24">
        <v>0</v>
      </c>
      <c r="K3965" s="24">
        <v>62</v>
      </c>
      <c r="M3965" t="s">
        <v>10071</v>
      </c>
    </row>
    <row r="3966" spans="1:13" x14ac:dyDescent="0.25">
      <c r="A3966" t="str">
        <f t="shared" si="61"/>
        <v>T5-1 Tramo 5 - Movimiento de tierra finalizado y sistema de drenaje finalizados</v>
      </c>
      <c r="B3966" t="s">
        <v>2565</v>
      </c>
      <c r="D3966">
        <v>271</v>
      </c>
      <c r="E3966" s="23">
        <v>45580</v>
      </c>
      <c r="F3966" s="23">
        <v>45938</v>
      </c>
      <c r="G3966" s="23">
        <v>45580</v>
      </c>
      <c r="H3966" s="23">
        <v>45938</v>
      </c>
      <c r="I3966" s="24">
        <v>0</v>
      </c>
      <c r="J3966" s="24">
        <v>0</v>
      </c>
      <c r="K3966" s="24">
        <v>163</v>
      </c>
      <c r="M3966" t="s">
        <v>10071</v>
      </c>
    </row>
    <row r="3967" spans="1:13" x14ac:dyDescent="0.25">
      <c r="A3967" t="str">
        <f t="shared" si="61"/>
        <v>FCON-3635</v>
      </c>
      <c r="B3967" t="s">
        <v>2566</v>
      </c>
      <c r="C3967" t="s">
        <v>2567</v>
      </c>
      <c r="D3967">
        <v>45</v>
      </c>
      <c r="E3967" s="23">
        <v>45580</v>
      </c>
      <c r="F3967" s="23">
        <v>45638</v>
      </c>
      <c r="G3967" s="23">
        <v>45580</v>
      </c>
      <c r="H3967" s="23">
        <v>45638</v>
      </c>
      <c r="I3967" s="24">
        <v>0</v>
      </c>
      <c r="J3967" s="24">
        <v>0</v>
      </c>
      <c r="K3967" s="24">
        <v>13</v>
      </c>
      <c r="L3967" t="s">
        <v>10070</v>
      </c>
      <c r="M3967" t="s">
        <v>10071</v>
      </c>
    </row>
    <row r="3968" spans="1:13" x14ac:dyDescent="0.25">
      <c r="A3968" t="str">
        <f t="shared" si="61"/>
        <v>FCON-3640</v>
      </c>
      <c r="B3968" t="s">
        <v>2568</v>
      </c>
      <c r="C3968" t="s">
        <v>1598</v>
      </c>
      <c r="D3968">
        <v>258</v>
      </c>
      <c r="E3968" s="23">
        <v>45596</v>
      </c>
      <c r="F3968" s="23">
        <v>45938</v>
      </c>
      <c r="G3968" s="23">
        <v>45596</v>
      </c>
      <c r="H3968" s="23">
        <v>45938</v>
      </c>
      <c r="I3968" s="24">
        <v>0</v>
      </c>
      <c r="J3968" s="24">
        <v>0</v>
      </c>
      <c r="K3968" s="24">
        <v>163</v>
      </c>
      <c r="L3968" t="s">
        <v>10070</v>
      </c>
      <c r="M3968" t="s">
        <v>10071</v>
      </c>
    </row>
    <row r="3969" spans="1:13" x14ac:dyDescent="0.25">
      <c r="A3969" t="str">
        <f t="shared" si="61"/>
        <v>FCON-3650</v>
      </c>
      <c r="B3969" t="s">
        <v>2569</v>
      </c>
      <c r="C3969" t="s">
        <v>4668</v>
      </c>
      <c r="D3969">
        <v>45</v>
      </c>
      <c r="E3969" s="23">
        <v>45665</v>
      </c>
      <c r="F3969" s="23">
        <v>45721</v>
      </c>
      <c r="G3969" s="23">
        <v>45665</v>
      </c>
      <c r="H3969" s="23">
        <v>45721</v>
      </c>
      <c r="I3969" s="24">
        <v>0</v>
      </c>
      <c r="J3969" s="24">
        <v>0</v>
      </c>
      <c r="K3969" s="24">
        <v>7</v>
      </c>
      <c r="L3969" t="s">
        <v>10070</v>
      </c>
      <c r="M3969" t="s">
        <v>10071</v>
      </c>
    </row>
    <row r="3970" spans="1:13" x14ac:dyDescent="0.25">
      <c r="A3970" t="str">
        <f t="shared" si="61"/>
        <v>FCON-14920</v>
      </c>
      <c r="B3970" t="s">
        <v>8029</v>
      </c>
      <c r="C3970" t="s">
        <v>8030</v>
      </c>
      <c r="D3970">
        <v>30</v>
      </c>
      <c r="E3970" s="23">
        <v>45680</v>
      </c>
      <c r="F3970" s="23">
        <v>45719</v>
      </c>
      <c r="G3970" s="23">
        <v>45680</v>
      </c>
      <c r="H3970" s="23">
        <v>45719</v>
      </c>
      <c r="I3970" s="24">
        <v>0</v>
      </c>
      <c r="J3970" s="24">
        <v>0</v>
      </c>
      <c r="K3970" s="24">
        <v>128</v>
      </c>
      <c r="L3970" t="s">
        <v>10070</v>
      </c>
      <c r="M3970" t="s">
        <v>10071</v>
      </c>
    </row>
    <row r="3971" spans="1:13" x14ac:dyDescent="0.25">
      <c r="A3971" t="str">
        <f t="shared" ref="A3971:A4034" si="62">TRIM(B3971)</f>
        <v>FCON-3655</v>
      </c>
      <c r="B3971" t="s">
        <v>2570</v>
      </c>
      <c r="C3971" t="s">
        <v>1813</v>
      </c>
      <c r="D3971">
        <v>55</v>
      </c>
      <c r="E3971" s="23">
        <v>45681</v>
      </c>
      <c r="F3971" s="23">
        <v>45752</v>
      </c>
      <c r="G3971" s="23">
        <v>45681</v>
      </c>
      <c r="H3971" s="23">
        <v>45752</v>
      </c>
      <c r="I3971" s="24">
        <v>0</v>
      </c>
      <c r="J3971" s="24">
        <v>0</v>
      </c>
      <c r="K3971" s="24">
        <v>7</v>
      </c>
      <c r="L3971" t="s">
        <v>10070</v>
      </c>
      <c r="M3971" t="s">
        <v>10071</v>
      </c>
    </row>
    <row r="3972" spans="1:13" x14ac:dyDescent="0.25">
      <c r="A3972" t="str">
        <f t="shared" si="62"/>
        <v>FCON-3660</v>
      </c>
      <c r="B3972" t="s">
        <v>2571</v>
      </c>
      <c r="C3972" t="s">
        <v>10066</v>
      </c>
      <c r="D3972">
        <v>55</v>
      </c>
      <c r="E3972" s="23">
        <v>45699</v>
      </c>
      <c r="F3972" s="23">
        <v>45772</v>
      </c>
      <c r="G3972" s="23">
        <v>45699</v>
      </c>
      <c r="H3972" s="23">
        <v>45772</v>
      </c>
      <c r="I3972" s="24">
        <v>0</v>
      </c>
      <c r="J3972" s="24">
        <v>0</v>
      </c>
      <c r="K3972" s="24">
        <v>7</v>
      </c>
      <c r="L3972" t="s">
        <v>10070</v>
      </c>
      <c r="M3972" t="s">
        <v>10071</v>
      </c>
    </row>
    <row r="3973" spans="1:13" x14ac:dyDescent="0.25">
      <c r="A3973" t="str">
        <f t="shared" si="62"/>
        <v>FCON-3670</v>
      </c>
      <c r="B3973" t="s">
        <v>2572</v>
      </c>
      <c r="C3973" t="s">
        <v>1817</v>
      </c>
      <c r="D3973">
        <v>60</v>
      </c>
      <c r="E3973" s="23">
        <v>45738</v>
      </c>
      <c r="F3973" s="23">
        <v>45819</v>
      </c>
      <c r="G3973" s="23">
        <v>45738</v>
      </c>
      <c r="H3973" s="23">
        <v>45819</v>
      </c>
      <c r="I3973" s="24">
        <v>0</v>
      </c>
      <c r="J3973" s="24">
        <v>0</v>
      </c>
      <c r="K3973" s="24">
        <v>163</v>
      </c>
      <c r="L3973" t="s">
        <v>10070</v>
      </c>
      <c r="M3973" t="s">
        <v>10071</v>
      </c>
    </row>
    <row r="3974" spans="1:13" x14ac:dyDescent="0.25">
      <c r="A3974" t="str">
        <f t="shared" si="62"/>
        <v>FCON-3675</v>
      </c>
      <c r="B3974" t="s">
        <v>2573</v>
      </c>
      <c r="C3974" t="s">
        <v>2013</v>
      </c>
      <c r="D3974">
        <v>60</v>
      </c>
      <c r="E3974" s="23">
        <v>45738</v>
      </c>
      <c r="F3974" s="23">
        <v>45819</v>
      </c>
      <c r="G3974" s="23">
        <v>45738</v>
      </c>
      <c r="H3974" s="23">
        <v>45819</v>
      </c>
      <c r="I3974" s="24">
        <v>0</v>
      </c>
      <c r="J3974" s="24">
        <v>0</v>
      </c>
      <c r="K3974" s="24">
        <v>256</v>
      </c>
      <c r="L3974" t="s">
        <v>10070</v>
      </c>
      <c r="M3974" t="s">
        <v>10071</v>
      </c>
    </row>
    <row r="3975" spans="1:13" x14ac:dyDescent="0.25">
      <c r="A3975" t="str">
        <f t="shared" si="62"/>
        <v>FCON-3680</v>
      </c>
      <c r="B3975" t="s">
        <v>2574</v>
      </c>
      <c r="C3975" t="s">
        <v>1819</v>
      </c>
      <c r="D3975">
        <v>60</v>
      </c>
      <c r="E3975" s="23">
        <v>45738</v>
      </c>
      <c r="F3975" s="23">
        <v>45819</v>
      </c>
      <c r="G3975" s="23">
        <v>45738</v>
      </c>
      <c r="H3975" s="23">
        <v>45819</v>
      </c>
      <c r="I3975" s="24">
        <v>0</v>
      </c>
      <c r="J3975" s="24">
        <v>0</v>
      </c>
      <c r="K3975" s="24">
        <v>163</v>
      </c>
      <c r="L3975" t="s">
        <v>10070</v>
      </c>
      <c r="M3975" t="s">
        <v>10071</v>
      </c>
    </row>
    <row r="3976" spans="1:13" x14ac:dyDescent="0.25">
      <c r="A3976" t="str">
        <f t="shared" si="62"/>
        <v>FCON-3685</v>
      </c>
      <c r="B3976" t="s">
        <v>2575</v>
      </c>
      <c r="C3976" t="s">
        <v>1821</v>
      </c>
      <c r="D3976">
        <v>1</v>
      </c>
      <c r="E3976" s="23">
        <v>45772</v>
      </c>
      <c r="F3976" s="23">
        <v>45772</v>
      </c>
      <c r="G3976" s="23">
        <v>45772</v>
      </c>
      <c r="H3976" s="23">
        <v>45772</v>
      </c>
      <c r="I3976" s="24">
        <v>0</v>
      </c>
      <c r="J3976" s="24">
        <v>0</v>
      </c>
      <c r="K3976" s="24">
        <v>71</v>
      </c>
      <c r="L3976" t="s">
        <v>10070</v>
      </c>
      <c r="M3976" t="s">
        <v>10071</v>
      </c>
    </row>
    <row r="3977" spans="1:13" x14ac:dyDescent="0.25">
      <c r="A3977" t="str">
        <f t="shared" si="62"/>
        <v>T5-2 Vía férrea Tramo 5 - K7+558 a K8+860</v>
      </c>
      <c r="B3977" t="s">
        <v>8031</v>
      </c>
      <c r="D3977">
        <v>147</v>
      </c>
      <c r="E3977" s="23">
        <v>45789</v>
      </c>
      <c r="F3977" s="23">
        <v>45981</v>
      </c>
      <c r="G3977" s="23">
        <v>45789</v>
      </c>
      <c r="H3977" s="23">
        <v>45981</v>
      </c>
      <c r="I3977" s="24">
        <v>0</v>
      </c>
      <c r="J3977" s="24">
        <v>0</v>
      </c>
      <c r="K3977" s="24">
        <v>127</v>
      </c>
      <c r="M3977" t="s">
        <v>10071</v>
      </c>
    </row>
    <row r="3978" spans="1:13" x14ac:dyDescent="0.25">
      <c r="A3978" t="str">
        <f t="shared" si="62"/>
        <v>FCON-3690</v>
      </c>
      <c r="B3978" t="s">
        <v>2576</v>
      </c>
      <c r="C3978" t="s">
        <v>1823</v>
      </c>
      <c r="D3978">
        <v>8</v>
      </c>
      <c r="E3978" s="23">
        <v>45789</v>
      </c>
      <c r="F3978" s="23">
        <v>45799</v>
      </c>
      <c r="G3978" s="23">
        <v>45789</v>
      </c>
      <c r="H3978" s="23">
        <v>45799</v>
      </c>
      <c r="I3978" s="24">
        <v>0</v>
      </c>
      <c r="J3978" s="24">
        <v>0</v>
      </c>
      <c r="K3978" s="24">
        <v>49</v>
      </c>
      <c r="L3978" t="s">
        <v>10070</v>
      </c>
      <c r="M3978" t="s">
        <v>10071</v>
      </c>
    </row>
    <row r="3979" spans="1:13" x14ac:dyDescent="0.25">
      <c r="A3979" t="str">
        <f t="shared" si="62"/>
        <v>FCON-3695</v>
      </c>
      <c r="B3979" t="s">
        <v>2577</v>
      </c>
      <c r="C3979" t="s">
        <v>2442</v>
      </c>
      <c r="D3979">
        <v>10</v>
      </c>
      <c r="E3979" s="23">
        <v>45799</v>
      </c>
      <c r="F3979" s="23">
        <v>45812</v>
      </c>
      <c r="G3979" s="23">
        <v>45799</v>
      </c>
      <c r="H3979" s="23">
        <v>45812</v>
      </c>
      <c r="I3979" s="24">
        <v>0</v>
      </c>
      <c r="J3979" s="24">
        <v>0</v>
      </c>
      <c r="K3979" s="24">
        <v>49</v>
      </c>
      <c r="L3979" t="s">
        <v>10070</v>
      </c>
      <c r="M3979" t="s">
        <v>10071</v>
      </c>
    </row>
    <row r="3980" spans="1:13" x14ac:dyDescent="0.25">
      <c r="A3980" t="str">
        <f t="shared" si="62"/>
        <v>FCON-3700</v>
      </c>
      <c r="B3980" t="s">
        <v>2578</v>
      </c>
      <c r="C3980" t="s">
        <v>1275</v>
      </c>
      <c r="D3980">
        <v>13</v>
      </c>
      <c r="E3980" s="23">
        <v>45804</v>
      </c>
      <c r="F3980" s="23">
        <v>45821</v>
      </c>
      <c r="G3980" s="23">
        <v>45804</v>
      </c>
      <c r="H3980" s="23">
        <v>45821</v>
      </c>
      <c r="I3980" s="24">
        <v>0</v>
      </c>
      <c r="J3980" s="24">
        <v>0</v>
      </c>
      <c r="K3980" s="24">
        <v>49</v>
      </c>
      <c r="L3980" t="s">
        <v>10070</v>
      </c>
      <c r="M3980" t="s">
        <v>10071</v>
      </c>
    </row>
    <row r="3981" spans="1:13" x14ac:dyDescent="0.25">
      <c r="A3981" t="str">
        <f t="shared" si="62"/>
        <v>FCON-3705</v>
      </c>
      <c r="B3981" t="s">
        <v>2579</v>
      </c>
      <c r="C3981" t="s">
        <v>1826</v>
      </c>
      <c r="D3981">
        <v>63</v>
      </c>
      <c r="E3981" s="23">
        <v>45804</v>
      </c>
      <c r="F3981" s="23">
        <v>45888</v>
      </c>
      <c r="G3981" s="23">
        <v>45804</v>
      </c>
      <c r="H3981" s="23">
        <v>45888</v>
      </c>
      <c r="I3981" s="24">
        <v>0</v>
      </c>
      <c r="J3981" s="24">
        <v>0</v>
      </c>
      <c r="K3981" s="24">
        <v>94</v>
      </c>
      <c r="L3981" t="s">
        <v>10070</v>
      </c>
      <c r="M3981" t="s">
        <v>10071</v>
      </c>
    </row>
    <row r="3982" spans="1:13" x14ac:dyDescent="0.25">
      <c r="A3982" t="str">
        <f t="shared" si="62"/>
        <v>FCON-3710</v>
      </c>
      <c r="B3982" t="s">
        <v>2580</v>
      </c>
      <c r="C3982" t="s">
        <v>1277</v>
      </c>
      <c r="D3982">
        <v>24</v>
      </c>
      <c r="E3982" s="23">
        <v>45869</v>
      </c>
      <c r="F3982" s="23">
        <v>45902</v>
      </c>
      <c r="G3982" s="23">
        <v>45869</v>
      </c>
      <c r="H3982" s="23">
        <v>45902</v>
      </c>
      <c r="I3982" s="24">
        <v>0</v>
      </c>
      <c r="J3982" s="24">
        <v>0</v>
      </c>
      <c r="K3982" s="24">
        <v>5</v>
      </c>
      <c r="L3982" t="s">
        <v>10070</v>
      </c>
      <c r="M3982" t="s">
        <v>10071</v>
      </c>
    </row>
    <row r="3983" spans="1:13" x14ac:dyDescent="0.25">
      <c r="A3983" t="str">
        <f t="shared" si="62"/>
        <v>FCON-3715</v>
      </c>
      <c r="B3983" t="s">
        <v>2581</v>
      </c>
      <c r="C3983" t="s">
        <v>1279</v>
      </c>
      <c r="D3983">
        <v>4</v>
      </c>
      <c r="E3983" s="23">
        <v>45902</v>
      </c>
      <c r="F3983" s="23">
        <v>45905</v>
      </c>
      <c r="G3983" s="23">
        <v>45902</v>
      </c>
      <c r="H3983" s="23">
        <v>45905</v>
      </c>
      <c r="I3983" s="24">
        <v>0</v>
      </c>
      <c r="J3983" s="24">
        <v>0</v>
      </c>
      <c r="K3983" s="24">
        <v>18</v>
      </c>
      <c r="L3983" t="s">
        <v>10070</v>
      </c>
      <c r="M3983" t="s">
        <v>10071</v>
      </c>
    </row>
    <row r="3984" spans="1:13" x14ac:dyDescent="0.25">
      <c r="A3984" t="str">
        <f t="shared" si="62"/>
        <v>FCON-3720</v>
      </c>
      <c r="B3984" t="s">
        <v>2582</v>
      </c>
      <c r="C3984" t="s">
        <v>1281</v>
      </c>
      <c r="D3984">
        <v>9</v>
      </c>
      <c r="E3984" s="23">
        <v>45909</v>
      </c>
      <c r="F3984" s="23">
        <v>45920</v>
      </c>
      <c r="G3984" s="23">
        <v>45909</v>
      </c>
      <c r="H3984" s="23">
        <v>45920</v>
      </c>
      <c r="I3984" s="24">
        <v>0</v>
      </c>
      <c r="J3984" s="24">
        <v>0</v>
      </c>
      <c r="K3984" s="24">
        <v>6</v>
      </c>
      <c r="L3984" t="s">
        <v>10070</v>
      </c>
      <c r="M3984" t="s">
        <v>10071</v>
      </c>
    </row>
    <row r="3985" spans="1:13" x14ac:dyDescent="0.25">
      <c r="A3985" t="str">
        <f t="shared" si="62"/>
        <v>FCON-3725</v>
      </c>
      <c r="B3985" t="s">
        <v>2583</v>
      </c>
      <c r="C3985" t="s">
        <v>1283</v>
      </c>
      <c r="D3985">
        <v>14</v>
      </c>
      <c r="E3985" s="23">
        <v>45932</v>
      </c>
      <c r="F3985" s="23">
        <v>45951</v>
      </c>
      <c r="G3985" s="23">
        <v>45932</v>
      </c>
      <c r="H3985" s="23">
        <v>45951</v>
      </c>
      <c r="I3985" s="24">
        <v>0</v>
      </c>
      <c r="J3985" s="24">
        <v>0</v>
      </c>
      <c r="K3985" s="24">
        <v>0</v>
      </c>
      <c r="L3985" t="s">
        <v>10070</v>
      </c>
      <c r="M3985" t="s">
        <v>10071</v>
      </c>
    </row>
    <row r="3986" spans="1:13" x14ac:dyDescent="0.25">
      <c r="A3986" t="str">
        <f t="shared" si="62"/>
        <v>FCON-3730</v>
      </c>
      <c r="B3986" t="s">
        <v>2584</v>
      </c>
      <c r="C3986" t="s">
        <v>1285</v>
      </c>
      <c r="D3986">
        <v>10</v>
      </c>
      <c r="E3986" s="23">
        <v>45951</v>
      </c>
      <c r="F3986" s="23">
        <v>45965</v>
      </c>
      <c r="G3986" s="23">
        <v>45951</v>
      </c>
      <c r="H3986" s="23">
        <v>45965</v>
      </c>
      <c r="I3986" s="24">
        <v>0</v>
      </c>
      <c r="J3986" s="24">
        <v>0</v>
      </c>
      <c r="K3986" s="24">
        <v>127</v>
      </c>
      <c r="L3986" t="s">
        <v>10070</v>
      </c>
      <c r="M3986" t="s">
        <v>10071</v>
      </c>
    </row>
    <row r="3987" spans="1:13" x14ac:dyDescent="0.25">
      <c r="A3987" t="str">
        <f t="shared" si="62"/>
        <v>FCON-3735</v>
      </c>
      <c r="B3987" t="s">
        <v>2585</v>
      </c>
      <c r="C3987" t="s">
        <v>1835</v>
      </c>
      <c r="D3987">
        <v>12</v>
      </c>
      <c r="E3987" s="23">
        <v>45965</v>
      </c>
      <c r="F3987" s="23">
        <v>45981</v>
      </c>
      <c r="G3987" s="23">
        <v>45965</v>
      </c>
      <c r="H3987" s="23">
        <v>45981</v>
      </c>
      <c r="I3987" s="24">
        <v>0</v>
      </c>
      <c r="J3987" s="24">
        <v>0</v>
      </c>
      <c r="K3987" s="24">
        <v>127</v>
      </c>
      <c r="L3987" t="s">
        <v>10070</v>
      </c>
      <c r="M3987" t="s">
        <v>10071</v>
      </c>
    </row>
    <row r="3988" spans="1:13" x14ac:dyDescent="0.25">
      <c r="A3988" t="str">
        <f t="shared" si="62"/>
        <v>FCON-3740</v>
      </c>
      <c r="B3988" t="s">
        <v>2586</v>
      </c>
      <c r="C3988" t="s">
        <v>1270</v>
      </c>
      <c r="D3988">
        <v>0</v>
      </c>
      <c r="E3988" s="23"/>
      <c r="F3988" s="23">
        <v>45981</v>
      </c>
      <c r="G3988" s="23"/>
      <c r="H3988" s="23">
        <v>45981</v>
      </c>
      <c r="I3988" s="24">
        <v>0</v>
      </c>
      <c r="J3988" s="24">
        <v>0</v>
      </c>
      <c r="K3988" s="24">
        <v>127</v>
      </c>
      <c r="L3988" t="s">
        <v>10070</v>
      </c>
      <c r="M3988" t="s">
        <v>10071</v>
      </c>
    </row>
    <row r="3989" spans="1:13" x14ac:dyDescent="0.25">
      <c r="A3989" t="str">
        <f t="shared" si="62"/>
        <v>FCON-3745</v>
      </c>
      <c r="B3989" t="s">
        <v>2587</v>
      </c>
      <c r="C3989" t="s">
        <v>1272</v>
      </c>
      <c r="D3989">
        <v>0</v>
      </c>
      <c r="E3989" s="23"/>
      <c r="F3989" s="23">
        <v>45981</v>
      </c>
      <c r="G3989" s="23"/>
      <c r="H3989" s="23">
        <v>45981</v>
      </c>
      <c r="I3989" s="24">
        <v>0</v>
      </c>
      <c r="J3989" s="24">
        <v>0</v>
      </c>
      <c r="K3989" s="24">
        <v>127</v>
      </c>
      <c r="L3989" t="s">
        <v>10070</v>
      </c>
      <c r="M3989" t="s">
        <v>10071</v>
      </c>
    </row>
    <row r="3990" spans="1:13" x14ac:dyDescent="0.25">
      <c r="A3990" t="str">
        <f t="shared" si="62"/>
        <v>T5-3A Vía férrea Tramo 5 con sistemas férreos instalados</v>
      </c>
      <c r="B3990" t="s">
        <v>2588</v>
      </c>
      <c r="D3990">
        <v>184</v>
      </c>
      <c r="E3990" s="23">
        <v>45772</v>
      </c>
      <c r="F3990" s="23">
        <v>46011</v>
      </c>
      <c r="G3990" s="23">
        <v>45772</v>
      </c>
      <c r="H3990" s="23">
        <v>46011</v>
      </c>
      <c r="I3990" s="24">
        <v>0</v>
      </c>
      <c r="J3990" s="24">
        <v>0</v>
      </c>
      <c r="K3990" s="24">
        <v>73</v>
      </c>
      <c r="M3990" t="s">
        <v>10071</v>
      </c>
    </row>
    <row r="3991" spans="1:13" x14ac:dyDescent="0.25">
      <c r="A3991" t="str">
        <f t="shared" si="62"/>
        <v>Sistema de Catenaria</v>
      </c>
      <c r="B3991" t="s">
        <v>1837</v>
      </c>
      <c r="D3991">
        <v>120</v>
      </c>
      <c r="E3991" s="23">
        <v>45772</v>
      </c>
      <c r="F3991" s="23">
        <v>45927</v>
      </c>
      <c r="G3991" s="23">
        <v>45772</v>
      </c>
      <c r="H3991" s="23">
        <v>45927</v>
      </c>
      <c r="I3991" s="24">
        <v>0</v>
      </c>
      <c r="J3991" s="24">
        <v>0</v>
      </c>
      <c r="K3991" s="24">
        <v>7</v>
      </c>
      <c r="M3991" t="s">
        <v>10071</v>
      </c>
    </row>
    <row r="3992" spans="1:13" x14ac:dyDescent="0.25">
      <c r="A3992" t="str">
        <f t="shared" si="62"/>
        <v>FCON-3750</v>
      </c>
      <c r="B3992" t="s">
        <v>2589</v>
      </c>
      <c r="C3992" t="s">
        <v>1351</v>
      </c>
      <c r="D3992">
        <v>2</v>
      </c>
      <c r="E3992" s="23">
        <v>45772</v>
      </c>
      <c r="F3992" s="23">
        <v>45775</v>
      </c>
      <c r="G3992" s="23">
        <v>45772</v>
      </c>
      <c r="H3992" s="23">
        <v>45775</v>
      </c>
      <c r="I3992" s="24">
        <v>0</v>
      </c>
      <c r="J3992" s="24">
        <v>0</v>
      </c>
      <c r="K3992" s="24">
        <v>7</v>
      </c>
      <c r="L3992" t="s">
        <v>10070</v>
      </c>
      <c r="M3992" t="s">
        <v>10071</v>
      </c>
    </row>
    <row r="3993" spans="1:13" x14ac:dyDescent="0.25">
      <c r="A3993" t="str">
        <f t="shared" si="62"/>
        <v>FCON-3665</v>
      </c>
      <c r="B3993" t="s">
        <v>9946</v>
      </c>
      <c r="C3993" t="s">
        <v>1815</v>
      </c>
      <c r="D3993">
        <v>100</v>
      </c>
      <c r="E3993" s="23">
        <v>45775</v>
      </c>
      <c r="F3993" s="23">
        <v>45905</v>
      </c>
      <c r="G3993" s="23">
        <v>45775</v>
      </c>
      <c r="H3993" s="23">
        <v>45905</v>
      </c>
      <c r="I3993" s="24">
        <v>0</v>
      </c>
      <c r="J3993" s="24">
        <v>0</v>
      </c>
      <c r="K3993" s="24">
        <v>7</v>
      </c>
      <c r="L3993" t="s">
        <v>10070</v>
      </c>
      <c r="M3993" t="s">
        <v>10071</v>
      </c>
    </row>
    <row r="3994" spans="1:13" x14ac:dyDescent="0.25">
      <c r="A3994" t="str">
        <f t="shared" si="62"/>
        <v>FCON-3760</v>
      </c>
      <c r="B3994" t="s">
        <v>2590</v>
      </c>
      <c r="C3994" t="s">
        <v>1353</v>
      </c>
      <c r="D3994">
        <v>45</v>
      </c>
      <c r="E3994" s="23">
        <v>45869</v>
      </c>
      <c r="F3994" s="23">
        <v>45927</v>
      </c>
      <c r="G3994" s="23">
        <v>45869</v>
      </c>
      <c r="H3994" s="23">
        <v>45927</v>
      </c>
      <c r="I3994" s="24">
        <v>0</v>
      </c>
      <c r="J3994" s="24">
        <v>0</v>
      </c>
      <c r="K3994" s="24">
        <v>7</v>
      </c>
      <c r="L3994" t="s">
        <v>10070</v>
      </c>
      <c r="M3994" t="s">
        <v>10071</v>
      </c>
    </row>
    <row r="3995" spans="1:13" x14ac:dyDescent="0.25">
      <c r="A3995" t="str">
        <f t="shared" si="62"/>
        <v>Redes Energia del tramo (Cable de Media)</v>
      </c>
      <c r="B3995" t="s">
        <v>9941</v>
      </c>
      <c r="D3995">
        <v>67</v>
      </c>
      <c r="E3995" s="23">
        <v>45888</v>
      </c>
      <c r="F3995" s="23">
        <v>45973</v>
      </c>
      <c r="G3995" s="23">
        <v>45888</v>
      </c>
      <c r="H3995" s="23">
        <v>45973</v>
      </c>
      <c r="I3995" s="24">
        <v>0</v>
      </c>
      <c r="J3995" s="24">
        <v>0</v>
      </c>
      <c r="K3995" s="24">
        <v>109</v>
      </c>
      <c r="M3995" t="s">
        <v>10071</v>
      </c>
    </row>
    <row r="3996" spans="1:13" x14ac:dyDescent="0.25">
      <c r="A3996" t="str">
        <f t="shared" si="62"/>
        <v>FCON-3790</v>
      </c>
      <c r="B3996" t="s">
        <v>2597</v>
      </c>
      <c r="C3996" t="s">
        <v>1852</v>
      </c>
      <c r="D3996">
        <v>60</v>
      </c>
      <c r="E3996" s="23">
        <v>45888</v>
      </c>
      <c r="F3996" s="23">
        <v>45962</v>
      </c>
      <c r="G3996" s="23">
        <v>45888</v>
      </c>
      <c r="H3996" s="23">
        <v>45962</v>
      </c>
      <c r="I3996" s="24">
        <v>0</v>
      </c>
      <c r="J3996" s="24">
        <v>0</v>
      </c>
      <c r="K3996" s="24">
        <v>109</v>
      </c>
      <c r="L3996" t="s">
        <v>10070</v>
      </c>
      <c r="M3996" t="s">
        <v>10071</v>
      </c>
    </row>
    <row r="3997" spans="1:13" x14ac:dyDescent="0.25">
      <c r="A3997" t="str">
        <f t="shared" si="62"/>
        <v>FCON-3795</v>
      </c>
      <c r="B3997" t="s">
        <v>2598</v>
      </c>
      <c r="C3997" t="s">
        <v>1854</v>
      </c>
      <c r="D3997">
        <v>60</v>
      </c>
      <c r="E3997" s="23">
        <v>45888</v>
      </c>
      <c r="F3997" s="23">
        <v>45962</v>
      </c>
      <c r="G3997" s="23">
        <v>45888</v>
      </c>
      <c r="H3997" s="23">
        <v>45962</v>
      </c>
      <c r="I3997" s="24">
        <v>0</v>
      </c>
      <c r="J3997" s="24">
        <v>0</v>
      </c>
      <c r="K3997" s="24">
        <v>109</v>
      </c>
      <c r="L3997" t="s">
        <v>10070</v>
      </c>
      <c r="M3997" t="s">
        <v>10071</v>
      </c>
    </row>
    <row r="3998" spans="1:13" x14ac:dyDescent="0.25">
      <c r="A3998" t="str">
        <f t="shared" si="62"/>
        <v>FCON-3800</v>
      </c>
      <c r="B3998" t="s">
        <v>2599</v>
      </c>
      <c r="C3998" t="s">
        <v>1856</v>
      </c>
      <c r="D3998">
        <v>60</v>
      </c>
      <c r="E3998" s="23">
        <v>45890</v>
      </c>
      <c r="F3998" s="23">
        <v>45966</v>
      </c>
      <c r="G3998" s="23">
        <v>45890</v>
      </c>
      <c r="H3998" s="23">
        <v>45966</v>
      </c>
      <c r="I3998" s="24">
        <v>0</v>
      </c>
      <c r="J3998" s="24">
        <v>0</v>
      </c>
      <c r="K3998" s="24">
        <v>114</v>
      </c>
      <c r="L3998" t="s">
        <v>10070</v>
      </c>
      <c r="M3998" t="s">
        <v>10071</v>
      </c>
    </row>
    <row r="3999" spans="1:13" x14ac:dyDescent="0.25">
      <c r="A3999" t="str">
        <f t="shared" si="62"/>
        <v>FCON-3805</v>
      </c>
      <c r="B3999" t="s">
        <v>2600</v>
      </c>
      <c r="C3999" t="s">
        <v>1346</v>
      </c>
      <c r="D3999">
        <v>4</v>
      </c>
      <c r="E3999" s="23">
        <v>45962</v>
      </c>
      <c r="F3999" s="23">
        <v>45968</v>
      </c>
      <c r="G3999" s="23">
        <v>45962</v>
      </c>
      <c r="H3999" s="23">
        <v>45968</v>
      </c>
      <c r="I3999" s="24">
        <v>0</v>
      </c>
      <c r="J3999" s="24">
        <v>0</v>
      </c>
      <c r="K3999" s="24">
        <v>109</v>
      </c>
      <c r="L3999" t="s">
        <v>10070</v>
      </c>
      <c r="M3999" t="s">
        <v>10071</v>
      </c>
    </row>
    <row r="4000" spans="1:13" x14ac:dyDescent="0.25">
      <c r="A4000" t="str">
        <f t="shared" si="62"/>
        <v>FCON-3810</v>
      </c>
      <c r="B4000" t="s">
        <v>2601</v>
      </c>
      <c r="C4000" t="s">
        <v>1348</v>
      </c>
      <c r="D4000">
        <v>4</v>
      </c>
      <c r="E4000" s="23">
        <v>45968</v>
      </c>
      <c r="F4000" s="23">
        <v>45973</v>
      </c>
      <c r="G4000" s="23">
        <v>45968</v>
      </c>
      <c r="H4000" s="23">
        <v>45973</v>
      </c>
      <c r="I4000" s="24">
        <v>0</v>
      </c>
      <c r="J4000" s="24">
        <v>0</v>
      </c>
      <c r="K4000" s="24">
        <v>109</v>
      </c>
      <c r="L4000" t="s">
        <v>10070</v>
      </c>
      <c r="M4000" t="s">
        <v>10071</v>
      </c>
    </row>
    <row r="4001" spans="1:13" x14ac:dyDescent="0.25">
      <c r="A4001" t="str">
        <f t="shared" si="62"/>
        <v>Sistema de Comunicaciones</v>
      </c>
      <c r="B4001" t="s">
        <v>1859</v>
      </c>
      <c r="D4001">
        <v>97</v>
      </c>
      <c r="E4001" s="23">
        <v>45888</v>
      </c>
      <c r="F4001" s="23">
        <v>46011</v>
      </c>
      <c r="G4001" s="23">
        <v>45888</v>
      </c>
      <c r="H4001" s="23">
        <v>46011</v>
      </c>
      <c r="I4001" s="24">
        <v>0</v>
      </c>
      <c r="J4001" s="24">
        <v>0</v>
      </c>
      <c r="K4001" s="24">
        <v>69</v>
      </c>
      <c r="M4001" t="s">
        <v>10071</v>
      </c>
    </row>
    <row r="4002" spans="1:13" x14ac:dyDescent="0.25">
      <c r="A4002" t="str">
        <f t="shared" si="62"/>
        <v>FCON-3815</v>
      </c>
      <c r="B4002" t="s">
        <v>2602</v>
      </c>
      <c r="C4002" t="s">
        <v>1332</v>
      </c>
      <c r="D4002">
        <v>3</v>
      </c>
      <c r="E4002" s="23">
        <v>45888</v>
      </c>
      <c r="F4002" s="23">
        <v>45891</v>
      </c>
      <c r="G4002" s="23">
        <v>45888</v>
      </c>
      <c r="H4002" s="23">
        <v>45891</v>
      </c>
      <c r="I4002" s="24">
        <v>0</v>
      </c>
      <c r="J4002" s="24">
        <v>0</v>
      </c>
      <c r="K4002" s="24">
        <v>94</v>
      </c>
      <c r="L4002" t="s">
        <v>10070</v>
      </c>
      <c r="M4002" t="s">
        <v>10071</v>
      </c>
    </row>
    <row r="4003" spans="1:13" x14ac:dyDescent="0.25">
      <c r="A4003" t="str">
        <f t="shared" si="62"/>
        <v>FCON-3820</v>
      </c>
      <c r="B4003" t="s">
        <v>2603</v>
      </c>
      <c r="C4003" t="s">
        <v>1334</v>
      </c>
      <c r="D4003">
        <v>53</v>
      </c>
      <c r="E4003" s="23">
        <v>45920</v>
      </c>
      <c r="F4003" s="23">
        <v>45989</v>
      </c>
      <c r="G4003" s="23">
        <v>45920</v>
      </c>
      <c r="H4003" s="23">
        <v>45989</v>
      </c>
      <c r="I4003" s="24">
        <v>0</v>
      </c>
      <c r="J4003" s="24">
        <v>0</v>
      </c>
      <c r="K4003" s="24">
        <v>69</v>
      </c>
      <c r="L4003" t="s">
        <v>10070</v>
      </c>
      <c r="M4003" t="s">
        <v>10071</v>
      </c>
    </row>
    <row r="4004" spans="1:13" x14ac:dyDescent="0.25">
      <c r="A4004" t="str">
        <f t="shared" si="62"/>
        <v>FCON-3825</v>
      </c>
      <c r="B4004" t="s">
        <v>2604</v>
      </c>
      <c r="C4004" t="s">
        <v>1863</v>
      </c>
      <c r="D4004">
        <v>15</v>
      </c>
      <c r="E4004" s="23">
        <v>45920</v>
      </c>
      <c r="F4004" s="23">
        <v>45939</v>
      </c>
      <c r="G4004" s="23">
        <v>45920</v>
      </c>
      <c r="H4004" s="23">
        <v>45939</v>
      </c>
      <c r="I4004" s="24">
        <v>0</v>
      </c>
      <c r="J4004" s="24">
        <v>0</v>
      </c>
      <c r="K4004" s="24">
        <v>68</v>
      </c>
      <c r="L4004" t="s">
        <v>10070</v>
      </c>
      <c r="M4004" t="s">
        <v>10071</v>
      </c>
    </row>
    <row r="4005" spans="1:13" x14ac:dyDescent="0.25">
      <c r="A4005" t="str">
        <f t="shared" si="62"/>
        <v>FCON-3830</v>
      </c>
      <c r="B4005" t="s">
        <v>2605</v>
      </c>
      <c r="C4005" t="s">
        <v>1340</v>
      </c>
      <c r="D4005">
        <v>26</v>
      </c>
      <c r="E4005" s="23">
        <v>45920</v>
      </c>
      <c r="F4005" s="23">
        <v>45953</v>
      </c>
      <c r="G4005" s="23">
        <v>45920</v>
      </c>
      <c r="H4005" s="23">
        <v>45953</v>
      </c>
      <c r="I4005" s="24">
        <v>0</v>
      </c>
      <c r="J4005" s="24">
        <v>0</v>
      </c>
      <c r="K4005" s="24">
        <v>81</v>
      </c>
      <c r="L4005" t="s">
        <v>10070</v>
      </c>
      <c r="M4005" t="s">
        <v>10071</v>
      </c>
    </row>
    <row r="4006" spans="1:13" x14ac:dyDescent="0.25">
      <c r="A4006" t="str">
        <f t="shared" si="62"/>
        <v>FCON-3835</v>
      </c>
      <c r="B4006" t="s">
        <v>2606</v>
      </c>
      <c r="C4006" t="s">
        <v>1342</v>
      </c>
      <c r="D4006">
        <v>26</v>
      </c>
      <c r="E4006" s="23">
        <v>45920</v>
      </c>
      <c r="F4006" s="23">
        <v>45953</v>
      </c>
      <c r="G4006" s="23">
        <v>45920</v>
      </c>
      <c r="H4006" s="23">
        <v>45953</v>
      </c>
      <c r="I4006" s="24">
        <v>0</v>
      </c>
      <c r="J4006" s="24">
        <v>0</v>
      </c>
      <c r="K4006" s="24">
        <v>110</v>
      </c>
      <c r="L4006" t="s">
        <v>10070</v>
      </c>
      <c r="M4006" t="s">
        <v>10071</v>
      </c>
    </row>
    <row r="4007" spans="1:13" x14ac:dyDescent="0.25">
      <c r="A4007" t="str">
        <f t="shared" si="62"/>
        <v>FCON-3840</v>
      </c>
      <c r="B4007" t="s">
        <v>2607</v>
      </c>
      <c r="C4007" t="s">
        <v>1867</v>
      </c>
      <c r="D4007">
        <v>60</v>
      </c>
      <c r="E4007" s="23">
        <v>45920</v>
      </c>
      <c r="F4007" s="23">
        <v>46000</v>
      </c>
      <c r="G4007" s="23">
        <v>45920</v>
      </c>
      <c r="H4007" s="23">
        <v>46000</v>
      </c>
      <c r="I4007" s="24">
        <v>0</v>
      </c>
      <c r="J4007" s="24">
        <v>0</v>
      </c>
      <c r="K4007" s="24">
        <v>79</v>
      </c>
      <c r="L4007" t="s">
        <v>10070</v>
      </c>
      <c r="M4007" t="s">
        <v>10071</v>
      </c>
    </row>
    <row r="4008" spans="1:13" x14ac:dyDescent="0.25">
      <c r="A4008" t="str">
        <f t="shared" si="62"/>
        <v>FCON-3845</v>
      </c>
      <c r="B4008" t="s">
        <v>2608</v>
      </c>
      <c r="C4008" t="s">
        <v>1869</v>
      </c>
      <c r="D4008">
        <v>24</v>
      </c>
      <c r="E4008" s="23">
        <v>45961</v>
      </c>
      <c r="F4008" s="23">
        <v>45994</v>
      </c>
      <c r="G4008" s="23">
        <v>45961</v>
      </c>
      <c r="H4008" s="23">
        <v>45994</v>
      </c>
      <c r="I4008" s="24">
        <v>0</v>
      </c>
      <c r="J4008" s="24">
        <v>0</v>
      </c>
      <c r="K4008" s="24">
        <v>70</v>
      </c>
      <c r="L4008" t="s">
        <v>10070</v>
      </c>
      <c r="M4008" t="s">
        <v>10071</v>
      </c>
    </row>
    <row r="4009" spans="1:13" x14ac:dyDescent="0.25">
      <c r="A4009" t="str">
        <f t="shared" si="62"/>
        <v>FCON-3850</v>
      </c>
      <c r="B4009" t="s">
        <v>2609</v>
      </c>
      <c r="C4009" t="s">
        <v>1336</v>
      </c>
      <c r="D4009">
        <v>26</v>
      </c>
      <c r="E4009" s="23">
        <v>45968</v>
      </c>
      <c r="F4009" s="23">
        <v>46003</v>
      </c>
      <c r="G4009" s="23">
        <v>45968</v>
      </c>
      <c r="H4009" s="23">
        <v>46003</v>
      </c>
      <c r="I4009" s="24">
        <v>0</v>
      </c>
      <c r="J4009" s="24">
        <v>0</v>
      </c>
      <c r="K4009" s="24">
        <v>69</v>
      </c>
      <c r="L4009" t="s">
        <v>10070</v>
      </c>
      <c r="M4009" t="s">
        <v>10071</v>
      </c>
    </row>
    <row r="4010" spans="1:13" x14ac:dyDescent="0.25">
      <c r="A4010" t="str">
        <f t="shared" si="62"/>
        <v>FCON-3855</v>
      </c>
      <c r="B4010" t="s">
        <v>2610</v>
      </c>
      <c r="C4010" t="s">
        <v>1872</v>
      </c>
      <c r="D4010">
        <v>3</v>
      </c>
      <c r="E4010" s="23">
        <v>45994</v>
      </c>
      <c r="F4010" s="23">
        <v>45997</v>
      </c>
      <c r="G4010" s="23">
        <v>45994</v>
      </c>
      <c r="H4010" s="23">
        <v>45997</v>
      </c>
      <c r="I4010" s="24">
        <v>0</v>
      </c>
      <c r="J4010" s="24">
        <v>0</v>
      </c>
      <c r="K4010" s="24">
        <v>70</v>
      </c>
      <c r="L4010" t="s">
        <v>10070</v>
      </c>
      <c r="M4010" t="s">
        <v>10071</v>
      </c>
    </row>
    <row r="4011" spans="1:13" x14ac:dyDescent="0.25">
      <c r="A4011" t="str">
        <f t="shared" si="62"/>
        <v>FCON-3860</v>
      </c>
      <c r="B4011" t="s">
        <v>2611</v>
      </c>
      <c r="C4011" t="s">
        <v>1874</v>
      </c>
      <c r="D4011">
        <v>3</v>
      </c>
      <c r="E4011" s="23">
        <v>45997</v>
      </c>
      <c r="F4011" s="23">
        <v>46002</v>
      </c>
      <c r="G4011" s="23">
        <v>45997</v>
      </c>
      <c r="H4011" s="23">
        <v>46002</v>
      </c>
      <c r="I4011" s="24">
        <v>0</v>
      </c>
      <c r="J4011" s="24">
        <v>0</v>
      </c>
      <c r="K4011" s="24">
        <v>70</v>
      </c>
      <c r="L4011" t="s">
        <v>10070</v>
      </c>
      <c r="M4011" t="s">
        <v>10071</v>
      </c>
    </row>
    <row r="4012" spans="1:13" x14ac:dyDescent="0.25">
      <c r="A4012" t="str">
        <f t="shared" si="62"/>
        <v>FCON-3865</v>
      </c>
      <c r="B4012" t="s">
        <v>2612</v>
      </c>
      <c r="C4012" t="s">
        <v>1876</v>
      </c>
      <c r="D4012">
        <v>3</v>
      </c>
      <c r="E4012" s="23">
        <v>45997</v>
      </c>
      <c r="F4012" s="23">
        <v>46002</v>
      </c>
      <c r="G4012" s="23">
        <v>45997</v>
      </c>
      <c r="H4012" s="23">
        <v>46002</v>
      </c>
      <c r="I4012" s="24">
        <v>0</v>
      </c>
      <c r="J4012" s="24">
        <v>0</v>
      </c>
      <c r="K4012" s="24">
        <v>70</v>
      </c>
      <c r="L4012" t="s">
        <v>10070</v>
      </c>
      <c r="M4012" t="s">
        <v>10071</v>
      </c>
    </row>
    <row r="4013" spans="1:13" x14ac:dyDescent="0.25">
      <c r="A4013" t="str">
        <f t="shared" si="62"/>
        <v>FCON-3870</v>
      </c>
      <c r="B4013" t="s">
        <v>2613</v>
      </c>
      <c r="C4013" t="s">
        <v>1878</v>
      </c>
      <c r="D4013">
        <v>3</v>
      </c>
      <c r="E4013" s="23">
        <v>45997</v>
      </c>
      <c r="F4013" s="23">
        <v>46002</v>
      </c>
      <c r="G4013" s="23">
        <v>45997</v>
      </c>
      <c r="H4013" s="23">
        <v>46002</v>
      </c>
      <c r="I4013" s="24">
        <v>0</v>
      </c>
      <c r="J4013" s="24">
        <v>0</v>
      </c>
      <c r="K4013" s="24">
        <v>70</v>
      </c>
      <c r="L4013" t="s">
        <v>10070</v>
      </c>
      <c r="M4013" t="s">
        <v>10071</v>
      </c>
    </row>
    <row r="4014" spans="1:13" x14ac:dyDescent="0.25">
      <c r="A4014" t="str">
        <f t="shared" si="62"/>
        <v>FCON-3875</v>
      </c>
      <c r="B4014" t="s">
        <v>2614</v>
      </c>
      <c r="C4014" t="s">
        <v>1880</v>
      </c>
      <c r="D4014">
        <v>0</v>
      </c>
      <c r="E4014" s="23">
        <v>46002</v>
      </c>
      <c r="F4014" s="23">
        <v>46002</v>
      </c>
      <c r="G4014" s="23">
        <v>46002</v>
      </c>
      <c r="H4014" s="23">
        <v>46002</v>
      </c>
      <c r="I4014" s="24">
        <v>0</v>
      </c>
      <c r="J4014" s="24">
        <v>0</v>
      </c>
      <c r="K4014" s="24">
        <v>70</v>
      </c>
      <c r="L4014" t="s">
        <v>10070</v>
      </c>
      <c r="M4014" t="s">
        <v>10071</v>
      </c>
    </row>
    <row r="4015" spans="1:13" x14ac:dyDescent="0.25">
      <c r="A4015" t="str">
        <f t="shared" si="62"/>
        <v>FCON-3880</v>
      </c>
      <c r="B4015" t="s">
        <v>2615</v>
      </c>
      <c r="C4015" t="s">
        <v>1346</v>
      </c>
      <c r="D4015">
        <v>4</v>
      </c>
      <c r="E4015" s="23">
        <v>46003</v>
      </c>
      <c r="F4015" s="23">
        <v>46008</v>
      </c>
      <c r="G4015" s="23">
        <v>46003</v>
      </c>
      <c r="H4015" s="23">
        <v>46008</v>
      </c>
      <c r="I4015" s="24">
        <v>0</v>
      </c>
      <c r="J4015" s="24">
        <v>0</v>
      </c>
      <c r="K4015" s="24">
        <v>69</v>
      </c>
      <c r="L4015" t="s">
        <v>10070</v>
      </c>
      <c r="M4015" t="s">
        <v>10071</v>
      </c>
    </row>
    <row r="4016" spans="1:13" x14ac:dyDescent="0.25">
      <c r="A4016" t="str">
        <f t="shared" si="62"/>
        <v>FCON-3885</v>
      </c>
      <c r="B4016" t="s">
        <v>2616</v>
      </c>
      <c r="C4016" t="s">
        <v>1348</v>
      </c>
      <c r="D4016">
        <v>4</v>
      </c>
      <c r="E4016" s="23">
        <v>46008</v>
      </c>
      <c r="F4016" s="23">
        <v>46011</v>
      </c>
      <c r="G4016" s="23">
        <v>46008</v>
      </c>
      <c r="H4016" s="23">
        <v>46011</v>
      </c>
      <c r="I4016" s="24">
        <v>0</v>
      </c>
      <c r="J4016" s="24">
        <v>0</v>
      </c>
      <c r="K4016" s="24">
        <v>69</v>
      </c>
      <c r="L4016" t="s">
        <v>10070</v>
      </c>
      <c r="M4016" t="s">
        <v>10071</v>
      </c>
    </row>
    <row r="4017" spans="1:13" x14ac:dyDescent="0.25">
      <c r="A4017" t="str">
        <f t="shared" si="62"/>
        <v>Sistema de Señalización en vía e Intersecciones</v>
      </c>
      <c r="B4017" t="s">
        <v>1883</v>
      </c>
      <c r="D4017">
        <v>96</v>
      </c>
      <c r="E4017" s="23">
        <v>45888</v>
      </c>
      <c r="F4017" s="23">
        <v>46010</v>
      </c>
      <c r="G4017" s="23">
        <v>45888</v>
      </c>
      <c r="H4017" s="23">
        <v>46010</v>
      </c>
      <c r="I4017" s="24">
        <v>0</v>
      </c>
      <c r="J4017" s="24">
        <v>0</v>
      </c>
      <c r="K4017" s="24">
        <v>70</v>
      </c>
      <c r="M4017" t="s">
        <v>10071</v>
      </c>
    </row>
    <row r="4018" spans="1:13" x14ac:dyDescent="0.25">
      <c r="A4018" t="str">
        <f t="shared" si="62"/>
        <v>FCON-3890</v>
      </c>
      <c r="B4018" t="s">
        <v>2617</v>
      </c>
      <c r="C4018" t="s">
        <v>1374</v>
      </c>
      <c r="D4018">
        <v>3</v>
      </c>
      <c r="E4018" s="23">
        <v>45888</v>
      </c>
      <c r="F4018" s="23">
        <v>45891</v>
      </c>
      <c r="G4018" s="23">
        <v>45888</v>
      </c>
      <c r="H4018" s="23">
        <v>45891</v>
      </c>
      <c r="I4018" s="24">
        <v>0</v>
      </c>
      <c r="J4018" s="24">
        <v>0</v>
      </c>
      <c r="K4018" s="24">
        <v>94</v>
      </c>
      <c r="L4018" t="s">
        <v>10070</v>
      </c>
      <c r="M4018" t="s">
        <v>10071</v>
      </c>
    </row>
    <row r="4019" spans="1:13" x14ac:dyDescent="0.25">
      <c r="A4019" t="str">
        <f t="shared" si="62"/>
        <v>FCON-3900</v>
      </c>
      <c r="B4019" t="s">
        <v>2618</v>
      </c>
      <c r="C4019" t="s">
        <v>1863</v>
      </c>
      <c r="D4019">
        <v>20</v>
      </c>
      <c r="E4019" s="23">
        <v>45919</v>
      </c>
      <c r="F4019" s="23">
        <v>45944</v>
      </c>
      <c r="G4019" s="23">
        <v>45919</v>
      </c>
      <c r="H4019" s="23">
        <v>45944</v>
      </c>
      <c r="I4019" s="24">
        <v>0</v>
      </c>
      <c r="J4019" s="24">
        <v>0</v>
      </c>
      <c r="K4019" s="24">
        <v>65</v>
      </c>
      <c r="L4019" t="s">
        <v>10070</v>
      </c>
      <c r="M4019" t="s">
        <v>10071</v>
      </c>
    </row>
    <row r="4020" spans="1:13" x14ac:dyDescent="0.25">
      <c r="A4020" t="str">
        <f t="shared" si="62"/>
        <v>FCON-3895</v>
      </c>
      <c r="B4020" t="s">
        <v>2619</v>
      </c>
      <c r="C4020" t="s">
        <v>1886</v>
      </c>
      <c r="D4020">
        <v>53</v>
      </c>
      <c r="E4020" s="23">
        <v>45920</v>
      </c>
      <c r="F4020" s="23">
        <v>45989</v>
      </c>
      <c r="G4020" s="23">
        <v>45920</v>
      </c>
      <c r="H4020" s="23">
        <v>45989</v>
      </c>
      <c r="I4020" s="24">
        <v>0</v>
      </c>
      <c r="J4020" s="24">
        <v>0</v>
      </c>
      <c r="K4020" s="24">
        <v>70</v>
      </c>
      <c r="L4020" t="s">
        <v>10070</v>
      </c>
      <c r="M4020" t="s">
        <v>10071</v>
      </c>
    </row>
    <row r="4021" spans="1:13" x14ac:dyDescent="0.25">
      <c r="A4021" t="str">
        <f t="shared" si="62"/>
        <v>FCON-3905</v>
      </c>
      <c r="B4021" t="s">
        <v>2620</v>
      </c>
      <c r="C4021" t="s">
        <v>1386</v>
      </c>
      <c r="D4021">
        <v>59</v>
      </c>
      <c r="E4021" s="23">
        <v>45922</v>
      </c>
      <c r="F4021" s="23">
        <v>45997</v>
      </c>
      <c r="G4021" s="23">
        <v>45922</v>
      </c>
      <c r="H4021" s="23">
        <v>45997</v>
      </c>
      <c r="I4021" s="24">
        <v>0</v>
      </c>
      <c r="J4021" s="24">
        <v>0</v>
      </c>
      <c r="K4021" s="24">
        <v>80</v>
      </c>
      <c r="L4021" t="s">
        <v>10070</v>
      </c>
      <c r="M4021" t="s">
        <v>10071</v>
      </c>
    </row>
    <row r="4022" spans="1:13" x14ac:dyDescent="0.25">
      <c r="A4022" t="str">
        <f t="shared" si="62"/>
        <v>FCON-3910</v>
      </c>
      <c r="B4022" t="s">
        <v>2621</v>
      </c>
      <c r="C4022" t="s">
        <v>1890</v>
      </c>
      <c r="D4022">
        <v>29</v>
      </c>
      <c r="E4022" s="23">
        <v>45961</v>
      </c>
      <c r="F4022" s="23">
        <v>46002</v>
      </c>
      <c r="G4022" s="23">
        <v>45961</v>
      </c>
      <c r="H4022" s="23">
        <v>46002</v>
      </c>
      <c r="I4022" s="24">
        <v>0</v>
      </c>
      <c r="J4022" s="24">
        <v>0</v>
      </c>
      <c r="K4022" s="24">
        <v>70</v>
      </c>
      <c r="L4022" t="s">
        <v>10070</v>
      </c>
      <c r="M4022" t="s">
        <v>10071</v>
      </c>
    </row>
    <row r="4023" spans="1:13" x14ac:dyDescent="0.25">
      <c r="A4023" t="str">
        <f t="shared" si="62"/>
        <v>FCON-3915</v>
      </c>
      <c r="B4023" t="s">
        <v>2622</v>
      </c>
      <c r="C4023" t="s">
        <v>1892</v>
      </c>
      <c r="D4023">
        <v>29</v>
      </c>
      <c r="E4023" s="23">
        <v>45961</v>
      </c>
      <c r="F4023" s="23">
        <v>46002</v>
      </c>
      <c r="G4023" s="23">
        <v>45961</v>
      </c>
      <c r="H4023" s="23">
        <v>46002</v>
      </c>
      <c r="I4023" s="24">
        <v>0</v>
      </c>
      <c r="J4023" s="24">
        <v>0</v>
      </c>
      <c r="K4023" s="24">
        <v>70</v>
      </c>
      <c r="L4023" t="s">
        <v>10070</v>
      </c>
      <c r="M4023" t="s">
        <v>10071</v>
      </c>
    </row>
    <row r="4024" spans="1:13" x14ac:dyDescent="0.25">
      <c r="A4024" t="str">
        <f t="shared" si="62"/>
        <v>FCON-3920</v>
      </c>
      <c r="B4024" t="s">
        <v>2623</v>
      </c>
      <c r="C4024" t="s">
        <v>1382</v>
      </c>
      <c r="D4024">
        <v>29</v>
      </c>
      <c r="E4024" s="23">
        <v>45961</v>
      </c>
      <c r="F4024" s="23">
        <v>46002</v>
      </c>
      <c r="G4024" s="23">
        <v>45961</v>
      </c>
      <c r="H4024" s="23">
        <v>46002</v>
      </c>
      <c r="I4024" s="24">
        <v>0</v>
      </c>
      <c r="J4024" s="24">
        <v>0</v>
      </c>
      <c r="K4024" s="24">
        <v>70</v>
      </c>
      <c r="L4024" t="s">
        <v>10070</v>
      </c>
      <c r="M4024" t="s">
        <v>10071</v>
      </c>
    </row>
    <row r="4025" spans="1:13" x14ac:dyDescent="0.25">
      <c r="A4025" t="str">
        <f t="shared" si="62"/>
        <v>FCON-3925</v>
      </c>
      <c r="B4025" t="s">
        <v>2624</v>
      </c>
      <c r="C4025" t="s">
        <v>1346</v>
      </c>
      <c r="D4025">
        <v>4</v>
      </c>
      <c r="E4025" s="23">
        <v>46002</v>
      </c>
      <c r="F4025" s="23">
        <v>46007</v>
      </c>
      <c r="G4025" s="23">
        <v>46002</v>
      </c>
      <c r="H4025" s="23">
        <v>46007</v>
      </c>
      <c r="I4025" s="24">
        <v>0</v>
      </c>
      <c r="J4025" s="24">
        <v>0</v>
      </c>
      <c r="K4025" s="24">
        <v>70</v>
      </c>
      <c r="L4025" t="s">
        <v>10070</v>
      </c>
      <c r="M4025" t="s">
        <v>10071</v>
      </c>
    </row>
    <row r="4026" spans="1:13" x14ac:dyDescent="0.25">
      <c r="A4026" t="str">
        <f t="shared" si="62"/>
        <v>FCON-3930</v>
      </c>
      <c r="B4026" t="s">
        <v>2625</v>
      </c>
      <c r="C4026" t="s">
        <v>1348</v>
      </c>
      <c r="D4026">
        <v>4</v>
      </c>
      <c r="E4026" s="23">
        <v>46007</v>
      </c>
      <c r="F4026" s="23">
        <v>46010</v>
      </c>
      <c r="G4026" s="23">
        <v>46007</v>
      </c>
      <c r="H4026" s="23">
        <v>46010</v>
      </c>
      <c r="I4026" s="24">
        <v>0</v>
      </c>
      <c r="J4026" s="24">
        <v>0</v>
      </c>
      <c r="K4026" s="24">
        <v>70</v>
      </c>
      <c r="L4026" t="s">
        <v>10070</v>
      </c>
      <c r="M4026" t="s">
        <v>10071</v>
      </c>
    </row>
    <row r="4027" spans="1:13" x14ac:dyDescent="0.25">
      <c r="A4027" t="str">
        <f t="shared" si="62"/>
        <v>T5-3B Vía férrea Tramo 5 con sistemas férreos verificados, probados y funcionado-</v>
      </c>
      <c r="B4027" t="s">
        <v>8032</v>
      </c>
      <c r="D4027">
        <v>98</v>
      </c>
      <c r="E4027" s="23">
        <v>45927</v>
      </c>
      <c r="F4027" s="23">
        <v>46060</v>
      </c>
      <c r="G4027" s="23">
        <v>45927</v>
      </c>
      <c r="H4027" s="23">
        <v>46060</v>
      </c>
      <c r="I4027" s="24">
        <v>0</v>
      </c>
      <c r="J4027" s="24">
        <v>0</v>
      </c>
      <c r="K4027" s="24">
        <v>62</v>
      </c>
      <c r="M4027" t="s">
        <v>10071</v>
      </c>
    </row>
    <row r="4028" spans="1:13" x14ac:dyDescent="0.25">
      <c r="A4028" t="str">
        <f t="shared" si="62"/>
        <v>Sistema de Catenaria</v>
      </c>
      <c r="B4028" t="s">
        <v>1837</v>
      </c>
      <c r="D4028">
        <v>95</v>
      </c>
      <c r="E4028" s="23">
        <v>45927</v>
      </c>
      <c r="F4028" s="23">
        <v>46057</v>
      </c>
      <c r="G4028" s="23">
        <v>45927</v>
      </c>
      <c r="H4028" s="23">
        <v>46057</v>
      </c>
      <c r="I4028" s="24">
        <v>0</v>
      </c>
      <c r="J4028" s="24">
        <v>0</v>
      </c>
      <c r="K4028" s="24">
        <v>62</v>
      </c>
      <c r="M4028" t="s">
        <v>10071</v>
      </c>
    </row>
    <row r="4029" spans="1:13" x14ac:dyDescent="0.25">
      <c r="A4029" t="str">
        <f t="shared" si="62"/>
        <v>FCON-3765</v>
      </c>
      <c r="B4029" t="s">
        <v>2592</v>
      </c>
      <c r="C4029" t="s">
        <v>2031</v>
      </c>
      <c r="D4029">
        <v>21</v>
      </c>
      <c r="E4029" s="23">
        <v>45927</v>
      </c>
      <c r="F4029" s="23">
        <v>45954</v>
      </c>
      <c r="G4029" s="23">
        <v>45927</v>
      </c>
      <c r="H4029" s="23">
        <v>45954</v>
      </c>
      <c r="I4029" s="24">
        <v>0</v>
      </c>
      <c r="J4029" s="24">
        <v>0</v>
      </c>
      <c r="K4029" s="24">
        <v>7</v>
      </c>
      <c r="L4029" t="s">
        <v>10070</v>
      </c>
      <c r="M4029" t="s">
        <v>10071</v>
      </c>
    </row>
    <row r="4030" spans="1:13" x14ac:dyDescent="0.25">
      <c r="A4030" t="str">
        <f t="shared" si="62"/>
        <v>FCON-3755</v>
      </c>
      <c r="B4030" t="s">
        <v>2591</v>
      </c>
      <c r="C4030" t="s">
        <v>1355</v>
      </c>
      <c r="D4030">
        <v>55</v>
      </c>
      <c r="E4030" s="23">
        <v>45940</v>
      </c>
      <c r="F4030" s="23">
        <v>46014</v>
      </c>
      <c r="G4030" s="23">
        <v>45940</v>
      </c>
      <c r="H4030" s="23">
        <v>46014</v>
      </c>
      <c r="I4030" s="24">
        <v>0</v>
      </c>
      <c r="J4030" s="24">
        <v>0</v>
      </c>
      <c r="K4030" s="24">
        <v>62</v>
      </c>
      <c r="L4030" t="s">
        <v>10070</v>
      </c>
      <c r="M4030" t="s">
        <v>10071</v>
      </c>
    </row>
    <row r="4031" spans="1:13" x14ac:dyDescent="0.25">
      <c r="A4031" t="str">
        <f t="shared" si="62"/>
        <v>FCON-3770</v>
      </c>
      <c r="B4031" t="s">
        <v>2593</v>
      </c>
      <c r="C4031" t="s">
        <v>1845</v>
      </c>
      <c r="D4031">
        <v>10</v>
      </c>
      <c r="E4031" s="23">
        <v>45954</v>
      </c>
      <c r="F4031" s="23">
        <v>45968</v>
      </c>
      <c r="G4031" s="23">
        <v>45954</v>
      </c>
      <c r="H4031" s="23">
        <v>45968</v>
      </c>
      <c r="I4031" s="24">
        <v>0</v>
      </c>
      <c r="J4031" s="24">
        <v>0</v>
      </c>
      <c r="K4031" s="24">
        <v>7</v>
      </c>
      <c r="L4031" t="s">
        <v>10070</v>
      </c>
      <c r="M4031" t="s">
        <v>10071</v>
      </c>
    </row>
    <row r="4032" spans="1:13" x14ac:dyDescent="0.25">
      <c r="A4032" t="str">
        <f t="shared" si="62"/>
        <v>FCON-3775</v>
      </c>
      <c r="B4032" t="s">
        <v>2594</v>
      </c>
      <c r="C4032" t="s">
        <v>1847</v>
      </c>
      <c r="D4032">
        <v>14</v>
      </c>
      <c r="E4032" s="23">
        <v>45968</v>
      </c>
      <c r="F4032" s="23">
        <v>45987</v>
      </c>
      <c r="G4032" s="23">
        <v>45968</v>
      </c>
      <c r="H4032" s="23">
        <v>45987</v>
      </c>
      <c r="I4032" s="24">
        <v>0</v>
      </c>
      <c r="J4032" s="24">
        <v>0</v>
      </c>
      <c r="K4032" s="24">
        <v>62</v>
      </c>
      <c r="L4032" t="s">
        <v>10070</v>
      </c>
      <c r="M4032" t="s">
        <v>10071</v>
      </c>
    </row>
    <row r="4033" spans="1:13" x14ac:dyDescent="0.25">
      <c r="A4033" t="str">
        <f t="shared" si="62"/>
        <v>FCON-3780</v>
      </c>
      <c r="B4033" t="s">
        <v>2595</v>
      </c>
      <c r="C4033" t="s">
        <v>1849</v>
      </c>
      <c r="D4033">
        <v>12</v>
      </c>
      <c r="E4033" s="23">
        <v>45987</v>
      </c>
      <c r="F4033" s="23">
        <v>46003</v>
      </c>
      <c r="G4033" s="23">
        <v>45987</v>
      </c>
      <c r="H4033" s="23">
        <v>46003</v>
      </c>
      <c r="I4033" s="24">
        <v>0</v>
      </c>
      <c r="J4033" s="24">
        <v>0</v>
      </c>
      <c r="K4033" s="24">
        <v>62</v>
      </c>
      <c r="L4033" t="s">
        <v>10070</v>
      </c>
      <c r="M4033" t="s">
        <v>10071</v>
      </c>
    </row>
    <row r="4034" spans="1:13" x14ac:dyDescent="0.25">
      <c r="A4034" t="str">
        <f t="shared" si="62"/>
        <v>FCON-3785</v>
      </c>
      <c r="B4034" t="s">
        <v>2596</v>
      </c>
      <c r="C4034" t="s">
        <v>1346</v>
      </c>
      <c r="D4034">
        <v>7</v>
      </c>
      <c r="E4034" s="23">
        <v>46003</v>
      </c>
      <c r="F4034" s="23">
        <v>46011</v>
      </c>
      <c r="G4034" s="23">
        <v>46003</v>
      </c>
      <c r="H4034" s="23">
        <v>46011</v>
      </c>
      <c r="I4034" s="24">
        <v>0</v>
      </c>
      <c r="J4034" s="24">
        <v>0</v>
      </c>
      <c r="K4034" s="24">
        <v>62</v>
      </c>
      <c r="L4034" t="s">
        <v>10070</v>
      </c>
      <c r="M4034" t="s">
        <v>10071</v>
      </c>
    </row>
    <row r="4035" spans="1:13" x14ac:dyDescent="0.25">
      <c r="A4035" t="str">
        <f t="shared" ref="A4035:A4098" si="63">TRIM(B4035)</f>
        <v>FCON-3935</v>
      </c>
      <c r="B4035" t="s">
        <v>2626</v>
      </c>
      <c r="C4035" t="s">
        <v>1392</v>
      </c>
      <c r="D4035">
        <v>30</v>
      </c>
      <c r="E4035" s="23">
        <v>46014</v>
      </c>
      <c r="F4035" s="23">
        <v>46057</v>
      </c>
      <c r="G4035" s="23">
        <v>46014</v>
      </c>
      <c r="H4035" s="23">
        <v>46057</v>
      </c>
      <c r="I4035" s="24">
        <v>0</v>
      </c>
      <c r="J4035" s="24">
        <v>0</v>
      </c>
      <c r="K4035" s="24">
        <v>62</v>
      </c>
      <c r="L4035" t="s">
        <v>10070</v>
      </c>
      <c r="M4035" t="s">
        <v>10071</v>
      </c>
    </row>
    <row r="4036" spans="1:13" x14ac:dyDescent="0.25">
      <c r="A4036" t="str">
        <f t="shared" si="63"/>
        <v>Redes Energia del tramo (Cable de Media)</v>
      </c>
      <c r="B4036" t="s">
        <v>9941</v>
      </c>
      <c r="D4036">
        <v>30</v>
      </c>
      <c r="E4036" s="23">
        <v>45973</v>
      </c>
      <c r="F4036" s="23">
        <v>46013</v>
      </c>
      <c r="G4036" s="23">
        <v>45973</v>
      </c>
      <c r="H4036" s="23">
        <v>46013</v>
      </c>
      <c r="I4036" s="24">
        <v>0</v>
      </c>
      <c r="J4036" s="24">
        <v>0</v>
      </c>
      <c r="K4036" s="24">
        <v>109</v>
      </c>
      <c r="M4036" t="s">
        <v>10071</v>
      </c>
    </row>
    <row r="4037" spans="1:13" x14ac:dyDescent="0.25">
      <c r="A4037" t="str">
        <f t="shared" si="63"/>
        <v>FCON-3940</v>
      </c>
      <c r="B4037" t="s">
        <v>2627</v>
      </c>
      <c r="C4037" t="s">
        <v>1898</v>
      </c>
      <c r="D4037">
        <v>30</v>
      </c>
      <c r="E4037" s="23">
        <v>45973</v>
      </c>
      <c r="F4037" s="23">
        <v>46013</v>
      </c>
      <c r="G4037" s="23">
        <v>45973</v>
      </c>
      <c r="H4037" s="23">
        <v>46013</v>
      </c>
      <c r="I4037" s="24">
        <v>0</v>
      </c>
      <c r="J4037" s="24">
        <v>0</v>
      </c>
      <c r="K4037" s="24">
        <v>109</v>
      </c>
      <c r="L4037" t="s">
        <v>10070</v>
      </c>
      <c r="M4037" t="s">
        <v>10071</v>
      </c>
    </row>
    <row r="4038" spans="1:13" x14ac:dyDescent="0.25">
      <c r="A4038" t="str">
        <f t="shared" si="63"/>
        <v>FCON-3945</v>
      </c>
      <c r="B4038" t="s">
        <v>2628</v>
      </c>
      <c r="C4038" t="s">
        <v>9911</v>
      </c>
      <c r="D4038">
        <v>30</v>
      </c>
      <c r="E4038" s="23">
        <v>45973</v>
      </c>
      <c r="F4038" s="23">
        <v>46013</v>
      </c>
      <c r="G4038" s="23">
        <v>45973</v>
      </c>
      <c r="H4038" s="23">
        <v>46013</v>
      </c>
      <c r="I4038" s="24">
        <v>0</v>
      </c>
      <c r="J4038" s="24">
        <v>0</v>
      </c>
      <c r="K4038" s="24">
        <v>109</v>
      </c>
      <c r="L4038" t="s">
        <v>10070</v>
      </c>
      <c r="M4038" t="s">
        <v>10071</v>
      </c>
    </row>
    <row r="4039" spans="1:13" x14ac:dyDescent="0.25">
      <c r="A4039" t="str">
        <f t="shared" si="63"/>
        <v>Sistema de Comunicaciones</v>
      </c>
      <c r="B4039" t="s">
        <v>1859</v>
      </c>
      <c r="D4039">
        <v>34</v>
      </c>
      <c r="E4039" s="23">
        <v>46013</v>
      </c>
      <c r="F4039" s="23">
        <v>46060</v>
      </c>
      <c r="G4039" s="23">
        <v>46013</v>
      </c>
      <c r="H4039" s="23">
        <v>46060</v>
      </c>
      <c r="I4039" s="24">
        <v>0</v>
      </c>
      <c r="J4039" s="24">
        <v>0</v>
      </c>
      <c r="K4039" s="24">
        <v>69</v>
      </c>
      <c r="M4039" t="s">
        <v>10071</v>
      </c>
    </row>
    <row r="4040" spans="1:13" x14ac:dyDescent="0.25">
      <c r="A4040" t="str">
        <f t="shared" si="63"/>
        <v>FCON-3950</v>
      </c>
      <c r="B4040" t="s">
        <v>2629</v>
      </c>
      <c r="C4040" t="s">
        <v>1399</v>
      </c>
      <c r="D4040">
        <v>34</v>
      </c>
      <c r="E4040" s="23">
        <v>46013</v>
      </c>
      <c r="F4040" s="23">
        <v>46060</v>
      </c>
      <c r="G4040" s="23">
        <v>46013</v>
      </c>
      <c r="H4040" s="23">
        <v>46060</v>
      </c>
      <c r="I4040" s="24">
        <v>0</v>
      </c>
      <c r="J4040" s="24">
        <v>0</v>
      </c>
      <c r="K4040" s="24">
        <v>69</v>
      </c>
      <c r="L4040" t="s">
        <v>10070</v>
      </c>
      <c r="M4040" t="s">
        <v>10071</v>
      </c>
    </row>
    <row r="4041" spans="1:13" x14ac:dyDescent="0.25">
      <c r="A4041" t="str">
        <f t="shared" si="63"/>
        <v>Sistema de Señalización en vía e Intersecciones</v>
      </c>
      <c r="B4041" t="s">
        <v>1883</v>
      </c>
      <c r="D4041">
        <v>34</v>
      </c>
      <c r="E4041" s="23">
        <v>46010</v>
      </c>
      <c r="F4041" s="23">
        <v>46059</v>
      </c>
      <c r="G4041" s="23">
        <v>46010</v>
      </c>
      <c r="H4041" s="23">
        <v>46059</v>
      </c>
      <c r="I4041" s="24">
        <v>0</v>
      </c>
      <c r="J4041" s="24">
        <v>0</v>
      </c>
      <c r="K4041" s="24">
        <v>70</v>
      </c>
      <c r="M4041" t="s">
        <v>10071</v>
      </c>
    </row>
    <row r="4042" spans="1:13" x14ac:dyDescent="0.25">
      <c r="A4042" t="str">
        <f t="shared" si="63"/>
        <v>FCON-3955</v>
      </c>
      <c r="B4042" t="s">
        <v>2630</v>
      </c>
      <c r="C4042" t="s">
        <v>1402</v>
      </c>
      <c r="D4042">
        <v>34</v>
      </c>
      <c r="E4042" s="23">
        <v>46010</v>
      </c>
      <c r="F4042" s="23">
        <v>46059</v>
      </c>
      <c r="G4042" s="23">
        <v>46010</v>
      </c>
      <c r="H4042" s="23">
        <v>46059</v>
      </c>
      <c r="I4042" s="24">
        <v>0</v>
      </c>
      <c r="J4042" s="24">
        <v>0</v>
      </c>
      <c r="K4042" s="24">
        <v>70</v>
      </c>
      <c r="L4042" t="s">
        <v>10070</v>
      </c>
      <c r="M4042" t="s">
        <v>10071</v>
      </c>
    </row>
    <row r="4043" spans="1:13" x14ac:dyDescent="0.25">
      <c r="A4043" t="str">
        <f t="shared" si="63"/>
        <v>T5-4 Construcción Estructura Canal de S. Francisco</v>
      </c>
      <c r="B4043" t="s">
        <v>2631</v>
      </c>
      <c r="D4043">
        <v>190</v>
      </c>
      <c r="E4043" s="23">
        <v>45638</v>
      </c>
      <c r="F4043" s="23">
        <v>45892</v>
      </c>
      <c r="G4043" s="23">
        <v>45638</v>
      </c>
      <c r="H4043" s="23">
        <v>45892</v>
      </c>
      <c r="I4043" s="24">
        <v>0</v>
      </c>
      <c r="J4043" s="24">
        <v>0</v>
      </c>
      <c r="K4043" s="24">
        <v>190</v>
      </c>
      <c r="M4043" t="s">
        <v>10071</v>
      </c>
    </row>
    <row r="4044" spans="1:13" x14ac:dyDescent="0.25">
      <c r="A4044" t="str">
        <f t="shared" si="63"/>
        <v>FCON-3960</v>
      </c>
      <c r="B4044" t="s">
        <v>2632</v>
      </c>
      <c r="C4044" t="s">
        <v>2176</v>
      </c>
      <c r="D4044">
        <v>5</v>
      </c>
      <c r="E4044" s="23">
        <v>45638</v>
      </c>
      <c r="F4044" s="23">
        <v>45644</v>
      </c>
      <c r="G4044" s="23">
        <v>45638</v>
      </c>
      <c r="H4044" s="23">
        <v>45644</v>
      </c>
      <c r="I4044" s="24">
        <v>0</v>
      </c>
      <c r="J4044" s="24">
        <v>0</v>
      </c>
      <c r="K4044" s="24">
        <v>13</v>
      </c>
      <c r="L4044" t="s">
        <v>10070</v>
      </c>
      <c r="M4044" t="s">
        <v>10071</v>
      </c>
    </row>
    <row r="4045" spans="1:13" x14ac:dyDescent="0.25">
      <c r="A4045" t="str">
        <f t="shared" si="63"/>
        <v>FCON-3965</v>
      </c>
      <c r="B4045" t="s">
        <v>2633</v>
      </c>
      <c r="C4045" t="s">
        <v>2178</v>
      </c>
      <c r="D4045">
        <v>30</v>
      </c>
      <c r="E4045" s="23">
        <v>45644</v>
      </c>
      <c r="F4045" s="23">
        <v>45688</v>
      </c>
      <c r="G4045" s="23">
        <v>45644</v>
      </c>
      <c r="H4045" s="23">
        <v>45688</v>
      </c>
      <c r="I4045" s="24">
        <v>0</v>
      </c>
      <c r="J4045" s="24">
        <v>0</v>
      </c>
      <c r="K4045" s="24">
        <v>13</v>
      </c>
      <c r="L4045" t="s">
        <v>10070</v>
      </c>
      <c r="M4045" t="s">
        <v>10071</v>
      </c>
    </row>
    <row r="4046" spans="1:13" x14ac:dyDescent="0.25">
      <c r="A4046" t="str">
        <f t="shared" si="63"/>
        <v>FCON-3975</v>
      </c>
      <c r="B4046" t="s">
        <v>2635</v>
      </c>
      <c r="C4046" t="s">
        <v>2180</v>
      </c>
      <c r="D4046">
        <v>122</v>
      </c>
      <c r="E4046" s="23">
        <v>45661</v>
      </c>
      <c r="F4046" s="23">
        <v>45820</v>
      </c>
      <c r="G4046" s="23">
        <v>45661</v>
      </c>
      <c r="H4046" s="23">
        <v>45820</v>
      </c>
      <c r="I4046" s="24">
        <v>0</v>
      </c>
      <c r="J4046" s="24">
        <v>0</v>
      </c>
      <c r="K4046" s="24">
        <v>244</v>
      </c>
      <c r="L4046" t="s">
        <v>10070</v>
      </c>
      <c r="M4046" t="s">
        <v>10071</v>
      </c>
    </row>
    <row r="4047" spans="1:13" x14ac:dyDescent="0.25">
      <c r="A4047" t="str">
        <f t="shared" si="63"/>
        <v>FCON-3970</v>
      </c>
      <c r="B4047" t="s">
        <v>2634</v>
      </c>
      <c r="C4047" t="s">
        <v>2182</v>
      </c>
      <c r="D4047">
        <v>14</v>
      </c>
      <c r="E4047" s="23">
        <v>45688</v>
      </c>
      <c r="F4047" s="23">
        <v>45706</v>
      </c>
      <c r="G4047" s="23">
        <v>45688</v>
      </c>
      <c r="H4047" s="23">
        <v>45706</v>
      </c>
      <c r="I4047" s="24">
        <v>0</v>
      </c>
      <c r="J4047" s="24">
        <v>0</v>
      </c>
      <c r="K4047" s="24">
        <v>13</v>
      </c>
      <c r="L4047" t="s">
        <v>10070</v>
      </c>
      <c r="M4047" t="s">
        <v>10071</v>
      </c>
    </row>
    <row r="4048" spans="1:13" x14ac:dyDescent="0.25">
      <c r="A4048" t="str">
        <f t="shared" si="63"/>
        <v>FCON-3980</v>
      </c>
      <c r="B4048" t="s">
        <v>2636</v>
      </c>
      <c r="C4048" t="s">
        <v>2184</v>
      </c>
      <c r="D4048">
        <v>14</v>
      </c>
      <c r="E4048" s="23">
        <v>45706</v>
      </c>
      <c r="F4048" s="23">
        <v>45724</v>
      </c>
      <c r="G4048" s="23">
        <v>45706</v>
      </c>
      <c r="H4048" s="23">
        <v>45724</v>
      </c>
      <c r="I4048" s="24">
        <v>0</v>
      </c>
      <c r="J4048" s="24">
        <v>0</v>
      </c>
      <c r="K4048" s="24">
        <v>13</v>
      </c>
      <c r="L4048" t="s">
        <v>10070</v>
      </c>
      <c r="M4048" t="s">
        <v>10071</v>
      </c>
    </row>
    <row r="4049" spans="1:13" x14ac:dyDescent="0.25">
      <c r="A4049" t="str">
        <f t="shared" si="63"/>
        <v>FCON-3985</v>
      </c>
      <c r="B4049" t="s">
        <v>2637</v>
      </c>
      <c r="C4049" t="s">
        <v>2188</v>
      </c>
      <c r="D4049">
        <v>2</v>
      </c>
      <c r="E4049" s="23">
        <v>45724</v>
      </c>
      <c r="F4049" s="23">
        <v>45727</v>
      </c>
      <c r="G4049" s="23">
        <v>45724</v>
      </c>
      <c r="H4049" s="23">
        <v>45727</v>
      </c>
      <c r="I4049" s="24">
        <v>0</v>
      </c>
      <c r="J4049" s="24">
        <v>0</v>
      </c>
      <c r="K4049" s="24">
        <v>13</v>
      </c>
      <c r="L4049" t="s">
        <v>10070</v>
      </c>
      <c r="M4049" t="s">
        <v>10071</v>
      </c>
    </row>
    <row r="4050" spans="1:13" x14ac:dyDescent="0.25">
      <c r="A4050" t="str">
        <f t="shared" si="63"/>
        <v>FCON-3990</v>
      </c>
      <c r="B4050" t="s">
        <v>2638</v>
      </c>
      <c r="C4050" t="s">
        <v>2190</v>
      </c>
      <c r="D4050">
        <v>11</v>
      </c>
      <c r="E4050" s="23">
        <v>45727</v>
      </c>
      <c r="F4050" s="23">
        <v>45742</v>
      </c>
      <c r="G4050" s="23">
        <v>45727</v>
      </c>
      <c r="H4050" s="23">
        <v>45742</v>
      </c>
      <c r="I4050" s="24">
        <v>0</v>
      </c>
      <c r="J4050" s="24">
        <v>0</v>
      </c>
      <c r="K4050" s="24">
        <v>13</v>
      </c>
      <c r="L4050" t="s">
        <v>10070</v>
      </c>
      <c r="M4050" t="s">
        <v>10071</v>
      </c>
    </row>
    <row r="4051" spans="1:13" x14ac:dyDescent="0.25">
      <c r="A4051" t="str">
        <f t="shared" si="63"/>
        <v>FCON-3995</v>
      </c>
      <c r="B4051" t="s">
        <v>2639</v>
      </c>
      <c r="C4051" t="s">
        <v>2192</v>
      </c>
      <c r="D4051">
        <v>4</v>
      </c>
      <c r="E4051" s="23">
        <v>45742</v>
      </c>
      <c r="F4051" s="23">
        <v>45747</v>
      </c>
      <c r="G4051" s="23">
        <v>45742</v>
      </c>
      <c r="H4051" s="23">
        <v>45747</v>
      </c>
      <c r="I4051" s="24">
        <v>0</v>
      </c>
      <c r="J4051" s="24">
        <v>0</v>
      </c>
      <c r="K4051" s="24">
        <v>13</v>
      </c>
      <c r="L4051" t="s">
        <v>10070</v>
      </c>
      <c r="M4051" t="s">
        <v>10071</v>
      </c>
    </row>
    <row r="4052" spans="1:13" x14ac:dyDescent="0.25">
      <c r="A4052" t="str">
        <f t="shared" si="63"/>
        <v>FCON-4000</v>
      </c>
      <c r="B4052" t="s">
        <v>2640</v>
      </c>
      <c r="C4052" t="s">
        <v>2194</v>
      </c>
      <c r="D4052">
        <v>6</v>
      </c>
      <c r="E4052" s="23">
        <v>45747</v>
      </c>
      <c r="F4052" s="23">
        <v>45754</v>
      </c>
      <c r="G4052" s="23">
        <v>45747</v>
      </c>
      <c r="H4052" s="23">
        <v>45754</v>
      </c>
      <c r="I4052" s="24">
        <v>0</v>
      </c>
      <c r="J4052" s="24">
        <v>0</v>
      </c>
      <c r="K4052" s="24">
        <v>13</v>
      </c>
      <c r="L4052" t="s">
        <v>10070</v>
      </c>
      <c r="M4052" t="s">
        <v>10071</v>
      </c>
    </row>
    <row r="4053" spans="1:13" x14ac:dyDescent="0.25">
      <c r="A4053" t="str">
        <f t="shared" si="63"/>
        <v>FCON-4005</v>
      </c>
      <c r="B4053" t="s">
        <v>2641</v>
      </c>
      <c r="C4053" t="s">
        <v>2196</v>
      </c>
      <c r="D4053">
        <v>24</v>
      </c>
      <c r="E4053" s="23">
        <v>45754</v>
      </c>
      <c r="F4053" s="23">
        <v>45786</v>
      </c>
      <c r="G4053" s="23">
        <v>45754</v>
      </c>
      <c r="H4053" s="23">
        <v>45786</v>
      </c>
      <c r="I4053" s="24">
        <v>0</v>
      </c>
      <c r="J4053" s="24">
        <v>0</v>
      </c>
      <c r="K4053" s="24">
        <v>13</v>
      </c>
      <c r="L4053" t="s">
        <v>10070</v>
      </c>
      <c r="M4053" t="s">
        <v>10071</v>
      </c>
    </row>
    <row r="4054" spans="1:13" x14ac:dyDescent="0.25">
      <c r="A4054" t="str">
        <f t="shared" si="63"/>
        <v>FCON-4010</v>
      </c>
      <c r="B4054" t="s">
        <v>2642</v>
      </c>
      <c r="C4054" t="s">
        <v>2198</v>
      </c>
      <c r="D4054">
        <v>4</v>
      </c>
      <c r="E4054" s="23">
        <v>45786</v>
      </c>
      <c r="F4054" s="23">
        <v>45791</v>
      </c>
      <c r="G4054" s="23">
        <v>45786</v>
      </c>
      <c r="H4054" s="23">
        <v>45791</v>
      </c>
      <c r="I4054" s="24">
        <v>0</v>
      </c>
      <c r="J4054" s="24">
        <v>0</v>
      </c>
      <c r="K4054" s="24">
        <v>13</v>
      </c>
      <c r="L4054" t="s">
        <v>10070</v>
      </c>
      <c r="M4054" t="s">
        <v>10071</v>
      </c>
    </row>
    <row r="4055" spans="1:13" x14ac:dyDescent="0.25">
      <c r="A4055" t="str">
        <f t="shared" si="63"/>
        <v>FCON-4015</v>
      </c>
      <c r="B4055" t="s">
        <v>2643</v>
      </c>
      <c r="C4055" t="s">
        <v>2200</v>
      </c>
      <c r="D4055">
        <v>6</v>
      </c>
      <c r="E4055" s="23">
        <v>45791</v>
      </c>
      <c r="F4055" s="23">
        <v>45798</v>
      </c>
      <c r="G4055" s="23">
        <v>45791</v>
      </c>
      <c r="H4055" s="23">
        <v>45798</v>
      </c>
      <c r="I4055" s="24">
        <v>0</v>
      </c>
      <c r="J4055" s="24">
        <v>0</v>
      </c>
      <c r="K4055" s="24">
        <v>13</v>
      </c>
      <c r="L4055" t="s">
        <v>10070</v>
      </c>
      <c r="M4055" t="s">
        <v>10071</v>
      </c>
    </row>
    <row r="4056" spans="1:13" x14ac:dyDescent="0.25">
      <c r="A4056" t="str">
        <f t="shared" si="63"/>
        <v>FCON-4020</v>
      </c>
      <c r="B4056" t="s">
        <v>2644</v>
      </c>
      <c r="C4056" t="s">
        <v>2202</v>
      </c>
      <c r="D4056">
        <v>2</v>
      </c>
      <c r="E4056" s="23">
        <v>45798</v>
      </c>
      <c r="F4056" s="23">
        <v>45800</v>
      </c>
      <c r="G4056" s="23">
        <v>45798</v>
      </c>
      <c r="H4056" s="23">
        <v>45800</v>
      </c>
      <c r="I4056" s="24">
        <v>0</v>
      </c>
      <c r="J4056" s="24">
        <v>0</v>
      </c>
      <c r="K4056" s="24">
        <v>13</v>
      </c>
      <c r="L4056" t="s">
        <v>10070</v>
      </c>
      <c r="M4056" t="s">
        <v>10071</v>
      </c>
    </row>
    <row r="4057" spans="1:13" x14ac:dyDescent="0.25">
      <c r="A4057" t="str">
        <f t="shared" si="63"/>
        <v>FCON-4025</v>
      </c>
      <c r="B4057" t="s">
        <v>2645</v>
      </c>
      <c r="C4057" t="s">
        <v>2204</v>
      </c>
      <c r="D4057">
        <v>6</v>
      </c>
      <c r="E4057" s="23">
        <v>45800</v>
      </c>
      <c r="F4057" s="23">
        <v>45807</v>
      </c>
      <c r="G4057" s="23">
        <v>45800</v>
      </c>
      <c r="H4057" s="23">
        <v>45807</v>
      </c>
      <c r="I4057" s="24">
        <v>0</v>
      </c>
      <c r="J4057" s="24">
        <v>0</v>
      </c>
      <c r="K4057" s="24">
        <v>13</v>
      </c>
      <c r="L4057" t="s">
        <v>10070</v>
      </c>
      <c r="M4057" t="s">
        <v>10071</v>
      </c>
    </row>
    <row r="4058" spans="1:13" x14ac:dyDescent="0.25">
      <c r="A4058" t="str">
        <f t="shared" si="63"/>
        <v>FCON-4030</v>
      </c>
      <c r="B4058" t="s">
        <v>2646</v>
      </c>
      <c r="C4058" t="s">
        <v>2206</v>
      </c>
      <c r="D4058">
        <v>30</v>
      </c>
      <c r="E4058" s="23">
        <v>45807</v>
      </c>
      <c r="F4058" s="23">
        <v>45848</v>
      </c>
      <c r="G4058" s="23">
        <v>45807</v>
      </c>
      <c r="H4058" s="23">
        <v>45848</v>
      </c>
      <c r="I4058" s="24">
        <v>0</v>
      </c>
      <c r="J4058" s="24">
        <v>0</v>
      </c>
      <c r="K4058" s="24">
        <v>13</v>
      </c>
      <c r="L4058" t="s">
        <v>10070</v>
      </c>
      <c r="M4058" t="s">
        <v>10071</v>
      </c>
    </row>
    <row r="4059" spans="1:13" x14ac:dyDescent="0.25">
      <c r="A4059" t="str">
        <f t="shared" si="63"/>
        <v>FCON-4035</v>
      </c>
      <c r="B4059" t="s">
        <v>2647</v>
      </c>
      <c r="C4059" t="s">
        <v>2208</v>
      </c>
      <c r="D4059">
        <v>17</v>
      </c>
      <c r="E4059" s="23">
        <v>45848</v>
      </c>
      <c r="F4059" s="23">
        <v>45869</v>
      </c>
      <c r="G4059" s="23">
        <v>45848</v>
      </c>
      <c r="H4059" s="23">
        <v>45869</v>
      </c>
      <c r="I4059" s="24">
        <v>0</v>
      </c>
      <c r="J4059" s="24">
        <v>0</v>
      </c>
      <c r="K4059" s="24">
        <v>13</v>
      </c>
      <c r="L4059" t="s">
        <v>10070</v>
      </c>
      <c r="M4059" t="s">
        <v>10071</v>
      </c>
    </row>
    <row r="4060" spans="1:13" x14ac:dyDescent="0.25">
      <c r="A4060" t="str">
        <f t="shared" si="63"/>
        <v>FCON-4040</v>
      </c>
      <c r="B4060" t="s">
        <v>2648</v>
      </c>
      <c r="C4060" t="s">
        <v>2214</v>
      </c>
      <c r="D4060">
        <v>18</v>
      </c>
      <c r="E4060" s="23">
        <v>45868</v>
      </c>
      <c r="F4060" s="23">
        <v>45892</v>
      </c>
      <c r="G4060" s="23">
        <v>45868</v>
      </c>
      <c r="H4060" s="23">
        <v>45892</v>
      </c>
      <c r="I4060" s="24">
        <v>0</v>
      </c>
      <c r="J4060" s="24">
        <v>0</v>
      </c>
      <c r="K4060" s="24">
        <v>13</v>
      </c>
      <c r="L4060" t="s">
        <v>10070</v>
      </c>
      <c r="M4060" t="s">
        <v>10071</v>
      </c>
    </row>
    <row r="4061" spans="1:13" x14ac:dyDescent="0.25">
      <c r="A4061" t="str">
        <f t="shared" si="63"/>
        <v>FCON-4045</v>
      </c>
      <c r="B4061" t="s">
        <v>2649</v>
      </c>
      <c r="C4061" t="s">
        <v>2210</v>
      </c>
      <c r="D4061">
        <v>17</v>
      </c>
      <c r="E4061" s="23">
        <v>45869</v>
      </c>
      <c r="F4061" s="23">
        <v>45892</v>
      </c>
      <c r="G4061" s="23">
        <v>45869</v>
      </c>
      <c r="H4061" s="23">
        <v>45892</v>
      </c>
      <c r="I4061" s="24">
        <v>0</v>
      </c>
      <c r="J4061" s="24">
        <v>0</v>
      </c>
      <c r="K4061" s="24">
        <v>13</v>
      </c>
      <c r="L4061" t="s">
        <v>10070</v>
      </c>
      <c r="M4061" t="s">
        <v>10071</v>
      </c>
    </row>
    <row r="4062" spans="1:13" x14ac:dyDescent="0.25">
      <c r="A4062" t="str">
        <f t="shared" si="63"/>
        <v>FCON-4050</v>
      </c>
      <c r="B4062" t="s">
        <v>2650</v>
      </c>
      <c r="C4062" t="s">
        <v>2212</v>
      </c>
      <c r="D4062">
        <v>9</v>
      </c>
      <c r="E4062" s="23">
        <v>45869</v>
      </c>
      <c r="F4062" s="23">
        <v>45882</v>
      </c>
      <c r="G4062" s="23">
        <v>45869</v>
      </c>
      <c r="H4062" s="23">
        <v>45882</v>
      </c>
      <c r="I4062" s="24">
        <v>0</v>
      </c>
      <c r="J4062" s="24">
        <v>0</v>
      </c>
      <c r="K4062" s="24">
        <v>21</v>
      </c>
      <c r="L4062" t="s">
        <v>10070</v>
      </c>
      <c r="M4062" t="s">
        <v>10071</v>
      </c>
    </row>
    <row r="4063" spans="1:13" x14ac:dyDescent="0.25">
      <c r="A4063" t="str">
        <f t="shared" si="63"/>
        <v>T5-5 Entrega Estructura y Acabados Estación Ciudad de Cali</v>
      </c>
      <c r="B4063" t="s">
        <v>8033</v>
      </c>
      <c r="D4063">
        <v>237</v>
      </c>
      <c r="E4063" s="23">
        <v>45591</v>
      </c>
      <c r="F4063" s="23">
        <v>45908</v>
      </c>
      <c r="G4063" s="23">
        <v>45591</v>
      </c>
      <c r="H4063" s="23">
        <v>45908</v>
      </c>
      <c r="I4063" s="24">
        <v>0</v>
      </c>
      <c r="J4063" s="24">
        <v>0</v>
      </c>
      <c r="K4063" s="24">
        <v>234</v>
      </c>
      <c r="M4063" t="s">
        <v>10071</v>
      </c>
    </row>
    <row r="4064" spans="1:13" x14ac:dyDescent="0.25">
      <c r="A4064" t="str">
        <f t="shared" si="63"/>
        <v>FCON-4060</v>
      </c>
      <c r="B4064" t="s">
        <v>2651</v>
      </c>
      <c r="C4064" t="s">
        <v>887</v>
      </c>
      <c r="D4064">
        <v>16</v>
      </c>
      <c r="E4064" s="23">
        <v>45591</v>
      </c>
      <c r="F4064" s="23">
        <v>45614</v>
      </c>
      <c r="G4064" s="23">
        <v>45591</v>
      </c>
      <c r="H4064" s="23">
        <v>45614</v>
      </c>
      <c r="I4064" s="24">
        <v>0</v>
      </c>
      <c r="J4064" s="24">
        <v>0</v>
      </c>
      <c r="K4064" s="24">
        <v>234</v>
      </c>
      <c r="L4064" t="s">
        <v>10070</v>
      </c>
      <c r="M4064" t="s">
        <v>10071</v>
      </c>
    </row>
    <row r="4065" spans="1:13" x14ac:dyDescent="0.25">
      <c r="A4065" t="str">
        <f t="shared" si="63"/>
        <v>FCON-4065</v>
      </c>
      <c r="B4065" t="s">
        <v>2652</v>
      </c>
      <c r="C4065" t="s">
        <v>1906</v>
      </c>
      <c r="D4065">
        <v>20</v>
      </c>
      <c r="E4065" s="23">
        <v>45614</v>
      </c>
      <c r="F4065" s="23">
        <v>45638</v>
      </c>
      <c r="G4065" s="23">
        <v>45614</v>
      </c>
      <c r="H4065" s="23">
        <v>45638</v>
      </c>
      <c r="I4065" s="24">
        <v>0</v>
      </c>
      <c r="J4065" s="24">
        <v>0</v>
      </c>
      <c r="K4065" s="24">
        <v>234</v>
      </c>
      <c r="L4065" t="s">
        <v>10070</v>
      </c>
      <c r="M4065" t="s">
        <v>10071</v>
      </c>
    </row>
    <row r="4066" spans="1:13" x14ac:dyDescent="0.25">
      <c r="A4066" t="str">
        <f t="shared" si="63"/>
        <v>FCON-4070</v>
      </c>
      <c r="B4066" t="s">
        <v>2653</v>
      </c>
      <c r="C4066" t="s">
        <v>1904</v>
      </c>
      <c r="D4066">
        <v>193</v>
      </c>
      <c r="E4066" s="23">
        <v>45614</v>
      </c>
      <c r="F4066" s="23">
        <v>45870</v>
      </c>
      <c r="G4066" s="23">
        <v>45614</v>
      </c>
      <c r="H4066" s="23">
        <v>45870</v>
      </c>
      <c r="I4066" s="24">
        <v>0</v>
      </c>
      <c r="J4066" s="24">
        <v>0</v>
      </c>
      <c r="K4066" s="24">
        <v>261</v>
      </c>
      <c r="L4066" t="s">
        <v>10070</v>
      </c>
      <c r="M4066" t="s">
        <v>10071</v>
      </c>
    </row>
    <row r="4067" spans="1:13" x14ac:dyDescent="0.25">
      <c r="A4067" t="str">
        <f t="shared" si="63"/>
        <v>FCON-4075</v>
      </c>
      <c r="B4067" t="s">
        <v>2654</v>
      </c>
      <c r="C4067" t="s">
        <v>1908</v>
      </c>
      <c r="D4067">
        <v>19</v>
      </c>
      <c r="E4067" s="23">
        <v>45630</v>
      </c>
      <c r="F4067" s="23">
        <v>45660</v>
      </c>
      <c r="G4067" s="23">
        <v>45630</v>
      </c>
      <c r="H4067" s="23">
        <v>45660</v>
      </c>
      <c r="I4067" s="24">
        <v>0</v>
      </c>
      <c r="J4067" s="24">
        <v>0</v>
      </c>
      <c r="K4067" s="24">
        <v>234</v>
      </c>
      <c r="L4067" t="s">
        <v>10070</v>
      </c>
      <c r="M4067" t="s">
        <v>10071</v>
      </c>
    </row>
    <row r="4068" spans="1:13" x14ac:dyDescent="0.25">
      <c r="A4068" t="str">
        <f t="shared" si="63"/>
        <v>FCON-4080</v>
      </c>
      <c r="B4068" t="s">
        <v>2655</v>
      </c>
      <c r="C4068" t="s">
        <v>1910</v>
      </c>
      <c r="D4068">
        <v>19</v>
      </c>
      <c r="E4068" s="23">
        <v>45638</v>
      </c>
      <c r="F4068" s="23">
        <v>45670</v>
      </c>
      <c r="G4068" s="23">
        <v>45638</v>
      </c>
      <c r="H4068" s="23">
        <v>45670</v>
      </c>
      <c r="I4068" s="24">
        <v>0</v>
      </c>
      <c r="J4068" s="24">
        <v>0</v>
      </c>
      <c r="K4068" s="24">
        <v>234</v>
      </c>
      <c r="L4068" t="s">
        <v>10070</v>
      </c>
      <c r="M4068" t="s">
        <v>10071</v>
      </c>
    </row>
    <row r="4069" spans="1:13" x14ac:dyDescent="0.25">
      <c r="A4069" t="str">
        <f t="shared" si="63"/>
        <v>FCON-4085</v>
      </c>
      <c r="B4069" t="s">
        <v>2656</v>
      </c>
      <c r="C4069" t="s">
        <v>1912</v>
      </c>
      <c r="D4069">
        <v>6</v>
      </c>
      <c r="E4069" s="23">
        <v>45670</v>
      </c>
      <c r="F4069" s="23">
        <v>45677</v>
      </c>
      <c r="G4069" s="23">
        <v>45670</v>
      </c>
      <c r="H4069" s="23">
        <v>45677</v>
      </c>
      <c r="I4069" s="24">
        <v>0</v>
      </c>
      <c r="J4069" s="24">
        <v>0</v>
      </c>
      <c r="K4069" s="24">
        <v>234</v>
      </c>
      <c r="L4069" t="s">
        <v>10070</v>
      </c>
      <c r="M4069" t="s">
        <v>10071</v>
      </c>
    </row>
    <row r="4070" spans="1:13" x14ac:dyDescent="0.25">
      <c r="A4070" t="str">
        <f t="shared" si="63"/>
        <v>FCON-4090</v>
      </c>
      <c r="B4070" t="s">
        <v>2657</v>
      </c>
      <c r="C4070" t="s">
        <v>1914</v>
      </c>
      <c r="D4070">
        <v>15</v>
      </c>
      <c r="E4070" s="23">
        <v>45677</v>
      </c>
      <c r="F4070" s="23">
        <v>45695</v>
      </c>
      <c r="G4070" s="23">
        <v>45677</v>
      </c>
      <c r="H4070" s="23">
        <v>45695</v>
      </c>
      <c r="I4070" s="24">
        <v>0</v>
      </c>
      <c r="J4070" s="24">
        <v>0</v>
      </c>
      <c r="K4070" s="24">
        <v>234</v>
      </c>
      <c r="L4070" t="s">
        <v>10070</v>
      </c>
      <c r="M4070" t="s">
        <v>10071</v>
      </c>
    </row>
    <row r="4071" spans="1:13" x14ac:dyDescent="0.25">
      <c r="A4071" t="str">
        <f t="shared" si="63"/>
        <v>FCON-4095</v>
      </c>
      <c r="B4071" t="s">
        <v>2658</v>
      </c>
      <c r="C4071" t="s">
        <v>1916</v>
      </c>
      <c r="D4071">
        <v>111</v>
      </c>
      <c r="E4071" s="23">
        <v>45677</v>
      </c>
      <c r="F4071" s="23">
        <v>45820</v>
      </c>
      <c r="G4071" s="23">
        <v>45677</v>
      </c>
      <c r="H4071" s="23">
        <v>45820</v>
      </c>
      <c r="I4071" s="24">
        <v>0</v>
      </c>
      <c r="J4071" s="24">
        <v>0</v>
      </c>
      <c r="K4071" s="24">
        <v>262</v>
      </c>
      <c r="L4071" t="s">
        <v>10070</v>
      </c>
      <c r="M4071" t="s">
        <v>10071</v>
      </c>
    </row>
    <row r="4072" spans="1:13" x14ac:dyDescent="0.25">
      <c r="A4072" t="str">
        <f t="shared" si="63"/>
        <v>FCON-4100</v>
      </c>
      <c r="B4072" t="s">
        <v>2659</v>
      </c>
      <c r="C4072" t="s">
        <v>1918</v>
      </c>
      <c r="D4072">
        <v>67</v>
      </c>
      <c r="E4072" s="23">
        <v>45695</v>
      </c>
      <c r="F4072" s="23">
        <v>45784</v>
      </c>
      <c r="G4072" s="23">
        <v>45695</v>
      </c>
      <c r="H4072" s="23">
        <v>45784</v>
      </c>
      <c r="I4072" s="24">
        <v>0</v>
      </c>
      <c r="J4072" s="24">
        <v>0</v>
      </c>
      <c r="K4072" s="24">
        <v>234</v>
      </c>
      <c r="L4072" t="s">
        <v>10070</v>
      </c>
      <c r="M4072" t="s">
        <v>10071</v>
      </c>
    </row>
    <row r="4073" spans="1:13" x14ac:dyDescent="0.25">
      <c r="A4073" t="str">
        <f t="shared" si="63"/>
        <v>FCON-4105</v>
      </c>
      <c r="B4073" t="s">
        <v>2660</v>
      </c>
      <c r="C4073" t="s">
        <v>1920</v>
      </c>
      <c r="D4073">
        <v>61</v>
      </c>
      <c r="E4073" s="23">
        <v>45729</v>
      </c>
      <c r="F4073" s="23">
        <v>45811</v>
      </c>
      <c r="G4073" s="23">
        <v>45729</v>
      </c>
      <c r="H4073" s="23">
        <v>45811</v>
      </c>
      <c r="I4073" s="24">
        <v>0</v>
      </c>
      <c r="J4073" s="24">
        <v>0</v>
      </c>
      <c r="K4073" s="24">
        <v>234</v>
      </c>
      <c r="L4073" t="s">
        <v>10070</v>
      </c>
      <c r="M4073" t="s">
        <v>10071</v>
      </c>
    </row>
    <row r="4074" spans="1:13" x14ac:dyDescent="0.25">
      <c r="A4074" t="str">
        <f t="shared" si="63"/>
        <v>FCON-4110</v>
      </c>
      <c r="B4074" t="s">
        <v>2661</v>
      </c>
      <c r="C4074" t="s">
        <v>1922</v>
      </c>
      <c r="D4074">
        <v>98</v>
      </c>
      <c r="E4074" s="23">
        <v>45735</v>
      </c>
      <c r="F4074" s="23">
        <v>45863</v>
      </c>
      <c r="G4074" s="23">
        <v>45735</v>
      </c>
      <c r="H4074" s="23">
        <v>45863</v>
      </c>
      <c r="I4074" s="24">
        <v>0</v>
      </c>
      <c r="J4074" s="24">
        <v>0</v>
      </c>
      <c r="K4074" s="24">
        <v>266</v>
      </c>
      <c r="L4074" t="s">
        <v>10070</v>
      </c>
      <c r="M4074" t="s">
        <v>10071</v>
      </c>
    </row>
    <row r="4075" spans="1:13" x14ac:dyDescent="0.25">
      <c r="A4075" t="str">
        <f t="shared" si="63"/>
        <v>FCON-4115</v>
      </c>
      <c r="B4075" t="s">
        <v>2662</v>
      </c>
      <c r="C4075" t="s">
        <v>1924</v>
      </c>
      <c r="D4075">
        <v>47</v>
      </c>
      <c r="E4075" s="23">
        <v>45763</v>
      </c>
      <c r="F4075" s="23">
        <v>45826</v>
      </c>
      <c r="G4075" s="23">
        <v>45763</v>
      </c>
      <c r="H4075" s="23">
        <v>45826</v>
      </c>
      <c r="I4075" s="24">
        <v>0</v>
      </c>
      <c r="J4075" s="24">
        <v>0</v>
      </c>
      <c r="K4075" s="24">
        <v>234</v>
      </c>
      <c r="L4075" t="s">
        <v>10070</v>
      </c>
      <c r="M4075" t="s">
        <v>10071</v>
      </c>
    </row>
    <row r="4076" spans="1:13" x14ac:dyDescent="0.25">
      <c r="A4076" t="str">
        <f t="shared" si="63"/>
        <v>FCON-4120</v>
      </c>
      <c r="B4076" t="s">
        <v>2663</v>
      </c>
      <c r="C4076" t="s">
        <v>1926</v>
      </c>
      <c r="D4076">
        <v>64</v>
      </c>
      <c r="E4076" s="23">
        <v>45784</v>
      </c>
      <c r="F4076" s="23">
        <v>45867</v>
      </c>
      <c r="G4076" s="23">
        <v>45784</v>
      </c>
      <c r="H4076" s="23">
        <v>45867</v>
      </c>
      <c r="I4076" s="24">
        <v>0</v>
      </c>
      <c r="J4076" s="24">
        <v>0</v>
      </c>
      <c r="K4076" s="24">
        <v>234</v>
      </c>
      <c r="L4076" t="s">
        <v>10070</v>
      </c>
      <c r="M4076" t="s">
        <v>10071</v>
      </c>
    </row>
    <row r="4077" spans="1:13" x14ac:dyDescent="0.25">
      <c r="A4077" t="str">
        <f t="shared" si="63"/>
        <v>FCON-4125</v>
      </c>
      <c r="B4077" t="s">
        <v>2664</v>
      </c>
      <c r="C4077" t="s">
        <v>1928</v>
      </c>
      <c r="D4077">
        <v>68</v>
      </c>
      <c r="E4077" s="23">
        <v>45818</v>
      </c>
      <c r="F4077" s="23">
        <v>45908</v>
      </c>
      <c r="G4077" s="23">
        <v>45818</v>
      </c>
      <c r="H4077" s="23">
        <v>45908</v>
      </c>
      <c r="I4077" s="24">
        <v>0</v>
      </c>
      <c r="J4077" s="24">
        <v>0</v>
      </c>
      <c r="K4077" s="24">
        <v>234</v>
      </c>
      <c r="L4077" t="s">
        <v>10070</v>
      </c>
      <c r="M4077" t="s">
        <v>10071</v>
      </c>
    </row>
    <row r="4078" spans="1:13" x14ac:dyDescent="0.25">
      <c r="A4078" t="str">
        <f t="shared" si="63"/>
        <v>T5-6A Entrega Estación Ciudad de Cali con sistemas férreos instalados</v>
      </c>
      <c r="B4078" t="s">
        <v>2665</v>
      </c>
      <c r="D4078">
        <v>69</v>
      </c>
      <c r="E4078" s="23">
        <v>45920</v>
      </c>
      <c r="F4078" s="23">
        <v>46010</v>
      </c>
      <c r="G4078" s="23">
        <v>45920</v>
      </c>
      <c r="H4078" s="23">
        <v>46010</v>
      </c>
      <c r="I4078" s="24">
        <v>0</v>
      </c>
      <c r="J4078" s="24">
        <v>0</v>
      </c>
      <c r="K4078" s="24">
        <v>70</v>
      </c>
      <c r="M4078" t="s">
        <v>10071</v>
      </c>
    </row>
    <row r="4079" spans="1:13" x14ac:dyDescent="0.25">
      <c r="A4079" t="str">
        <f t="shared" si="63"/>
        <v>Sistema de Recuado AFC</v>
      </c>
      <c r="B4079" t="s">
        <v>1930</v>
      </c>
      <c r="D4079">
        <v>37</v>
      </c>
      <c r="E4079" s="23">
        <v>45961</v>
      </c>
      <c r="F4079" s="23">
        <v>46010</v>
      </c>
      <c r="G4079" s="23">
        <v>45961</v>
      </c>
      <c r="H4079" s="23">
        <v>46010</v>
      </c>
      <c r="I4079" s="24">
        <v>0</v>
      </c>
      <c r="J4079" s="24">
        <v>0</v>
      </c>
      <c r="K4079" s="24">
        <v>70</v>
      </c>
      <c r="M4079" t="s">
        <v>10071</v>
      </c>
    </row>
    <row r="4080" spans="1:13" x14ac:dyDescent="0.25">
      <c r="A4080" t="str">
        <f t="shared" si="63"/>
        <v>FCON-4130</v>
      </c>
      <c r="B4080" t="s">
        <v>2666</v>
      </c>
      <c r="C4080" t="s">
        <v>1932</v>
      </c>
      <c r="D4080">
        <v>29</v>
      </c>
      <c r="E4080" s="23">
        <v>45961</v>
      </c>
      <c r="F4080" s="23">
        <v>46002</v>
      </c>
      <c r="G4080" s="23">
        <v>45961</v>
      </c>
      <c r="H4080" s="23">
        <v>46002</v>
      </c>
      <c r="I4080" s="24">
        <v>0</v>
      </c>
      <c r="J4080" s="24">
        <v>0</v>
      </c>
      <c r="K4080" s="24">
        <v>70</v>
      </c>
      <c r="L4080" t="s">
        <v>10070</v>
      </c>
      <c r="M4080" t="s">
        <v>10071</v>
      </c>
    </row>
    <row r="4081" spans="1:13" x14ac:dyDescent="0.25">
      <c r="A4081" t="str">
        <f t="shared" si="63"/>
        <v>FCON-4135</v>
      </c>
      <c r="B4081" t="s">
        <v>2667</v>
      </c>
      <c r="C4081" t="s">
        <v>1934</v>
      </c>
      <c r="D4081">
        <v>36</v>
      </c>
      <c r="E4081" s="23">
        <v>45961</v>
      </c>
      <c r="F4081" s="23">
        <v>46010</v>
      </c>
      <c r="G4081" s="23">
        <v>45961</v>
      </c>
      <c r="H4081" s="23">
        <v>46010</v>
      </c>
      <c r="I4081" s="24">
        <v>0</v>
      </c>
      <c r="J4081" s="24">
        <v>0</v>
      </c>
      <c r="K4081" s="24">
        <v>70</v>
      </c>
      <c r="L4081" t="s">
        <v>10070</v>
      </c>
      <c r="M4081" t="s">
        <v>10071</v>
      </c>
    </row>
    <row r="4082" spans="1:13" x14ac:dyDescent="0.25">
      <c r="A4082" t="str">
        <f t="shared" si="63"/>
        <v>FCON-4140</v>
      </c>
      <c r="B4082" t="s">
        <v>2668</v>
      </c>
      <c r="C4082" t="s">
        <v>1346</v>
      </c>
      <c r="D4082">
        <v>4</v>
      </c>
      <c r="E4082" s="23">
        <v>46002</v>
      </c>
      <c r="F4082" s="23">
        <v>46007</v>
      </c>
      <c r="G4082" s="23">
        <v>46002</v>
      </c>
      <c r="H4082" s="23">
        <v>46007</v>
      </c>
      <c r="I4082" s="24">
        <v>0</v>
      </c>
      <c r="J4082" s="24">
        <v>0</v>
      </c>
      <c r="K4082" s="24">
        <v>70</v>
      </c>
      <c r="L4082" t="s">
        <v>10070</v>
      </c>
      <c r="M4082" t="s">
        <v>10071</v>
      </c>
    </row>
    <row r="4083" spans="1:13" x14ac:dyDescent="0.25">
      <c r="A4083" t="str">
        <f t="shared" si="63"/>
        <v>FCON-4145</v>
      </c>
      <c r="B4083" t="s">
        <v>2669</v>
      </c>
      <c r="C4083" t="s">
        <v>1348</v>
      </c>
      <c r="D4083">
        <v>4</v>
      </c>
      <c r="E4083" s="23">
        <v>46007</v>
      </c>
      <c r="F4083" s="23">
        <v>46010</v>
      </c>
      <c r="G4083" s="23">
        <v>46007</v>
      </c>
      <c r="H4083" s="23">
        <v>46010</v>
      </c>
      <c r="I4083" s="24">
        <v>0</v>
      </c>
      <c r="J4083" s="24">
        <v>0</v>
      </c>
      <c r="K4083" s="24">
        <v>70</v>
      </c>
      <c r="L4083" t="s">
        <v>10070</v>
      </c>
      <c r="M4083" t="s">
        <v>10071</v>
      </c>
    </row>
    <row r="4084" spans="1:13" x14ac:dyDescent="0.25">
      <c r="A4084" t="str">
        <f t="shared" si="63"/>
        <v>Sistemas de Comunicación</v>
      </c>
      <c r="B4084" t="s">
        <v>1937</v>
      </c>
      <c r="D4084">
        <v>69</v>
      </c>
      <c r="E4084" s="23">
        <v>45920</v>
      </c>
      <c r="F4084" s="23">
        <v>46010</v>
      </c>
      <c r="G4084" s="23">
        <v>45920</v>
      </c>
      <c r="H4084" s="23">
        <v>46010</v>
      </c>
      <c r="I4084" s="24">
        <v>0</v>
      </c>
      <c r="J4084" s="24">
        <v>0</v>
      </c>
      <c r="K4084" s="24">
        <v>70</v>
      </c>
      <c r="M4084" t="s">
        <v>10071</v>
      </c>
    </row>
    <row r="4085" spans="1:13" x14ac:dyDescent="0.25">
      <c r="A4085" t="str">
        <f t="shared" si="63"/>
        <v>FCON-4150</v>
      </c>
      <c r="B4085" t="s">
        <v>2670</v>
      </c>
      <c r="C4085" t="s">
        <v>1559</v>
      </c>
      <c r="D4085">
        <v>53</v>
      </c>
      <c r="E4085" s="23">
        <v>45920</v>
      </c>
      <c r="F4085" s="23">
        <v>45989</v>
      </c>
      <c r="G4085" s="23">
        <v>45920</v>
      </c>
      <c r="H4085" s="23">
        <v>45989</v>
      </c>
      <c r="I4085" s="24">
        <v>0</v>
      </c>
      <c r="J4085" s="24">
        <v>0</v>
      </c>
      <c r="K4085" s="24">
        <v>70</v>
      </c>
      <c r="L4085" t="s">
        <v>10070</v>
      </c>
      <c r="M4085" t="s">
        <v>10071</v>
      </c>
    </row>
    <row r="4086" spans="1:13" x14ac:dyDescent="0.25">
      <c r="A4086" t="str">
        <f t="shared" si="63"/>
        <v>FCON-4155</v>
      </c>
      <c r="B4086" t="s">
        <v>2671</v>
      </c>
      <c r="C4086" t="s">
        <v>1940</v>
      </c>
      <c r="D4086">
        <v>59</v>
      </c>
      <c r="E4086" s="23">
        <v>45923</v>
      </c>
      <c r="F4086" s="23">
        <v>46000</v>
      </c>
      <c r="G4086" s="23">
        <v>45923</v>
      </c>
      <c r="H4086" s="23">
        <v>46000</v>
      </c>
      <c r="I4086" s="24">
        <v>0</v>
      </c>
      <c r="J4086" s="24">
        <v>0</v>
      </c>
      <c r="K4086" s="24">
        <v>79</v>
      </c>
      <c r="L4086" t="s">
        <v>10070</v>
      </c>
      <c r="M4086" t="s">
        <v>10071</v>
      </c>
    </row>
    <row r="4087" spans="1:13" x14ac:dyDescent="0.25">
      <c r="A4087" t="str">
        <f t="shared" si="63"/>
        <v>FCON-4160</v>
      </c>
      <c r="B4087" t="s">
        <v>2672</v>
      </c>
      <c r="C4087" t="s">
        <v>1942</v>
      </c>
      <c r="D4087">
        <v>29</v>
      </c>
      <c r="E4087" s="23">
        <v>45961</v>
      </c>
      <c r="F4087" s="23">
        <v>46002</v>
      </c>
      <c r="G4087" s="23">
        <v>45961</v>
      </c>
      <c r="H4087" s="23">
        <v>46002</v>
      </c>
      <c r="I4087" s="24">
        <v>0</v>
      </c>
      <c r="J4087" s="24">
        <v>0</v>
      </c>
      <c r="K4087" s="24">
        <v>70</v>
      </c>
      <c r="L4087" t="s">
        <v>10070</v>
      </c>
      <c r="M4087" t="s">
        <v>10071</v>
      </c>
    </row>
    <row r="4088" spans="1:13" x14ac:dyDescent="0.25">
      <c r="A4088" t="str">
        <f t="shared" si="63"/>
        <v>FCON-4165</v>
      </c>
      <c r="B4088" t="s">
        <v>2673</v>
      </c>
      <c r="C4088" t="s">
        <v>1944</v>
      </c>
      <c r="D4088">
        <v>29</v>
      </c>
      <c r="E4088" s="23">
        <v>45961</v>
      </c>
      <c r="F4088" s="23">
        <v>46002</v>
      </c>
      <c r="G4088" s="23">
        <v>45961</v>
      </c>
      <c r="H4088" s="23">
        <v>46002</v>
      </c>
      <c r="I4088" s="24">
        <v>0</v>
      </c>
      <c r="J4088" s="24">
        <v>0</v>
      </c>
      <c r="K4088" s="24">
        <v>70</v>
      </c>
      <c r="L4088" t="s">
        <v>10070</v>
      </c>
      <c r="M4088" t="s">
        <v>10071</v>
      </c>
    </row>
    <row r="4089" spans="1:13" x14ac:dyDescent="0.25">
      <c r="A4089" t="str">
        <f t="shared" si="63"/>
        <v>FCON-4170</v>
      </c>
      <c r="B4089" t="s">
        <v>2674</v>
      </c>
      <c r="C4089" t="s">
        <v>1560</v>
      </c>
      <c r="D4089">
        <v>29</v>
      </c>
      <c r="E4089" s="23">
        <v>45961</v>
      </c>
      <c r="F4089" s="23">
        <v>46002</v>
      </c>
      <c r="G4089" s="23">
        <v>45961</v>
      </c>
      <c r="H4089" s="23">
        <v>46002</v>
      </c>
      <c r="I4089" s="24">
        <v>0</v>
      </c>
      <c r="J4089" s="24">
        <v>0</v>
      </c>
      <c r="K4089" s="24">
        <v>70</v>
      </c>
      <c r="L4089" t="s">
        <v>10070</v>
      </c>
      <c r="M4089" t="s">
        <v>10071</v>
      </c>
    </row>
    <row r="4090" spans="1:13" x14ac:dyDescent="0.25">
      <c r="A4090" t="str">
        <f t="shared" si="63"/>
        <v>FCON-4175</v>
      </c>
      <c r="B4090" t="s">
        <v>2675</v>
      </c>
      <c r="C4090" t="s">
        <v>1947</v>
      </c>
      <c r="D4090">
        <v>29</v>
      </c>
      <c r="E4090" s="23">
        <v>45961</v>
      </c>
      <c r="F4090" s="23">
        <v>46002</v>
      </c>
      <c r="G4090" s="23">
        <v>45961</v>
      </c>
      <c r="H4090" s="23">
        <v>46002</v>
      </c>
      <c r="I4090" s="24">
        <v>0</v>
      </c>
      <c r="J4090" s="24">
        <v>0</v>
      </c>
      <c r="K4090" s="24">
        <v>70</v>
      </c>
      <c r="L4090" t="s">
        <v>10070</v>
      </c>
      <c r="M4090" t="s">
        <v>10071</v>
      </c>
    </row>
    <row r="4091" spans="1:13" x14ac:dyDescent="0.25">
      <c r="A4091" t="str">
        <f t="shared" si="63"/>
        <v>FCON-4180</v>
      </c>
      <c r="B4091" t="s">
        <v>2676</v>
      </c>
      <c r="C4091" t="s">
        <v>1949</v>
      </c>
      <c r="D4091">
        <v>29</v>
      </c>
      <c r="E4091" s="23">
        <v>45961</v>
      </c>
      <c r="F4091" s="23">
        <v>46002</v>
      </c>
      <c r="G4091" s="23">
        <v>45961</v>
      </c>
      <c r="H4091" s="23">
        <v>46002</v>
      </c>
      <c r="I4091" s="24">
        <v>0</v>
      </c>
      <c r="J4091" s="24">
        <v>0</v>
      </c>
      <c r="K4091" s="24">
        <v>70</v>
      </c>
      <c r="L4091" t="s">
        <v>10070</v>
      </c>
      <c r="M4091" t="s">
        <v>10071</v>
      </c>
    </row>
    <row r="4092" spans="1:13" x14ac:dyDescent="0.25">
      <c r="A4092" t="str">
        <f t="shared" si="63"/>
        <v>FCON-4185</v>
      </c>
      <c r="B4092" t="s">
        <v>2677</v>
      </c>
      <c r="C4092" t="s">
        <v>1951</v>
      </c>
      <c r="D4092">
        <v>29</v>
      </c>
      <c r="E4092" s="23">
        <v>45961</v>
      </c>
      <c r="F4092" s="23">
        <v>46002</v>
      </c>
      <c r="G4092" s="23">
        <v>45961</v>
      </c>
      <c r="H4092" s="23">
        <v>46002</v>
      </c>
      <c r="I4092" s="24">
        <v>0</v>
      </c>
      <c r="J4092" s="24">
        <v>0</v>
      </c>
      <c r="K4092" s="24">
        <v>70</v>
      </c>
      <c r="L4092" t="s">
        <v>10070</v>
      </c>
      <c r="M4092" t="s">
        <v>10071</v>
      </c>
    </row>
    <row r="4093" spans="1:13" x14ac:dyDescent="0.25">
      <c r="A4093" t="str">
        <f t="shared" si="63"/>
        <v>FCON-4190</v>
      </c>
      <c r="B4093" t="s">
        <v>2678</v>
      </c>
      <c r="C4093" t="s">
        <v>1953</v>
      </c>
      <c r="D4093">
        <v>29</v>
      </c>
      <c r="E4093" s="23">
        <v>45961</v>
      </c>
      <c r="F4093" s="23">
        <v>46002</v>
      </c>
      <c r="G4093" s="23">
        <v>45961</v>
      </c>
      <c r="H4093" s="23">
        <v>46002</v>
      </c>
      <c r="I4093" s="24">
        <v>0</v>
      </c>
      <c r="J4093" s="24">
        <v>0</v>
      </c>
      <c r="K4093" s="24">
        <v>70</v>
      </c>
      <c r="L4093" t="s">
        <v>10070</v>
      </c>
      <c r="M4093" t="s">
        <v>10071</v>
      </c>
    </row>
    <row r="4094" spans="1:13" x14ac:dyDescent="0.25">
      <c r="A4094" t="str">
        <f t="shared" si="63"/>
        <v>FCON-4195</v>
      </c>
      <c r="B4094" t="s">
        <v>2679</v>
      </c>
      <c r="C4094" t="s">
        <v>1955</v>
      </c>
      <c r="D4094">
        <v>29</v>
      </c>
      <c r="E4094" s="23">
        <v>45961</v>
      </c>
      <c r="F4094" s="23">
        <v>46002</v>
      </c>
      <c r="G4094" s="23">
        <v>45961</v>
      </c>
      <c r="H4094" s="23">
        <v>46002</v>
      </c>
      <c r="I4094" s="24">
        <v>0</v>
      </c>
      <c r="J4094" s="24">
        <v>0</v>
      </c>
      <c r="K4094" s="24">
        <v>70</v>
      </c>
      <c r="L4094" t="s">
        <v>10070</v>
      </c>
      <c r="M4094" t="s">
        <v>10071</v>
      </c>
    </row>
    <row r="4095" spans="1:13" x14ac:dyDescent="0.25">
      <c r="A4095" t="str">
        <f t="shared" si="63"/>
        <v>FCON-4200</v>
      </c>
      <c r="B4095" t="s">
        <v>2680</v>
      </c>
      <c r="C4095" t="s">
        <v>1346</v>
      </c>
      <c r="D4095">
        <v>4</v>
      </c>
      <c r="E4095" s="23">
        <v>46002</v>
      </c>
      <c r="F4095" s="23">
        <v>46007</v>
      </c>
      <c r="G4095" s="23">
        <v>46002</v>
      </c>
      <c r="H4095" s="23">
        <v>46007</v>
      </c>
      <c r="I4095" s="24">
        <v>0</v>
      </c>
      <c r="J4095" s="24">
        <v>0</v>
      </c>
      <c r="K4095" s="24">
        <v>70</v>
      </c>
      <c r="L4095" t="s">
        <v>10070</v>
      </c>
      <c r="M4095" t="s">
        <v>10071</v>
      </c>
    </row>
    <row r="4096" spans="1:13" x14ac:dyDescent="0.25">
      <c r="A4096" t="str">
        <f t="shared" si="63"/>
        <v>FCON-4205</v>
      </c>
      <c r="B4096" t="s">
        <v>2681</v>
      </c>
      <c r="C4096" t="s">
        <v>1348</v>
      </c>
      <c r="D4096">
        <v>4</v>
      </c>
      <c r="E4096" s="23">
        <v>46007</v>
      </c>
      <c r="F4096" s="23">
        <v>46010</v>
      </c>
      <c r="G4096" s="23">
        <v>46007</v>
      </c>
      <c r="H4096" s="23">
        <v>46010</v>
      </c>
      <c r="I4096" s="24">
        <v>0</v>
      </c>
      <c r="J4096" s="24">
        <v>0</v>
      </c>
      <c r="K4096" s="24">
        <v>70</v>
      </c>
      <c r="L4096" t="s">
        <v>10070</v>
      </c>
      <c r="M4096" t="s">
        <v>10071</v>
      </c>
    </row>
    <row r="4097" spans="1:13" x14ac:dyDescent="0.25">
      <c r="A4097" t="str">
        <f t="shared" si="63"/>
        <v>Subestación de la Estación de Pasajeros</v>
      </c>
      <c r="B4097" t="s">
        <v>1958</v>
      </c>
      <c r="D4097">
        <v>69</v>
      </c>
      <c r="E4097" s="23">
        <v>45920</v>
      </c>
      <c r="F4097" s="23">
        <v>46010</v>
      </c>
      <c r="G4097" s="23">
        <v>45920</v>
      </c>
      <c r="H4097" s="23">
        <v>46010</v>
      </c>
      <c r="I4097" s="24">
        <v>0</v>
      </c>
      <c r="J4097" s="24">
        <v>0</v>
      </c>
      <c r="K4097" s="24">
        <v>70</v>
      </c>
      <c r="M4097" t="s">
        <v>10071</v>
      </c>
    </row>
    <row r="4098" spans="1:13" x14ac:dyDescent="0.25">
      <c r="A4098" t="str">
        <f t="shared" si="63"/>
        <v>Construcción e Intalación del equipo de media tensión (Subestación reductora y rectificadora)</v>
      </c>
      <c r="B4098" t="s">
        <v>1959</v>
      </c>
      <c r="D4098">
        <v>69</v>
      </c>
      <c r="E4098" s="23">
        <v>45920</v>
      </c>
      <c r="F4098" s="23">
        <v>46010</v>
      </c>
      <c r="G4098" s="23">
        <v>45920</v>
      </c>
      <c r="H4098" s="23">
        <v>46010</v>
      </c>
      <c r="I4098" s="24">
        <v>0</v>
      </c>
      <c r="J4098" s="24">
        <v>0</v>
      </c>
      <c r="K4098" s="24">
        <v>70</v>
      </c>
      <c r="M4098" t="s">
        <v>10071</v>
      </c>
    </row>
    <row r="4099" spans="1:13" x14ac:dyDescent="0.25">
      <c r="A4099" t="str">
        <f t="shared" ref="A4099:A4162" si="64">TRIM(B4099)</f>
        <v>FCON-4210</v>
      </c>
      <c r="B4099" t="s">
        <v>2682</v>
      </c>
      <c r="C4099" t="s">
        <v>1961</v>
      </c>
      <c r="D4099">
        <v>53</v>
      </c>
      <c r="E4099" s="23">
        <v>45920</v>
      </c>
      <c r="F4099" s="23">
        <v>45989</v>
      </c>
      <c r="G4099" s="23">
        <v>45920</v>
      </c>
      <c r="H4099" s="23">
        <v>45989</v>
      </c>
      <c r="I4099" s="24">
        <v>0</v>
      </c>
      <c r="J4099" s="24">
        <v>0</v>
      </c>
      <c r="K4099" s="24">
        <v>70</v>
      </c>
      <c r="L4099" t="s">
        <v>10070</v>
      </c>
      <c r="M4099" t="s">
        <v>10071</v>
      </c>
    </row>
    <row r="4100" spans="1:13" x14ac:dyDescent="0.25">
      <c r="A4100" t="str">
        <f t="shared" si="64"/>
        <v>FCON-4215</v>
      </c>
      <c r="B4100" t="s">
        <v>2683</v>
      </c>
      <c r="C4100" t="s">
        <v>1963</v>
      </c>
      <c r="D4100">
        <v>60</v>
      </c>
      <c r="E4100" s="23">
        <v>45920</v>
      </c>
      <c r="F4100" s="23">
        <v>46000</v>
      </c>
      <c r="G4100" s="23">
        <v>45920</v>
      </c>
      <c r="H4100" s="23">
        <v>46000</v>
      </c>
      <c r="I4100" s="24">
        <v>0</v>
      </c>
      <c r="J4100" s="24">
        <v>0</v>
      </c>
      <c r="K4100" s="24">
        <v>79</v>
      </c>
      <c r="L4100" t="s">
        <v>10070</v>
      </c>
      <c r="M4100" t="s">
        <v>10071</v>
      </c>
    </row>
    <row r="4101" spans="1:13" x14ac:dyDescent="0.25">
      <c r="A4101" t="str">
        <f t="shared" si="64"/>
        <v>FCON-4220</v>
      </c>
      <c r="B4101" t="s">
        <v>2684</v>
      </c>
      <c r="C4101" t="s">
        <v>1965</v>
      </c>
      <c r="D4101">
        <v>29</v>
      </c>
      <c r="E4101" s="23">
        <v>45961</v>
      </c>
      <c r="F4101" s="23">
        <v>46002</v>
      </c>
      <c r="G4101" s="23">
        <v>45961</v>
      </c>
      <c r="H4101" s="23">
        <v>46002</v>
      </c>
      <c r="I4101" s="24">
        <v>0</v>
      </c>
      <c r="J4101" s="24">
        <v>0</v>
      </c>
      <c r="K4101" s="24">
        <v>70</v>
      </c>
      <c r="L4101" t="s">
        <v>10070</v>
      </c>
      <c r="M4101" t="s">
        <v>10071</v>
      </c>
    </row>
    <row r="4102" spans="1:13" x14ac:dyDescent="0.25">
      <c r="A4102" t="str">
        <f t="shared" si="64"/>
        <v>FCON-4225</v>
      </c>
      <c r="B4102" t="s">
        <v>2685</v>
      </c>
      <c r="C4102" t="s">
        <v>1967</v>
      </c>
      <c r="D4102">
        <v>29</v>
      </c>
      <c r="E4102" s="23">
        <v>45961</v>
      </c>
      <c r="F4102" s="23">
        <v>46002</v>
      </c>
      <c r="G4102" s="23">
        <v>45961</v>
      </c>
      <c r="H4102" s="23">
        <v>46002</v>
      </c>
      <c r="I4102" s="24">
        <v>0</v>
      </c>
      <c r="J4102" s="24">
        <v>0</v>
      </c>
      <c r="K4102" s="24">
        <v>70</v>
      </c>
      <c r="L4102" t="s">
        <v>10070</v>
      </c>
      <c r="M4102" t="s">
        <v>10071</v>
      </c>
    </row>
    <row r="4103" spans="1:13" x14ac:dyDescent="0.25">
      <c r="A4103" t="str">
        <f t="shared" si="64"/>
        <v>FCON-4230</v>
      </c>
      <c r="B4103" t="s">
        <v>2686</v>
      </c>
      <c r="C4103" t="s">
        <v>1346</v>
      </c>
      <c r="D4103">
        <v>7</v>
      </c>
      <c r="E4103" s="23">
        <v>46002</v>
      </c>
      <c r="F4103" s="23">
        <v>46010</v>
      </c>
      <c r="G4103" s="23">
        <v>46002</v>
      </c>
      <c r="H4103" s="23">
        <v>46010</v>
      </c>
      <c r="I4103" s="24">
        <v>0</v>
      </c>
      <c r="J4103" s="24">
        <v>0</v>
      </c>
      <c r="K4103" s="24">
        <v>70</v>
      </c>
      <c r="L4103" t="s">
        <v>10070</v>
      </c>
      <c r="M4103" t="s">
        <v>10071</v>
      </c>
    </row>
    <row r="4104" spans="1:13" x14ac:dyDescent="0.25">
      <c r="A4104" t="str">
        <f t="shared" si="64"/>
        <v>Comunication</v>
      </c>
      <c r="B4104" t="s">
        <v>1969</v>
      </c>
      <c r="D4104">
        <v>36</v>
      </c>
      <c r="E4104" s="23">
        <v>45961</v>
      </c>
      <c r="F4104" s="23">
        <v>46010</v>
      </c>
      <c r="G4104" s="23">
        <v>45961</v>
      </c>
      <c r="H4104" s="23">
        <v>46010</v>
      </c>
      <c r="I4104" s="24">
        <v>0</v>
      </c>
      <c r="J4104" s="24">
        <v>0</v>
      </c>
      <c r="K4104" s="24">
        <v>70</v>
      </c>
      <c r="M4104" t="s">
        <v>10071</v>
      </c>
    </row>
    <row r="4105" spans="1:13" x14ac:dyDescent="0.25">
      <c r="A4105" t="str">
        <f t="shared" si="64"/>
        <v>FCON-4235</v>
      </c>
      <c r="B4105" t="s">
        <v>2687</v>
      </c>
      <c r="C4105" t="s">
        <v>1951</v>
      </c>
      <c r="D4105">
        <v>29</v>
      </c>
      <c r="E4105" s="23">
        <v>45961</v>
      </c>
      <c r="F4105" s="23">
        <v>46002</v>
      </c>
      <c r="G4105" s="23">
        <v>45961</v>
      </c>
      <c r="H4105" s="23">
        <v>46002</v>
      </c>
      <c r="I4105" s="24">
        <v>0</v>
      </c>
      <c r="J4105" s="24">
        <v>0</v>
      </c>
      <c r="K4105" s="24">
        <v>70</v>
      </c>
      <c r="L4105" t="s">
        <v>10070</v>
      </c>
      <c r="M4105" t="s">
        <v>10071</v>
      </c>
    </row>
    <row r="4106" spans="1:13" x14ac:dyDescent="0.25">
      <c r="A4106" t="str">
        <f t="shared" si="64"/>
        <v>FCON-4240</v>
      </c>
      <c r="B4106" t="s">
        <v>2688</v>
      </c>
      <c r="C4106" t="s">
        <v>1560</v>
      </c>
      <c r="D4106">
        <v>29</v>
      </c>
      <c r="E4106" s="23">
        <v>45961</v>
      </c>
      <c r="F4106" s="23">
        <v>46002</v>
      </c>
      <c r="G4106" s="23">
        <v>45961</v>
      </c>
      <c r="H4106" s="23">
        <v>46002</v>
      </c>
      <c r="I4106" s="24">
        <v>0</v>
      </c>
      <c r="J4106" s="24">
        <v>0</v>
      </c>
      <c r="K4106" s="24">
        <v>70</v>
      </c>
      <c r="L4106" t="s">
        <v>10070</v>
      </c>
      <c r="M4106" t="s">
        <v>10071</v>
      </c>
    </row>
    <row r="4107" spans="1:13" x14ac:dyDescent="0.25">
      <c r="A4107" t="str">
        <f t="shared" si="64"/>
        <v>FCON-4245</v>
      </c>
      <c r="B4107" t="s">
        <v>2689</v>
      </c>
      <c r="C4107" t="s">
        <v>1949</v>
      </c>
      <c r="D4107">
        <v>29</v>
      </c>
      <c r="E4107" s="23">
        <v>45961</v>
      </c>
      <c r="F4107" s="23">
        <v>46002</v>
      </c>
      <c r="G4107" s="23">
        <v>45961</v>
      </c>
      <c r="H4107" s="23">
        <v>46002</v>
      </c>
      <c r="I4107" s="24">
        <v>0</v>
      </c>
      <c r="J4107" s="24">
        <v>0</v>
      </c>
      <c r="K4107" s="24">
        <v>70</v>
      </c>
      <c r="L4107" t="s">
        <v>10070</v>
      </c>
      <c r="M4107" t="s">
        <v>10071</v>
      </c>
    </row>
    <row r="4108" spans="1:13" x14ac:dyDescent="0.25">
      <c r="A4108" t="str">
        <f t="shared" si="64"/>
        <v>FCON-4250</v>
      </c>
      <c r="B4108" t="s">
        <v>2690</v>
      </c>
      <c r="C4108" t="s">
        <v>1953</v>
      </c>
      <c r="D4108">
        <v>29</v>
      </c>
      <c r="E4108" s="23">
        <v>45961</v>
      </c>
      <c r="F4108" s="23">
        <v>46002</v>
      </c>
      <c r="G4108" s="23">
        <v>45961</v>
      </c>
      <c r="H4108" s="23">
        <v>46002</v>
      </c>
      <c r="I4108" s="24">
        <v>0</v>
      </c>
      <c r="J4108" s="24">
        <v>0</v>
      </c>
      <c r="K4108" s="24">
        <v>70</v>
      </c>
      <c r="L4108" t="s">
        <v>10070</v>
      </c>
      <c r="M4108" t="s">
        <v>10071</v>
      </c>
    </row>
    <row r="4109" spans="1:13" x14ac:dyDescent="0.25">
      <c r="A4109" t="str">
        <f t="shared" si="64"/>
        <v>FCON-4255</v>
      </c>
      <c r="B4109" t="s">
        <v>2691</v>
      </c>
      <c r="C4109" t="s">
        <v>1975</v>
      </c>
      <c r="D4109">
        <v>29</v>
      </c>
      <c r="E4109" s="23">
        <v>45961</v>
      </c>
      <c r="F4109" s="23">
        <v>46002</v>
      </c>
      <c r="G4109" s="23">
        <v>45961</v>
      </c>
      <c r="H4109" s="23">
        <v>46002</v>
      </c>
      <c r="I4109" s="24">
        <v>0</v>
      </c>
      <c r="J4109" s="24">
        <v>0</v>
      </c>
      <c r="K4109" s="24">
        <v>70</v>
      </c>
      <c r="L4109" t="s">
        <v>10070</v>
      </c>
      <c r="M4109" t="s">
        <v>10071</v>
      </c>
    </row>
    <row r="4110" spans="1:13" x14ac:dyDescent="0.25">
      <c r="A4110" t="str">
        <f t="shared" si="64"/>
        <v>FCON-4260</v>
      </c>
      <c r="B4110" t="s">
        <v>2692</v>
      </c>
      <c r="C4110" t="s">
        <v>1977</v>
      </c>
      <c r="D4110">
        <v>29</v>
      </c>
      <c r="E4110" s="23">
        <v>45961</v>
      </c>
      <c r="F4110" s="23">
        <v>46002</v>
      </c>
      <c r="G4110" s="23">
        <v>45961</v>
      </c>
      <c r="H4110" s="23">
        <v>46002</v>
      </c>
      <c r="I4110" s="24">
        <v>0</v>
      </c>
      <c r="J4110" s="24">
        <v>0</v>
      </c>
      <c r="K4110" s="24">
        <v>70</v>
      </c>
      <c r="L4110" t="s">
        <v>10070</v>
      </c>
      <c r="M4110" t="s">
        <v>10071</v>
      </c>
    </row>
    <row r="4111" spans="1:13" x14ac:dyDescent="0.25">
      <c r="A4111" t="str">
        <f t="shared" si="64"/>
        <v>FCON-4265</v>
      </c>
      <c r="B4111" t="s">
        <v>2693</v>
      </c>
      <c r="C4111" t="s">
        <v>1940</v>
      </c>
      <c r="D4111">
        <v>36</v>
      </c>
      <c r="E4111" s="23">
        <v>45961</v>
      </c>
      <c r="F4111" s="23">
        <v>46010</v>
      </c>
      <c r="G4111" s="23">
        <v>45961</v>
      </c>
      <c r="H4111" s="23">
        <v>46010</v>
      </c>
      <c r="I4111" s="24">
        <v>0</v>
      </c>
      <c r="J4111" s="24">
        <v>0</v>
      </c>
      <c r="K4111" s="24">
        <v>70</v>
      </c>
      <c r="L4111" t="s">
        <v>10070</v>
      </c>
      <c r="M4111" t="s">
        <v>10071</v>
      </c>
    </row>
    <row r="4112" spans="1:13" x14ac:dyDescent="0.25">
      <c r="A4112" t="str">
        <f t="shared" si="64"/>
        <v>FCON-4270</v>
      </c>
      <c r="B4112" t="s">
        <v>2694</v>
      </c>
      <c r="C4112" t="s">
        <v>1346</v>
      </c>
      <c r="D4112">
        <v>7</v>
      </c>
      <c r="E4112" s="23">
        <v>46002</v>
      </c>
      <c r="F4112" s="23">
        <v>46010</v>
      </c>
      <c r="G4112" s="23">
        <v>46002</v>
      </c>
      <c r="H4112" s="23">
        <v>46010</v>
      </c>
      <c r="I4112" s="24">
        <v>0</v>
      </c>
      <c r="J4112" s="24">
        <v>0</v>
      </c>
      <c r="K4112" s="24">
        <v>70</v>
      </c>
      <c r="L4112" t="s">
        <v>10070</v>
      </c>
      <c r="M4112" t="s">
        <v>10071</v>
      </c>
    </row>
    <row r="4113" spans="1:13" x14ac:dyDescent="0.25">
      <c r="A4113" t="str">
        <f t="shared" si="64"/>
        <v>T5-6B Entrega Estación Ciudad de Cali con sistemas férreos verificados, probados y funcionado</v>
      </c>
      <c r="B4113" t="s">
        <v>8034</v>
      </c>
      <c r="D4113">
        <v>34</v>
      </c>
      <c r="E4113" s="23">
        <v>46010</v>
      </c>
      <c r="F4113" s="23">
        <v>46059</v>
      </c>
      <c r="G4113" s="23">
        <v>46010</v>
      </c>
      <c r="H4113" s="23">
        <v>46059</v>
      </c>
      <c r="I4113" s="24">
        <v>0</v>
      </c>
      <c r="J4113" s="24">
        <v>0</v>
      </c>
      <c r="K4113" s="24">
        <v>70</v>
      </c>
      <c r="M4113" t="s">
        <v>10071</v>
      </c>
    </row>
    <row r="4114" spans="1:13" x14ac:dyDescent="0.25">
      <c r="A4114" t="str">
        <f t="shared" si="64"/>
        <v>Sistema de Recuado AFC</v>
      </c>
      <c r="B4114" t="s">
        <v>1930</v>
      </c>
      <c r="D4114">
        <v>34</v>
      </c>
      <c r="E4114" s="23">
        <v>46010</v>
      </c>
      <c r="F4114" s="23">
        <v>46059</v>
      </c>
      <c r="G4114" s="23">
        <v>46010</v>
      </c>
      <c r="H4114" s="23">
        <v>46059</v>
      </c>
      <c r="I4114" s="24">
        <v>0</v>
      </c>
      <c r="J4114" s="24">
        <v>0</v>
      </c>
      <c r="K4114" s="24">
        <v>70</v>
      </c>
      <c r="M4114" t="s">
        <v>10071</v>
      </c>
    </row>
    <row r="4115" spans="1:13" x14ac:dyDescent="0.25">
      <c r="A4115" t="str">
        <f t="shared" si="64"/>
        <v>FCON-4275</v>
      </c>
      <c r="B4115" t="s">
        <v>2695</v>
      </c>
      <c r="C4115" t="s">
        <v>1981</v>
      </c>
      <c r="D4115">
        <v>34</v>
      </c>
      <c r="E4115" s="23">
        <v>46010</v>
      </c>
      <c r="F4115" s="23">
        <v>46059</v>
      </c>
      <c r="G4115" s="23">
        <v>46010</v>
      </c>
      <c r="H4115" s="23">
        <v>46059</v>
      </c>
      <c r="I4115" s="24">
        <v>0</v>
      </c>
      <c r="J4115" s="24">
        <v>0</v>
      </c>
      <c r="K4115" s="24">
        <v>70</v>
      </c>
      <c r="L4115" t="s">
        <v>10070</v>
      </c>
      <c r="M4115" t="s">
        <v>10071</v>
      </c>
    </row>
    <row r="4116" spans="1:13" x14ac:dyDescent="0.25">
      <c r="A4116" t="str">
        <f t="shared" si="64"/>
        <v>Sistemas de Comunicación</v>
      </c>
      <c r="B4116" t="s">
        <v>1937</v>
      </c>
      <c r="D4116">
        <v>34</v>
      </c>
      <c r="E4116" s="23">
        <v>46010</v>
      </c>
      <c r="F4116" s="23">
        <v>46059</v>
      </c>
      <c r="G4116" s="23">
        <v>46010</v>
      </c>
      <c r="H4116" s="23">
        <v>46059</v>
      </c>
      <c r="I4116" s="24">
        <v>0</v>
      </c>
      <c r="J4116" s="24">
        <v>0</v>
      </c>
      <c r="K4116" s="24">
        <v>70</v>
      </c>
      <c r="M4116" t="s">
        <v>10071</v>
      </c>
    </row>
    <row r="4117" spans="1:13" x14ac:dyDescent="0.25">
      <c r="A4117" t="str">
        <f t="shared" si="64"/>
        <v>FCON-4280</v>
      </c>
      <c r="B4117" t="s">
        <v>2696</v>
      </c>
      <c r="C4117" t="s">
        <v>1983</v>
      </c>
      <c r="D4117">
        <v>34</v>
      </c>
      <c r="E4117" s="23">
        <v>46010</v>
      </c>
      <c r="F4117" s="23">
        <v>46059</v>
      </c>
      <c r="G4117" s="23">
        <v>46010</v>
      </c>
      <c r="H4117" s="23">
        <v>46059</v>
      </c>
      <c r="I4117" s="24">
        <v>0</v>
      </c>
      <c r="J4117" s="24">
        <v>0</v>
      </c>
      <c r="K4117" s="24">
        <v>70</v>
      </c>
      <c r="L4117" t="s">
        <v>10070</v>
      </c>
      <c r="M4117" t="s">
        <v>10071</v>
      </c>
    </row>
    <row r="4118" spans="1:13" x14ac:dyDescent="0.25">
      <c r="A4118" t="str">
        <f t="shared" si="64"/>
        <v>Subestación de la Estación de Pasajeros</v>
      </c>
      <c r="B4118" t="s">
        <v>1958</v>
      </c>
      <c r="D4118">
        <v>34</v>
      </c>
      <c r="E4118" s="23">
        <v>46010</v>
      </c>
      <c r="F4118" s="23">
        <v>46059</v>
      </c>
      <c r="G4118" s="23">
        <v>46010</v>
      </c>
      <c r="H4118" s="23">
        <v>46059</v>
      </c>
      <c r="I4118" s="24">
        <v>0</v>
      </c>
      <c r="J4118" s="24">
        <v>0</v>
      </c>
      <c r="K4118" s="24">
        <v>70</v>
      </c>
      <c r="M4118" t="s">
        <v>10071</v>
      </c>
    </row>
    <row r="4119" spans="1:13" x14ac:dyDescent="0.25">
      <c r="A4119" t="str">
        <f t="shared" si="64"/>
        <v>FCON-4285</v>
      </c>
      <c r="B4119" t="s">
        <v>2697</v>
      </c>
      <c r="C4119" t="s">
        <v>1985</v>
      </c>
      <c r="D4119">
        <v>34</v>
      </c>
      <c r="E4119" s="23">
        <v>46010</v>
      </c>
      <c r="F4119" s="23">
        <v>46059</v>
      </c>
      <c r="G4119" s="23">
        <v>46010</v>
      </c>
      <c r="H4119" s="23">
        <v>46059</v>
      </c>
      <c r="I4119" s="24">
        <v>0</v>
      </c>
      <c r="J4119" s="24">
        <v>0</v>
      </c>
      <c r="K4119" s="24">
        <v>70</v>
      </c>
      <c r="L4119" t="s">
        <v>10070</v>
      </c>
      <c r="M4119" t="s">
        <v>10071</v>
      </c>
    </row>
    <row r="4120" spans="1:13" x14ac:dyDescent="0.25">
      <c r="A4120" t="str">
        <f t="shared" si="64"/>
        <v>T5-7 Intersecciones a nivel</v>
      </c>
      <c r="B4120" t="s">
        <v>2698</v>
      </c>
      <c r="D4120">
        <v>176</v>
      </c>
      <c r="E4120" s="23">
        <v>45721</v>
      </c>
      <c r="F4120" s="23">
        <v>45951</v>
      </c>
      <c r="G4120" s="23">
        <v>45721</v>
      </c>
      <c r="H4120" s="23">
        <v>45951</v>
      </c>
      <c r="I4120" s="24">
        <v>0</v>
      </c>
      <c r="J4120" s="24">
        <v>0</v>
      </c>
      <c r="K4120" s="24">
        <v>59</v>
      </c>
      <c r="M4120" t="s">
        <v>10071</v>
      </c>
    </row>
    <row r="4121" spans="1:13" x14ac:dyDescent="0.25">
      <c r="A4121" t="str">
        <f t="shared" si="64"/>
        <v>Intersección Peatonal Cll 22 x Cra 81 Bis (Cerrada) / Level Intersection Closed</v>
      </c>
      <c r="B4121" t="s">
        <v>8035</v>
      </c>
      <c r="D4121">
        <v>25</v>
      </c>
      <c r="E4121" s="23">
        <v>45721</v>
      </c>
      <c r="F4121" s="23">
        <v>45754</v>
      </c>
      <c r="G4121" s="23">
        <v>45721</v>
      </c>
      <c r="H4121" s="23">
        <v>45754</v>
      </c>
      <c r="I4121" s="24">
        <v>0</v>
      </c>
      <c r="J4121" s="24">
        <v>0</v>
      </c>
      <c r="K4121" s="24">
        <v>96</v>
      </c>
      <c r="M4121" t="s">
        <v>10071</v>
      </c>
    </row>
    <row r="4122" spans="1:13" x14ac:dyDescent="0.25">
      <c r="A4122" t="str">
        <f t="shared" si="64"/>
        <v>FCON-16560</v>
      </c>
      <c r="B4122" t="s">
        <v>8038</v>
      </c>
      <c r="C4122" t="s">
        <v>1998</v>
      </c>
      <c r="D4122">
        <v>6</v>
      </c>
      <c r="E4122" s="23">
        <v>45721</v>
      </c>
      <c r="F4122" s="23">
        <v>45729</v>
      </c>
      <c r="G4122" s="23">
        <v>45721</v>
      </c>
      <c r="H4122" s="23">
        <v>45729</v>
      </c>
      <c r="I4122" s="24">
        <v>0</v>
      </c>
      <c r="J4122" s="24">
        <v>0</v>
      </c>
      <c r="K4122" s="24">
        <v>93</v>
      </c>
      <c r="L4122" t="s">
        <v>10070</v>
      </c>
      <c r="M4122" t="s">
        <v>10071</v>
      </c>
    </row>
    <row r="4123" spans="1:13" x14ac:dyDescent="0.25">
      <c r="A4123" t="str">
        <f t="shared" si="64"/>
        <v>FCON-16510</v>
      </c>
      <c r="B4123" t="s">
        <v>8036</v>
      </c>
      <c r="C4123" t="s">
        <v>1999</v>
      </c>
      <c r="D4123">
        <v>7</v>
      </c>
      <c r="E4123" s="23">
        <v>45729</v>
      </c>
      <c r="F4123" s="23">
        <v>45737</v>
      </c>
      <c r="G4123" s="23">
        <v>45729</v>
      </c>
      <c r="H4123" s="23">
        <v>45737</v>
      </c>
      <c r="I4123" s="24">
        <v>0</v>
      </c>
      <c r="J4123" s="24">
        <v>0</v>
      </c>
      <c r="K4123" s="24">
        <v>93</v>
      </c>
      <c r="L4123" t="s">
        <v>10070</v>
      </c>
      <c r="M4123" t="s">
        <v>10071</v>
      </c>
    </row>
    <row r="4124" spans="1:13" x14ac:dyDescent="0.25">
      <c r="A4124" t="str">
        <f t="shared" si="64"/>
        <v>FCON-16520</v>
      </c>
      <c r="B4124" t="s">
        <v>8037</v>
      </c>
      <c r="C4124" t="s">
        <v>2000</v>
      </c>
      <c r="D4124">
        <v>12</v>
      </c>
      <c r="E4124" s="23">
        <v>45737</v>
      </c>
      <c r="F4124" s="23">
        <v>45754</v>
      </c>
      <c r="G4124" s="23">
        <v>45737</v>
      </c>
      <c r="H4124" s="23">
        <v>45754</v>
      </c>
      <c r="I4124" s="24">
        <v>0</v>
      </c>
      <c r="J4124" s="24">
        <v>0</v>
      </c>
      <c r="K4124" s="24">
        <v>96</v>
      </c>
      <c r="L4124" t="s">
        <v>10070</v>
      </c>
      <c r="M4124" t="s">
        <v>10071</v>
      </c>
    </row>
    <row r="4125" spans="1:13" x14ac:dyDescent="0.25">
      <c r="A4125" t="str">
        <f t="shared" si="64"/>
        <v>Intersección Peatonal PK8+515 Hayuelos (Cerrada) / Level Intersection Closed Hayuelos Mall</v>
      </c>
      <c r="B4125" t="s">
        <v>8039</v>
      </c>
      <c r="D4125">
        <v>25</v>
      </c>
      <c r="E4125" s="23">
        <v>45737</v>
      </c>
      <c r="F4125" s="23">
        <v>45772</v>
      </c>
      <c r="G4125" s="23">
        <v>45737</v>
      </c>
      <c r="H4125" s="23">
        <v>45772</v>
      </c>
      <c r="I4125" s="24">
        <v>0</v>
      </c>
      <c r="J4125" s="24">
        <v>0</v>
      </c>
      <c r="K4125" s="24">
        <v>95</v>
      </c>
      <c r="M4125" t="s">
        <v>10071</v>
      </c>
    </row>
    <row r="4126" spans="1:13" x14ac:dyDescent="0.25">
      <c r="A4126" t="str">
        <f t="shared" si="64"/>
        <v>FCON-16630</v>
      </c>
      <c r="B4126" t="s">
        <v>8042</v>
      </c>
      <c r="C4126" t="s">
        <v>1998</v>
      </c>
      <c r="D4126">
        <v>6</v>
      </c>
      <c r="E4126" s="23">
        <v>45737</v>
      </c>
      <c r="F4126" s="23">
        <v>45747</v>
      </c>
      <c r="G4126" s="23">
        <v>45737</v>
      </c>
      <c r="H4126" s="23">
        <v>45747</v>
      </c>
      <c r="I4126" s="24">
        <v>0</v>
      </c>
      <c r="J4126" s="24">
        <v>0</v>
      </c>
      <c r="K4126" s="24">
        <v>93</v>
      </c>
      <c r="L4126" t="s">
        <v>10070</v>
      </c>
      <c r="M4126" t="s">
        <v>10071</v>
      </c>
    </row>
    <row r="4127" spans="1:13" x14ac:dyDescent="0.25">
      <c r="A4127" t="str">
        <f t="shared" si="64"/>
        <v>FCON-16580</v>
      </c>
      <c r="B4127" t="s">
        <v>8040</v>
      </c>
      <c r="C4127" t="s">
        <v>1999</v>
      </c>
      <c r="D4127">
        <v>7</v>
      </c>
      <c r="E4127" s="23">
        <v>45747</v>
      </c>
      <c r="F4127" s="23">
        <v>45755</v>
      </c>
      <c r="G4127" s="23">
        <v>45747</v>
      </c>
      <c r="H4127" s="23">
        <v>45755</v>
      </c>
      <c r="I4127" s="24">
        <v>0</v>
      </c>
      <c r="J4127" s="24">
        <v>0</v>
      </c>
      <c r="K4127" s="24">
        <v>93</v>
      </c>
      <c r="L4127" t="s">
        <v>10070</v>
      </c>
      <c r="M4127" t="s">
        <v>10071</v>
      </c>
    </row>
    <row r="4128" spans="1:13" x14ac:dyDescent="0.25">
      <c r="A4128" t="str">
        <f t="shared" si="64"/>
        <v>FCON-16590</v>
      </c>
      <c r="B4128" t="s">
        <v>8041</v>
      </c>
      <c r="C4128" t="s">
        <v>2000</v>
      </c>
      <c r="D4128">
        <v>12</v>
      </c>
      <c r="E4128" s="23">
        <v>45755</v>
      </c>
      <c r="F4128" s="23">
        <v>45772</v>
      </c>
      <c r="G4128" s="23">
        <v>45755</v>
      </c>
      <c r="H4128" s="23">
        <v>45772</v>
      </c>
      <c r="I4128" s="24">
        <v>0</v>
      </c>
      <c r="J4128" s="24">
        <v>0</v>
      </c>
      <c r="K4128" s="24">
        <v>95</v>
      </c>
      <c r="L4128" t="s">
        <v>10070</v>
      </c>
      <c r="M4128" t="s">
        <v>10071</v>
      </c>
    </row>
    <row r="4129" spans="1:13" x14ac:dyDescent="0.25">
      <c r="A4129" t="str">
        <f t="shared" si="64"/>
        <v>Intersección Vehicular PK8+845 Cll 22 x Av Cali / Level Intersection</v>
      </c>
      <c r="B4129" t="s">
        <v>8043</v>
      </c>
      <c r="D4129">
        <v>149</v>
      </c>
      <c r="E4129" s="23">
        <v>45755</v>
      </c>
      <c r="F4129" s="23">
        <v>45951</v>
      </c>
      <c r="G4129" s="23">
        <v>45755</v>
      </c>
      <c r="H4129" s="23">
        <v>45951</v>
      </c>
      <c r="I4129" s="24">
        <v>0</v>
      </c>
      <c r="J4129" s="24">
        <v>0</v>
      </c>
      <c r="K4129" s="24">
        <v>59</v>
      </c>
      <c r="M4129" t="s">
        <v>10071</v>
      </c>
    </row>
    <row r="4130" spans="1:13" x14ac:dyDescent="0.25">
      <c r="A4130" t="str">
        <f t="shared" si="64"/>
        <v>FCON-16700</v>
      </c>
      <c r="B4130" t="s">
        <v>8049</v>
      </c>
      <c r="C4130" t="s">
        <v>1998</v>
      </c>
      <c r="D4130">
        <v>6</v>
      </c>
      <c r="E4130" s="23">
        <v>45755</v>
      </c>
      <c r="F4130" s="23">
        <v>45763</v>
      </c>
      <c r="G4130" s="23">
        <v>45755</v>
      </c>
      <c r="H4130" s="23">
        <v>45763</v>
      </c>
      <c r="I4130" s="24">
        <v>0</v>
      </c>
      <c r="J4130" s="24">
        <v>0</v>
      </c>
      <c r="K4130" s="24">
        <v>93</v>
      </c>
      <c r="L4130" t="s">
        <v>10070</v>
      </c>
      <c r="M4130" t="s">
        <v>10071</v>
      </c>
    </row>
    <row r="4131" spans="1:13" x14ac:dyDescent="0.25">
      <c r="A4131" t="str">
        <f t="shared" si="64"/>
        <v>FCON-16650</v>
      </c>
      <c r="B4131" t="s">
        <v>8044</v>
      </c>
      <c r="C4131" t="s">
        <v>1999</v>
      </c>
      <c r="D4131">
        <v>7</v>
      </c>
      <c r="E4131" s="23">
        <v>45763</v>
      </c>
      <c r="F4131" s="23">
        <v>45775</v>
      </c>
      <c r="G4131" s="23">
        <v>45763</v>
      </c>
      <c r="H4131" s="23">
        <v>45775</v>
      </c>
      <c r="I4131" s="24">
        <v>0</v>
      </c>
      <c r="J4131" s="24">
        <v>0</v>
      </c>
      <c r="K4131" s="24">
        <v>93</v>
      </c>
      <c r="L4131" t="s">
        <v>10070</v>
      </c>
      <c r="M4131" t="s">
        <v>10071</v>
      </c>
    </row>
    <row r="4132" spans="1:13" x14ac:dyDescent="0.25">
      <c r="A4132" t="str">
        <f t="shared" si="64"/>
        <v>FCON-16660</v>
      </c>
      <c r="B4132" t="s">
        <v>8045</v>
      </c>
      <c r="C4132" t="s">
        <v>2000</v>
      </c>
      <c r="D4132">
        <v>12</v>
      </c>
      <c r="E4132" s="23">
        <v>45775</v>
      </c>
      <c r="F4132" s="23">
        <v>45790</v>
      </c>
      <c r="G4132" s="23">
        <v>45775</v>
      </c>
      <c r="H4132" s="23">
        <v>45790</v>
      </c>
      <c r="I4132" s="24">
        <v>0</v>
      </c>
      <c r="J4132" s="24">
        <v>0</v>
      </c>
      <c r="K4132" s="24">
        <v>93</v>
      </c>
      <c r="L4132" t="s">
        <v>10070</v>
      </c>
      <c r="M4132" t="s">
        <v>10071</v>
      </c>
    </row>
    <row r="4133" spans="1:13" x14ac:dyDescent="0.25">
      <c r="A4133" t="str">
        <f t="shared" si="64"/>
        <v>FCON-16670</v>
      </c>
      <c r="B4133" t="s">
        <v>8046</v>
      </c>
      <c r="C4133" t="s">
        <v>2001</v>
      </c>
      <c r="D4133">
        <v>11</v>
      </c>
      <c r="E4133" s="23">
        <v>45790</v>
      </c>
      <c r="F4133" s="23">
        <v>45804</v>
      </c>
      <c r="G4133" s="23">
        <v>45790</v>
      </c>
      <c r="H4133" s="23">
        <v>45804</v>
      </c>
      <c r="I4133" s="24">
        <v>0</v>
      </c>
      <c r="J4133" s="24">
        <v>0</v>
      </c>
      <c r="K4133" s="24">
        <v>93</v>
      </c>
      <c r="L4133" t="s">
        <v>10070</v>
      </c>
      <c r="M4133" t="s">
        <v>10071</v>
      </c>
    </row>
    <row r="4134" spans="1:13" x14ac:dyDescent="0.25">
      <c r="A4134" t="str">
        <f t="shared" si="64"/>
        <v>FCON-16680</v>
      </c>
      <c r="B4134" t="s">
        <v>8047</v>
      </c>
      <c r="C4134" t="s">
        <v>2002</v>
      </c>
      <c r="D4134">
        <v>6</v>
      </c>
      <c r="E4134" s="23">
        <v>45804</v>
      </c>
      <c r="F4134" s="23">
        <v>45812</v>
      </c>
      <c r="G4134" s="23">
        <v>45804</v>
      </c>
      <c r="H4134" s="23">
        <v>45812</v>
      </c>
      <c r="I4134" s="24">
        <v>0</v>
      </c>
      <c r="J4134" s="24">
        <v>0</v>
      </c>
      <c r="K4134" s="24">
        <v>93</v>
      </c>
      <c r="L4134" t="s">
        <v>10070</v>
      </c>
      <c r="M4134" t="s">
        <v>10071</v>
      </c>
    </row>
    <row r="4135" spans="1:13" x14ac:dyDescent="0.25">
      <c r="A4135" t="str">
        <f t="shared" si="64"/>
        <v>FCON-16690</v>
      </c>
      <c r="B4135" t="s">
        <v>8048</v>
      </c>
      <c r="C4135" t="s">
        <v>2003</v>
      </c>
      <c r="D4135">
        <v>10</v>
      </c>
      <c r="E4135" s="23">
        <v>45804</v>
      </c>
      <c r="F4135" s="23">
        <v>45817</v>
      </c>
      <c r="G4135" s="23">
        <v>45804</v>
      </c>
      <c r="H4135" s="23">
        <v>45817</v>
      </c>
      <c r="I4135" s="24">
        <v>0</v>
      </c>
      <c r="J4135" s="24">
        <v>0</v>
      </c>
      <c r="K4135" s="24">
        <v>93</v>
      </c>
      <c r="L4135" t="s">
        <v>10070</v>
      </c>
      <c r="M4135" t="s">
        <v>10071</v>
      </c>
    </row>
    <row r="4136" spans="1:13" x14ac:dyDescent="0.25">
      <c r="A4136" t="str">
        <f t="shared" si="64"/>
        <v>FCON-16710</v>
      </c>
      <c r="B4136" t="s">
        <v>8050</v>
      </c>
      <c r="C4136" t="s">
        <v>9942</v>
      </c>
      <c r="D4136">
        <v>12</v>
      </c>
      <c r="E4136" s="23">
        <v>45936</v>
      </c>
      <c r="F4136" s="23">
        <v>45951</v>
      </c>
      <c r="G4136" s="23">
        <v>45936</v>
      </c>
      <c r="H4136" s="23">
        <v>45951</v>
      </c>
      <c r="I4136" s="24">
        <v>0</v>
      </c>
      <c r="J4136" s="24">
        <v>0</v>
      </c>
      <c r="K4136" s="24">
        <v>59</v>
      </c>
      <c r="L4136" t="s">
        <v>10070</v>
      </c>
      <c r="M4136" t="s">
        <v>10071</v>
      </c>
    </row>
    <row r="4137" spans="1:13" x14ac:dyDescent="0.25">
      <c r="A4137" t="str">
        <f t="shared" si="64"/>
        <v>T6 Tramo 6 - Estación Av. Cali - Estación Fontibón PK8+860 - PK10+260</v>
      </c>
      <c r="B4137" t="s">
        <v>60</v>
      </c>
      <c r="D4137">
        <v>491</v>
      </c>
      <c r="E4137" s="23">
        <v>45450</v>
      </c>
      <c r="F4137" s="23">
        <v>46098</v>
      </c>
      <c r="G4137" s="23">
        <v>45450</v>
      </c>
      <c r="H4137" s="23">
        <v>46098</v>
      </c>
      <c r="I4137" s="24">
        <v>0</v>
      </c>
      <c r="J4137" s="24">
        <v>0</v>
      </c>
      <c r="K4137" s="24">
        <v>39</v>
      </c>
      <c r="M4137" t="s">
        <v>10071</v>
      </c>
    </row>
    <row r="4138" spans="1:13" x14ac:dyDescent="0.25">
      <c r="A4138" t="str">
        <f t="shared" si="64"/>
        <v>T6-1 Tramo 6 - Movimiento de tierra finalizado y sistema de drenaje finalizados</v>
      </c>
      <c r="B4138" t="s">
        <v>2699</v>
      </c>
      <c r="D4138">
        <v>282</v>
      </c>
      <c r="E4138" s="23">
        <v>45450</v>
      </c>
      <c r="F4138" s="23">
        <v>45824</v>
      </c>
      <c r="G4138" s="23">
        <v>45450</v>
      </c>
      <c r="H4138" s="23">
        <v>45824</v>
      </c>
      <c r="I4138" s="24">
        <v>0</v>
      </c>
      <c r="J4138" s="24">
        <v>0</v>
      </c>
      <c r="K4138" s="24">
        <v>150</v>
      </c>
      <c r="M4138" t="s">
        <v>10071</v>
      </c>
    </row>
    <row r="4139" spans="1:13" x14ac:dyDescent="0.25">
      <c r="A4139" t="str">
        <f t="shared" si="64"/>
        <v>FCON-4325</v>
      </c>
      <c r="B4139" t="s">
        <v>2700</v>
      </c>
      <c r="C4139" t="s">
        <v>2007</v>
      </c>
      <c r="D4139">
        <v>60</v>
      </c>
      <c r="E4139" s="23">
        <v>45450</v>
      </c>
      <c r="F4139" s="23">
        <v>45530</v>
      </c>
      <c r="G4139" s="23">
        <v>45450</v>
      </c>
      <c r="H4139" s="23">
        <v>45530</v>
      </c>
      <c r="I4139" s="24">
        <v>0</v>
      </c>
      <c r="J4139" s="24">
        <v>0</v>
      </c>
      <c r="K4139" s="24">
        <v>91</v>
      </c>
      <c r="L4139" t="s">
        <v>10070</v>
      </c>
      <c r="M4139" t="s">
        <v>10071</v>
      </c>
    </row>
    <row r="4140" spans="1:13" x14ac:dyDescent="0.25">
      <c r="A4140" t="str">
        <f t="shared" si="64"/>
        <v>FCON-4330</v>
      </c>
      <c r="B4140" t="s">
        <v>2701</v>
      </c>
      <c r="C4140" t="s">
        <v>1598</v>
      </c>
      <c r="D4140">
        <v>230</v>
      </c>
      <c r="E4140" s="23">
        <v>45469</v>
      </c>
      <c r="F4140" s="23">
        <v>45773</v>
      </c>
      <c r="G4140" s="23">
        <v>45469</v>
      </c>
      <c r="H4140" s="23">
        <v>45773</v>
      </c>
      <c r="I4140" s="24">
        <v>0</v>
      </c>
      <c r="J4140" s="24">
        <v>0</v>
      </c>
      <c r="K4140" s="24">
        <v>188</v>
      </c>
      <c r="L4140" t="s">
        <v>10070</v>
      </c>
      <c r="M4140" t="s">
        <v>10071</v>
      </c>
    </row>
    <row r="4141" spans="1:13" x14ac:dyDescent="0.25">
      <c r="A4141" t="str">
        <f t="shared" si="64"/>
        <v>FCON-4340</v>
      </c>
      <c r="B4141" t="s">
        <v>2702</v>
      </c>
      <c r="C4141" t="s">
        <v>4668</v>
      </c>
      <c r="D4141">
        <v>110</v>
      </c>
      <c r="E4141" s="23">
        <v>45526</v>
      </c>
      <c r="F4141" s="23">
        <v>45674</v>
      </c>
      <c r="G4141" s="23">
        <v>45526</v>
      </c>
      <c r="H4141" s="23">
        <v>45674</v>
      </c>
      <c r="I4141" s="24">
        <v>0</v>
      </c>
      <c r="J4141" s="24">
        <v>0</v>
      </c>
      <c r="K4141" s="24">
        <v>7</v>
      </c>
      <c r="L4141" t="s">
        <v>10070</v>
      </c>
      <c r="M4141" t="s">
        <v>10071</v>
      </c>
    </row>
    <row r="4142" spans="1:13" x14ac:dyDescent="0.25">
      <c r="A4142" t="str">
        <f t="shared" si="64"/>
        <v>FCON-4345</v>
      </c>
      <c r="B4142" t="s">
        <v>2703</v>
      </c>
      <c r="C4142" t="s">
        <v>1813</v>
      </c>
      <c r="D4142">
        <v>60</v>
      </c>
      <c r="E4142" s="23">
        <v>45553</v>
      </c>
      <c r="F4142" s="23">
        <v>45630</v>
      </c>
      <c r="G4142" s="23">
        <v>45553</v>
      </c>
      <c r="H4142" s="23">
        <v>45630</v>
      </c>
      <c r="I4142" s="24">
        <v>0</v>
      </c>
      <c r="J4142" s="24">
        <v>0</v>
      </c>
      <c r="K4142" s="24">
        <v>7</v>
      </c>
      <c r="L4142" t="s">
        <v>10070</v>
      </c>
      <c r="M4142" t="s">
        <v>10071</v>
      </c>
    </row>
    <row r="4143" spans="1:13" x14ac:dyDescent="0.25">
      <c r="A4143" t="str">
        <f t="shared" si="64"/>
        <v>FCON-4350</v>
      </c>
      <c r="B4143" t="s">
        <v>2704</v>
      </c>
      <c r="C4143" t="s">
        <v>10066</v>
      </c>
      <c r="D4143">
        <v>60</v>
      </c>
      <c r="E4143" s="23">
        <v>45580</v>
      </c>
      <c r="F4143" s="23">
        <v>45665</v>
      </c>
      <c r="G4143" s="23">
        <v>45580</v>
      </c>
      <c r="H4143" s="23">
        <v>45665</v>
      </c>
      <c r="I4143" s="24">
        <v>0</v>
      </c>
      <c r="J4143" s="24">
        <v>0</v>
      </c>
      <c r="K4143" s="24">
        <v>7</v>
      </c>
      <c r="L4143" t="s">
        <v>10070</v>
      </c>
      <c r="M4143" t="s">
        <v>10071</v>
      </c>
    </row>
    <row r="4144" spans="1:13" x14ac:dyDescent="0.25">
      <c r="A4144" t="str">
        <f t="shared" si="64"/>
        <v>FCON-4360</v>
      </c>
      <c r="B4144" t="s">
        <v>2705</v>
      </c>
      <c r="C4144" t="s">
        <v>1817</v>
      </c>
      <c r="D4144">
        <v>60</v>
      </c>
      <c r="E4144" s="23">
        <v>45621</v>
      </c>
      <c r="F4144" s="23">
        <v>45702</v>
      </c>
      <c r="G4144" s="23">
        <v>45621</v>
      </c>
      <c r="H4144" s="23">
        <v>45702</v>
      </c>
      <c r="I4144" s="24">
        <v>0</v>
      </c>
      <c r="J4144" s="24">
        <v>0</v>
      </c>
      <c r="K4144" s="24">
        <v>97</v>
      </c>
      <c r="L4144" t="s">
        <v>10070</v>
      </c>
      <c r="M4144" t="s">
        <v>10071</v>
      </c>
    </row>
    <row r="4145" spans="1:13" x14ac:dyDescent="0.25">
      <c r="A4145" t="str">
        <f t="shared" si="64"/>
        <v>FCON-4365</v>
      </c>
      <c r="B4145" t="s">
        <v>2706</v>
      </c>
      <c r="C4145" t="s">
        <v>2013</v>
      </c>
      <c r="D4145">
        <v>70</v>
      </c>
      <c r="E4145" s="23">
        <v>45621</v>
      </c>
      <c r="F4145" s="23">
        <v>45716</v>
      </c>
      <c r="G4145" s="23">
        <v>45621</v>
      </c>
      <c r="H4145" s="23">
        <v>45716</v>
      </c>
      <c r="I4145" s="24">
        <v>0</v>
      </c>
      <c r="J4145" s="24">
        <v>0</v>
      </c>
      <c r="K4145" s="24">
        <v>231</v>
      </c>
      <c r="L4145" t="s">
        <v>10070</v>
      </c>
      <c r="M4145" t="s">
        <v>10071</v>
      </c>
    </row>
    <row r="4146" spans="1:13" x14ac:dyDescent="0.25">
      <c r="A4146" t="str">
        <f t="shared" si="64"/>
        <v>FCON-4370</v>
      </c>
      <c r="B4146" t="s">
        <v>2707</v>
      </c>
      <c r="C4146" t="s">
        <v>1819</v>
      </c>
      <c r="D4146">
        <v>70</v>
      </c>
      <c r="E4146" s="23">
        <v>45621</v>
      </c>
      <c r="F4146" s="23">
        <v>45716</v>
      </c>
      <c r="G4146" s="23">
        <v>45621</v>
      </c>
      <c r="H4146" s="23">
        <v>45716</v>
      </c>
      <c r="I4146" s="24">
        <v>0</v>
      </c>
      <c r="J4146" s="24">
        <v>0</v>
      </c>
      <c r="K4146" s="24">
        <v>231</v>
      </c>
      <c r="L4146" t="s">
        <v>10070</v>
      </c>
      <c r="M4146" t="s">
        <v>10071</v>
      </c>
    </row>
    <row r="4147" spans="1:13" x14ac:dyDescent="0.25">
      <c r="A4147" t="str">
        <f t="shared" si="64"/>
        <v>FCON-14900</v>
      </c>
      <c r="B4147" t="s">
        <v>8053</v>
      </c>
      <c r="C4147" t="s">
        <v>8054</v>
      </c>
      <c r="D4147">
        <v>45</v>
      </c>
      <c r="E4147" s="23">
        <v>45674</v>
      </c>
      <c r="F4147" s="23">
        <v>45731</v>
      </c>
      <c r="G4147" s="23">
        <v>45674</v>
      </c>
      <c r="H4147" s="23">
        <v>45731</v>
      </c>
      <c r="I4147" s="24">
        <v>0</v>
      </c>
      <c r="J4147" s="24">
        <v>0</v>
      </c>
      <c r="K4147" s="24">
        <v>94</v>
      </c>
      <c r="L4147" t="s">
        <v>10070</v>
      </c>
      <c r="M4147" t="s">
        <v>10071</v>
      </c>
    </row>
    <row r="4148" spans="1:13" x14ac:dyDescent="0.25">
      <c r="A4148" t="str">
        <f t="shared" si="64"/>
        <v>FCON-4375</v>
      </c>
      <c r="B4148" t="s">
        <v>2708</v>
      </c>
      <c r="C4148" t="s">
        <v>1821</v>
      </c>
      <c r="D4148">
        <v>1</v>
      </c>
      <c r="E4148" s="23">
        <v>45702</v>
      </c>
      <c r="F4148" s="23">
        <v>45705</v>
      </c>
      <c r="G4148" s="23">
        <v>45702</v>
      </c>
      <c r="H4148" s="23">
        <v>45705</v>
      </c>
      <c r="I4148" s="24">
        <v>0</v>
      </c>
      <c r="J4148" s="24">
        <v>0</v>
      </c>
      <c r="K4148" s="24">
        <v>97</v>
      </c>
      <c r="L4148" t="s">
        <v>10070</v>
      </c>
      <c r="M4148" t="s">
        <v>10071</v>
      </c>
    </row>
    <row r="4149" spans="1:13" x14ac:dyDescent="0.25">
      <c r="A4149" t="str">
        <f t="shared" si="64"/>
        <v>FCON-14890</v>
      </c>
      <c r="B4149" t="s">
        <v>8051</v>
      </c>
      <c r="C4149" t="s">
        <v>8052</v>
      </c>
      <c r="D4149">
        <v>35</v>
      </c>
      <c r="E4149" s="23">
        <v>45779</v>
      </c>
      <c r="F4149" s="23">
        <v>45824</v>
      </c>
      <c r="G4149" s="23">
        <v>45779</v>
      </c>
      <c r="H4149" s="23">
        <v>45824</v>
      </c>
      <c r="I4149" s="24">
        <v>0</v>
      </c>
      <c r="J4149" s="24">
        <v>0</v>
      </c>
      <c r="K4149" s="24">
        <v>24</v>
      </c>
      <c r="L4149" t="s">
        <v>10070</v>
      </c>
      <c r="M4149" t="s">
        <v>10071</v>
      </c>
    </row>
    <row r="4150" spans="1:13" x14ac:dyDescent="0.25">
      <c r="A4150" t="str">
        <f t="shared" si="64"/>
        <v>T6-2 Vía férrea Tramo 6 - K8+860 A K10+260</v>
      </c>
      <c r="B4150" t="s">
        <v>8055</v>
      </c>
      <c r="D4150">
        <v>179</v>
      </c>
      <c r="E4150" s="23">
        <v>45727</v>
      </c>
      <c r="F4150" s="23">
        <v>45961</v>
      </c>
      <c r="G4150" s="23">
        <v>45727</v>
      </c>
      <c r="H4150" s="23">
        <v>45961</v>
      </c>
      <c r="I4150" s="24">
        <v>0</v>
      </c>
      <c r="J4150" s="24">
        <v>0</v>
      </c>
      <c r="K4150" s="24">
        <v>141</v>
      </c>
      <c r="M4150" t="s">
        <v>10071</v>
      </c>
    </row>
    <row r="4151" spans="1:13" x14ac:dyDescent="0.25">
      <c r="A4151" t="str">
        <f t="shared" si="64"/>
        <v>FCON-4380</v>
      </c>
      <c r="B4151" t="s">
        <v>2709</v>
      </c>
      <c r="C4151" t="s">
        <v>1823</v>
      </c>
      <c r="D4151">
        <v>8</v>
      </c>
      <c r="E4151" s="23">
        <v>45727</v>
      </c>
      <c r="F4151" s="23">
        <v>45737</v>
      </c>
      <c r="G4151" s="23">
        <v>45727</v>
      </c>
      <c r="H4151" s="23">
        <v>45737</v>
      </c>
      <c r="I4151" s="24">
        <v>0</v>
      </c>
      <c r="J4151" s="24">
        <v>0</v>
      </c>
      <c r="K4151" s="24">
        <v>74</v>
      </c>
      <c r="L4151" t="s">
        <v>10070</v>
      </c>
      <c r="M4151" t="s">
        <v>10071</v>
      </c>
    </row>
    <row r="4152" spans="1:13" x14ac:dyDescent="0.25">
      <c r="A4152" t="str">
        <f t="shared" si="64"/>
        <v>FCON-4385</v>
      </c>
      <c r="B4152" t="s">
        <v>2710</v>
      </c>
      <c r="C4152" t="s">
        <v>2442</v>
      </c>
      <c r="D4152">
        <v>12</v>
      </c>
      <c r="E4152" s="23">
        <v>45737</v>
      </c>
      <c r="F4152" s="23">
        <v>45754</v>
      </c>
      <c r="G4152" s="23">
        <v>45737</v>
      </c>
      <c r="H4152" s="23">
        <v>45754</v>
      </c>
      <c r="I4152" s="24">
        <v>0</v>
      </c>
      <c r="J4152" s="24">
        <v>0</v>
      </c>
      <c r="K4152" s="24">
        <v>74</v>
      </c>
      <c r="L4152" t="s">
        <v>10070</v>
      </c>
      <c r="M4152" t="s">
        <v>10071</v>
      </c>
    </row>
    <row r="4153" spans="1:13" x14ac:dyDescent="0.25">
      <c r="A4153" t="str">
        <f t="shared" si="64"/>
        <v>FCON-4390</v>
      </c>
      <c r="B4153" t="s">
        <v>2711</v>
      </c>
      <c r="C4153" t="s">
        <v>1275</v>
      </c>
      <c r="D4153">
        <v>12</v>
      </c>
      <c r="E4153" s="23">
        <v>45747</v>
      </c>
      <c r="F4153" s="23">
        <v>45762</v>
      </c>
      <c r="G4153" s="23">
        <v>45747</v>
      </c>
      <c r="H4153" s="23">
        <v>45762</v>
      </c>
      <c r="I4153" s="24">
        <v>0</v>
      </c>
      <c r="J4153" s="24">
        <v>0</v>
      </c>
      <c r="K4153" s="24">
        <v>74</v>
      </c>
      <c r="L4153" t="s">
        <v>10070</v>
      </c>
      <c r="M4153" t="s">
        <v>10071</v>
      </c>
    </row>
    <row r="4154" spans="1:13" x14ac:dyDescent="0.25">
      <c r="A4154" t="str">
        <f t="shared" si="64"/>
        <v>FCON-4395</v>
      </c>
      <c r="B4154" t="s">
        <v>2712</v>
      </c>
      <c r="C4154" t="s">
        <v>1826</v>
      </c>
      <c r="D4154">
        <v>61</v>
      </c>
      <c r="E4154" s="23">
        <v>45747</v>
      </c>
      <c r="F4154" s="23">
        <v>45827</v>
      </c>
      <c r="G4154" s="23">
        <v>45747</v>
      </c>
      <c r="H4154" s="23">
        <v>45827</v>
      </c>
      <c r="I4154" s="24">
        <v>0</v>
      </c>
      <c r="J4154" s="24">
        <v>0</v>
      </c>
      <c r="K4154" s="24">
        <v>256</v>
      </c>
      <c r="L4154" t="s">
        <v>10070</v>
      </c>
      <c r="M4154" t="s">
        <v>10071</v>
      </c>
    </row>
    <row r="4155" spans="1:13" x14ac:dyDescent="0.25">
      <c r="A4155" t="str">
        <f t="shared" si="64"/>
        <v>FCON-4400</v>
      </c>
      <c r="B4155" t="s">
        <v>2713</v>
      </c>
      <c r="C4155" t="s">
        <v>1277</v>
      </c>
      <c r="D4155">
        <v>24</v>
      </c>
      <c r="E4155" s="23">
        <v>45835</v>
      </c>
      <c r="F4155" s="23">
        <v>45867</v>
      </c>
      <c r="G4155" s="23">
        <v>45835</v>
      </c>
      <c r="H4155" s="23">
        <v>45867</v>
      </c>
      <c r="I4155" s="24">
        <v>0</v>
      </c>
      <c r="J4155" s="24">
        <v>0</v>
      </c>
      <c r="K4155" s="24">
        <v>5</v>
      </c>
      <c r="L4155" t="s">
        <v>10070</v>
      </c>
      <c r="M4155" t="s">
        <v>10071</v>
      </c>
    </row>
    <row r="4156" spans="1:13" x14ac:dyDescent="0.25">
      <c r="A4156" t="str">
        <f t="shared" si="64"/>
        <v>FCON-4405</v>
      </c>
      <c r="B4156" t="s">
        <v>2714</v>
      </c>
      <c r="C4156" t="s">
        <v>1279</v>
      </c>
      <c r="D4156">
        <v>4</v>
      </c>
      <c r="E4156" s="23">
        <v>45867</v>
      </c>
      <c r="F4156" s="23">
        <v>45870</v>
      </c>
      <c r="G4156" s="23">
        <v>45867</v>
      </c>
      <c r="H4156" s="23">
        <v>45870</v>
      </c>
      <c r="I4156" s="24">
        <v>0</v>
      </c>
      <c r="J4156" s="24">
        <v>0</v>
      </c>
      <c r="K4156" s="24">
        <v>30</v>
      </c>
      <c r="L4156" t="s">
        <v>10070</v>
      </c>
      <c r="M4156" t="s">
        <v>10071</v>
      </c>
    </row>
    <row r="4157" spans="1:13" x14ac:dyDescent="0.25">
      <c r="A4157" t="str">
        <f t="shared" si="64"/>
        <v>FCON-4410</v>
      </c>
      <c r="B4157" t="s">
        <v>2715</v>
      </c>
      <c r="C4157" t="s">
        <v>1281</v>
      </c>
      <c r="D4157">
        <v>10</v>
      </c>
      <c r="E4157" s="23">
        <v>45897</v>
      </c>
      <c r="F4157" s="23">
        <v>45909</v>
      </c>
      <c r="G4157" s="23">
        <v>45897</v>
      </c>
      <c r="H4157" s="23">
        <v>45909</v>
      </c>
      <c r="I4157" s="24">
        <v>0</v>
      </c>
      <c r="J4157" s="24">
        <v>0</v>
      </c>
      <c r="K4157" s="24">
        <v>5</v>
      </c>
      <c r="L4157" t="s">
        <v>10070</v>
      </c>
      <c r="M4157" t="s">
        <v>10071</v>
      </c>
    </row>
    <row r="4158" spans="1:13" x14ac:dyDescent="0.25">
      <c r="A4158" t="str">
        <f t="shared" si="64"/>
        <v>FCON-4415</v>
      </c>
      <c r="B4158" t="s">
        <v>2716</v>
      </c>
      <c r="C4158" t="s">
        <v>1283</v>
      </c>
      <c r="D4158">
        <v>14</v>
      </c>
      <c r="E4158" s="23">
        <v>45916</v>
      </c>
      <c r="F4158" s="23">
        <v>45932</v>
      </c>
      <c r="G4158" s="23">
        <v>45916</v>
      </c>
      <c r="H4158" s="23">
        <v>45932</v>
      </c>
      <c r="I4158" s="24">
        <v>0</v>
      </c>
      <c r="J4158" s="24">
        <v>0</v>
      </c>
      <c r="K4158" s="24">
        <v>0</v>
      </c>
      <c r="L4158" t="s">
        <v>10070</v>
      </c>
      <c r="M4158" t="s">
        <v>10071</v>
      </c>
    </row>
    <row r="4159" spans="1:13" x14ac:dyDescent="0.25">
      <c r="A4159" t="str">
        <f t="shared" si="64"/>
        <v>FCON-4420</v>
      </c>
      <c r="B4159" t="s">
        <v>2717</v>
      </c>
      <c r="C4159" t="s">
        <v>1285</v>
      </c>
      <c r="D4159">
        <v>10</v>
      </c>
      <c r="E4159" s="23">
        <v>45932</v>
      </c>
      <c r="F4159" s="23">
        <v>45946</v>
      </c>
      <c r="G4159" s="23">
        <v>45932</v>
      </c>
      <c r="H4159" s="23">
        <v>45946</v>
      </c>
      <c r="I4159" s="24">
        <v>0</v>
      </c>
      <c r="J4159" s="24">
        <v>0</v>
      </c>
      <c r="K4159" s="24">
        <v>39</v>
      </c>
      <c r="L4159" t="s">
        <v>10070</v>
      </c>
      <c r="M4159" t="s">
        <v>10071</v>
      </c>
    </row>
    <row r="4160" spans="1:13" x14ac:dyDescent="0.25">
      <c r="A4160" t="str">
        <f t="shared" si="64"/>
        <v>FCON-4425</v>
      </c>
      <c r="B4160" t="s">
        <v>2718</v>
      </c>
      <c r="C4160" t="s">
        <v>1835</v>
      </c>
      <c r="D4160">
        <v>12</v>
      </c>
      <c r="E4160" s="23">
        <v>45946</v>
      </c>
      <c r="F4160" s="23">
        <v>45961</v>
      </c>
      <c r="G4160" s="23">
        <v>45946</v>
      </c>
      <c r="H4160" s="23">
        <v>45961</v>
      </c>
      <c r="I4160" s="24">
        <v>0</v>
      </c>
      <c r="J4160" s="24">
        <v>0</v>
      </c>
      <c r="K4160" s="24">
        <v>39</v>
      </c>
      <c r="L4160" t="s">
        <v>10070</v>
      </c>
      <c r="M4160" t="s">
        <v>10071</v>
      </c>
    </row>
    <row r="4161" spans="1:13" x14ac:dyDescent="0.25">
      <c r="A4161" t="str">
        <f t="shared" si="64"/>
        <v>FCON-4430</v>
      </c>
      <c r="B4161" t="s">
        <v>2719</v>
      </c>
      <c r="C4161" t="s">
        <v>1270</v>
      </c>
      <c r="D4161">
        <v>0</v>
      </c>
      <c r="E4161" s="23"/>
      <c r="F4161" s="23">
        <v>45961</v>
      </c>
      <c r="G4161" s="23"/>
      <c r="H4161" s="23">
        <v>45961</v>
      </c>
      <c r="I4161" s="24">
        <v>0</v>
      </c>
      <c r="J4161" s="24">
        <v>0</v>
      </c>
      <c r="K4161" s="24">
        <v>141</v>
      </c>
      <c r="L4161" t="s">
        <v>10070</v>
      </c>
      <c r="M4161" t="s">
        <v>10071</v>
      </c>
    </row>
    <row r="4162" spans="1:13" x14ac:dyDescent="0.25">
      <c r="A4162" t="str">
        <f t="shared" si="64"/>
        <v>FCON-4435</v>
      </c>
      <c r="B4162" t="s">
        <v>2720</v>
      </c>
      <c r="C4162" t="s">
        <v>1272</v>
      </c>
      <c r="D4162">
        <v>0</v>
      </c>
      <c r="E4162" s="23"/>
      <c r="F4162" s="23">
        <v>45961</v>
      </c>
      <c r="G4162" s="23"/>
      <c r="H4162" s="23">
        <v>45961</v>
      </c>
      <c r="I4162" s="24">
        <v>0</v>
      </c>
      <c r="J4162" s="24">
        <v>0</v>
      </c>
      <c r="K4162" s="24">
        <v>141</v>
      </c>
      <c r="L4162" t="s">
        <v>10070</v>
      </c>
      <c r="M4162" t="s">
        <v>10071</v>
      </c>
    </row>
    <row r="4163" spans="1:13" x14ac:dyDescent="0.25">
      <c r="A4163" t="str">
        <f t="shared" ref="A4163:A4226" si="65">TRIM(B4163)</f>
        <v>T6-3A Vía férrea Tramo 6 con sistemas férreos instalados</v>
      </c>
      <c r="B4163" t="s">
        <v>2721</v>
      </c>
      <c r="D4163">
        <v>266</v>
      </c>
      <c r="E4163" s="23">
        <v>45705</v>
      </c>
      <c r="F4163" s="23">
        <v>46056</v>
      </c>
      <c r="G4163" s="23">
        <v>45705</v>
      </c>
      <c r="H4163" s="23">
        <v>46056</v>
      </c>
      <c r="I4163" s="24">
        <v>0</v>
      </c>
      <c r="J4163" s="24">
        <v>0</v>
      </c>
      <c r="K4163" s="24">
        <v>39</v>
      </c>
      <c r="M4163" t="s">
        <v>10071</v>
      </c>
    </row>
    <row r="4164" spans="1:13" x14ac:dyDescent="0.25">
      <c r="A4164" t="str">
        <f t="shared" si="65"/>
        <v>Sistema de Catenaria</v>
      </c>
      <c r="B4164" t="s">
        <v>1837</v>
      </c>
      <c r="D4164">
        <v>102</v>
      </c>
      <c r="E4164" s="23">
        <v>45705</v>
      </c>
      <c r="F4164" s="23">
        <v>45840</v>
      </c>
      <c r="G4164" s="23">
        <v>45705</v>
      </c>
      <c r="H4164" s="23">
        <v>45840</v>
      </c>
      <c r="I4164" s="24">
        <v>0</v>
      </c>
      <c r="J4164" s="24">
        <v>0</v>
      </c>
      <c r="K4164" s="24">
        <v>19</v>
      </c>
      <c r="M4164" t="s">
        <v>10071</v>
      </c>
    </row>
    <row r="4165" spans="1:13" x14ac:dyDescent="0.25">
      <c r="A4165" t="str">
        <f t="shared" si="65"/>
        <v>FCON-4440</v>
      </c>
      <c r="B4165" t="s">
        <v>2722</v>
      </c>
      <c r="C4165" t="s">
        <v>1351</v>
      </c>
      <c r="D4165">
        <v>2</v>
      </c>
      <c r="E4165" s="23">
        <v>45705</v>
      </c>
      <c r="F4165" s="23">
        <v>45707</v>
      </c>
      <c r="G4165" s="23">
        <v>45705</v>
      </c>
      <c r="H4165" s="23">
        <v>45707</v>
      </c>
      <c r="I4165" s="24">
        <v>0</v>
      </c>
      <c r="J4165" s="24">
        <v>0</v>
      </c>
      <c r="K4165" s="24">
        <v>98</v>
      </c>
      <c r="L4165" t="s">
        <v>10070</v>
      </c>
      <c r="M4165" t="s">
        <v>10071</v>
      </c>
    </row>
    <row r="4166" spans="1:13" x14ac:dyDescent="0.25">
      <c r="A4166" t="str">
        <f t="shared" si="65"/>
        <v>FCON-4355</v>
      </c>
      <c r="B4166" t="s">
        <v>9947</v>
      </c>
      <c r="C4166" t="s">
        <v>1815</v>
      </c>
      <c r="D4166">
        <v>70</v>
      </c>
      <c r="E4166" s="23">
        <v>45707</v>
      </c>
      <c r="F4166" s="23">
        <v>45799</v>
      </c>
      <c r="G4166" s="23">
        <v>45707</v>
      </c>
      <c r="H4166" s="23">
        <v>45799</v>
      </c>
      <c r="I4166" s="24">
        <v>0</v>
      </c>
      <c r="J4166" s="24">
        <v>0</v>
      </c>
      <c r="K4166" s="24">
        <v>98</v>
      </c>
      <c r="L4166" t="s">
        <v>10070</v>
      </c>
      <c r="M4166" t="s">
        <v>10071</v>
      </c>
    </row>
    <row r="4167" spans="1:13" x14ac:dyDescent="0.25">
      <c r="A4167" t="str">
        <f t="shared" si="65"/>
        <v>FCON-4450</v>
      </c>
      <c r="B4167" t="s">
        <v>2723</v>
      </c>
      <c r="C4167" t="s">
        <v>1353</v>
      </c>
      <c r="D4167">
        <v>30</v>
      </c>
      <c r="E4167" s="23">
        <v>45799</v>
      </c>
      <c r="F4167" s="23">
        <v>45840</v>
      </c>
      <c r="G4167" s="23">
        <v>45799</v>
      </c>
      <c r="H4167" s="23">
        <v>45840</v>
      </c>
      <c r="I4167" s="24">
        <v>0</v>
      </c>
      <c r="J4167" s="24">
        <v>0</v>
      </c>
      <c r="K4167" s="24">
        <v>19</v>
      </c>
      <c r="L4167" t="s">
        <v>10070</v>
      </c>
      <c r="M4167" t="s">
        <v>10071</v>
      </c>
    </row>
    <row r="4168" spans="1:13" x14ac:dyDescent="0.25">
      <c r="A4168" t="str">
        <f t="shared" si="65"/>
        <v>Redes Energia del tramo (Cable de Media)</v>
      </c>
      <c r="B4168" t="s">
        <v>9941</v>
      </c>
      <c r="D4168">
        <v>60</v>
      </c>
      <c r="E4168" s="23">
        <v>45909</v>
      </c>
      <c r="F4168" s="23">
        <v>45987</v>
      </c>
      <c r="G4168" s="23">
        <v>45909</v>
      </c>
      <c r="H4168" s="23">
        <v>45987</v>
      </c>
      <c r="I4168" s="24">
        <v>0</v>
      </c>
      <c r="J4168" s="24">
        <v>0</v>
      </c>
      <c r="K4168" s="24">
        <v>88</v>
      </c>
      <c r="M4168" t="s">
        <v>10071</v>
      </c>
    </row>
    <row r="4169" spans="1:13" x14ac:dyDescent="0.25">
      <c r="A4169" t="str">
        <f t="shared" si="65"/>
        <v>FCON-4480</v>
      </c>
      <c r="B4169" t="s">
        <v>2730</v>
      </c>
      <c r="C4169" t="s">
        <v>1852</v>
      </c>
      <c r="D4169">
        <v>45</v>
      </c>
      <c r="E4169" s="23">
        <v>45909</v>
      </c>
      <c r="F4169" s="23">
        <v>45967</v>
      </c>
      <c r="G4169" s="23">
        <v>45909</v>
      </c>
      <c r="H4169" s="23">
        <v>45967</v>
      </c>
      <c r="I4169" s="24">
        <v>0</v>
      </c>
      <c r="J4169" s="24">
        <v>0</v>
      </c>
      <c r="K4169" s="24">
        <v>88</v>
      </c>
      <c r="L4169" t="s">
        <v>10070</v>
      </c>
      <c r="M4169" t="s">
        <v>10071</v>
      </c>
    </row>
    <row r="4170" spans="1:13" x14ac:dyDescent="0.25">
      <c r="A4170" t="str">
        <f t="shared" si="65"/>
        <v>FCON-4485</v>
      </c>
      <c r="B4170" t="s">
        <v>2731</v>
      </c>
      <c r="C4170" t="s">
        <v>1854</v>
      </c>
      <c r="D4170">
        <v>45</v>
      </c>
      <c r="E4170" s="23">
        <v>45909</v>
      </c>
      <c r="F4170" s="23">
        <v>45967</v>
      </c>
      <c r="G4170" s="23">
        <v>45909</v>
      </c>
      <c r="H4170" s="23">
        <v>45967</v>
      </c>
      <c r="I4170" s="24">
        <v>0</v>
      </c>
      <c r="J4170" s="24">
        <v>0</v>
      </c>
      <c r="K4170" s="24">
        <v>88</v>
      </c>
      <c r="L4170" t="s">
        <v>10070</v>
      </c>
      <c r="M4170" t="s">
        <v>10071</v>
      </c>
    </row>
    <row r="4171" spans="1:13" x14ac:dyDescent="0.25">
      <c r="A4171" t="str">
        <f t="shared" si="65"/>
        <v>FCON-4490</v>
      </c>
      <c r="B4171" t="s">
        <v>2732</v>
      </c>
      <c r="C4171" t="s">
        <v>1856</v>
      </c>
      <c r="D4171">
        <v>60</v>
      </c>
      <c r="E4171" s="23">
        <v>45909</v>
      </c>
      <c r="F4171" s="23">
        <v>45987</v>
      </c>
      <c r="G4171" s="23">
        <v>45909</v>
      </c>
      <c r="H4171" s="23">
        <v>45987</v>
      </c>
      <c r="I4171" s="24">
        <v>0</v>
      </c>
      <c r="J4171" s="24">
        <v>0</v>
      </c>
      <c r="K4171" s="24">
        <v>88</v>
      </c>
      <c r="L4171" t="s">
        <v>10070</v>
      </c>
      <c r="M4171" t="s">
        <v>10071</v>
      </c>
    </row>
    <row r="4172" spans="1:13" x14ac:dyDescent="0.25">
      <c r="A4172" t="str">
        <f t="shared" si="65"/>
        <v>FCON-4495</v>
      </c>
      <c r="B4172" t="s">
        <v>2733</v>
      </c>
      <c r="C4172" t="s">
        <v>1346</v>
      </c>
      <c r="D4172">
        <v>4</v>
      </c>
      <c r="E4172" s="23">
        <v>45967</v>
      </c>
      <c r="F4172" s="23">
        <v>45972</v>
      </c>
      <c r="G4172" s="23">
        <v>45967</v>
      </c>
      <c r="H4172" s="23">
        <v>45972</v>
      </c>
      <c r="I4172" s="24">
        <v>0</v>
      </c>
      <c r="J4172" s="24">
        <v>0</v>
      </c>
      <c r="K4172" s="24">
        <v>97</v>
      </c>
      <c r="L4172" t="s">
        <v>10070</v>
      </c>
      <c r="M4172" t="s">
        <v>10071</v>
      </c>
    </row>
    <row r="4173" spans="1:13" x14ac:dyDescent="0.25">
      <c r="A4173" t="str">
        <f t="shared" si="65"/>
        <v>FCON-4500</v>
      </c>
      <c r="B4173" t="s">
        <v>2734</v>
      </c>
      <c r="C4173" t="s">
        <v>1348</v>
      </c>
      <c r="D4173">
        <v>3</v>
      </c>
      <c r="E4173" s="23">
        <v>45972</v>
      </c>
      <c r="F4173" s="23">
        <v>45975</v>
      </c>
      <c r="G4173" s="23">
        <v>45972</v>
      </c>
      <c r="H4173" s="23">
        <v>45975</v>
      </c>
      <c r="I4173" s="24">
        <v>0</v>
      </c>
      <c r="J4173" s="24">
        <v>0</v>
      </c>
      <c r="K4173" s="24">
        <v>97</v>
      </c>
      <c r="L4173" t="s">
        <v>10070</v>
      </c>
      <c r="M4173" t="s">
        <v>10071</v>
      </c>
    </row>
    <row r="4174" spans="1:13" x14ac:dyDescent="0.25">
      <c r="A4174" t="str">
        <f t="shared" si="65"/>
        <v>Sistema de Comunicaciones</v>
      </c>
      <c r="B4174" t="s">
        <v>1859</v>
      </c>
      <c r="D4174">
        <v>74</v>
      </c>
      <c r="E4174" s="23">
        <v>45954</v>
      </c>
      <c r="F4174" s="23">
        <v>46056</v>
      </c>
      <c r="G4174" s="23">
        <v>45954</v>
      </c>
      <c r="H4174" s="23">
        <v>46056</v>
      </c>
      <c r="I4174" s="24">
        <v>0</v>
      </c>
      <c r="J4174" s="24">
        <v>0</v>
      </c>
      <c r="K4174" s="24">
        <v>39</v>
      </c>
      <c r="M4174" t="s">
        <v>10071</v>
      </c>
    </row>
    <row r="4175" spans="1:13" x14ac:dyDescent="0.25">
      <c r="A4175" t="str">
        <f t="shared" si="65"/>
        <v>FCON-4505</v>
      </c>
      <c r="B4175" t="s">
        <v>2735</v>
      </c>
      <c r="C4175" t="s">
        <v>1332</v>
      </c>
      <c r="D4175">
        <v>3</v>
      </c>
      <c r="E4175" s="23">
        <v>45954</v>
      </c>
      <c r="F4175" s="23">
        <v>45958</v>
      </c>
      <c r="G4175" s="23">
        <v>45954</v>
      </c>
      <c r="H4175" s="23">
        <v>45958</v>
      </c>
      <c r="I4175" s="24">
        <v>0</v>
      </c>
      <c r="J4175" s="24">
        <v>0</v>
      </c>
      <c r="K4175" s="24">
        <v>39</v>
      </c>
      <c r="L4175" t="s">
        <v>10070</v>
      </c>
      <c r="M4175" t="s">
        <v>10071</v>
      </c>
    </row>
    <row r="4176" spans="1:13" x14ac:dyDescent="0.25">
      <c r="A4176" t="str">
        <f t="shared" si="65"/>
        <v>FCON-4510</v>
      </c>
      <c r="B4176" t="s">
        <v>2736</v>
      </c>
      <c r="C4176" t="s">
        <v>1334</v>
      </c>
      <c r="D4176">
        <v>55</v>
      </c>
      <c r="E4176" s="23">
        <v>45958</v>
      </c>
      <c r="F4176" s="23">
        <v>46036</v>
      </c>
      <c r="G4176" s="23">
        <v>45958</v>
      </c>
      <c r="H4176" s="23">
        <v>46036</v>
      </c>
      <c r="I4176" s="24">
        <v>0</v>
      </c>
      <c r="J4176" s="24">
        <v>0</v>
      </c>
      <c r="K4176" s="24">
        <v>39</v>
      </c>
      <c r="L4176" t="s">
        <v>10070</v>
      </c>
      <c r="M4176" t="s">
        <v>10071</v>
      </c>
    </row>
    <row r="4177" spans="1:13" x14ac:dyDescent="0.25">
      <c r="A4177" t="str">
        <f t="shared" si="65"/>
        <v>FCON-4515</v>
      </c>
      <c r="B4177" t="s">
        <v>2737</v>
      </c>
      <c r="C4177" t="s">
        <v>1863</v>
      </c>
      <c r="D4177">
        <v>17</v>
      </c>
      <c r="E4177" s="23">
        <v>45958</v>
      </c>
      <c r="F4177" s="23">
        <v>45981</v>
      </c>
      <c r="G4177" s="23">
        <v>45958</v>
      </c>
      <c r="H4177" s="23">
        <v>45981</v>
      </c>
      <c r="I4177" s="24">
        <v>0</v>
      </c>
      <c r="J4177" s="24">
        <v>0</v>
      </c>
      <c r="K4177" s="24">
        <v>39</v>
      </c>
      <c r="L4177" t="s">
        <v>10070</v>
      </c>
      <c r="M4177" t="s">
        <v>10071</v>
      </c>
    </row>
    <row r="4178" spans="1:13" x14ac:dyDescent="0.25">
      <c r="A4178" t="str">
        <f t="shared" si="65"/>
        <v>FCON-4520</v>
      </c>
      <c r="B4178" t="s">
        <v>2738</v>
      </c>
      <c r="C4178" t="s">
        <v>1340</v>
      </c>
      <c r="D4178">
        <v>26</v>
      </c>
      <c r="E4178" s="23">
        <v>45958</v>
      </c>
      <c r="F4178" s="23">
        <v>45992</v>
      </c>
      <c r="G4178" s="23">
        <v>45958</v>
      </c>
      <c r="H4178" s="23">
        <v>45992</v>
      </c>
      <c r="I4178" s="24">
        <v>0</v>
      </c>
      <c r="J4178" s="24">
        <v>0</v>
      </c>
      <c r="K4178" s="24">
        <v>52</v>
      </c>
      <c r="L4178" t="s">
        <v>10070</v>
      </c>
      <c r="M4178" t="s">
        <v>10071</v>
      </c>
    </row>
    <row r="4179" spans="1:13" x14ac:dyDescent="0.25">
      <c r="A4179" t="str">
        <f t="shared" si="65"/>
        <v>FCON-4525</v>
      </c>
      <c r="B4179" t="s">
        <v>2739</v>
      </c>
      <c r="C4179" t="s">
        <v>1342</v>
      </c>
      <c r="D4179">
        <v>26</v>
      </c>
      <c r="E4179" s="23">
        <v>45958</v>
      </c>
      <c r="F4179" s="23">
        <v>45992</v>
      </c>
      <c r="G4179" s="23">
        <v>45958</v>
      </c>
      <c r="H4179" s="23">
        <v>45992</v>
      </c>
      <c r="I4179" s="24">
        <v>0</v>
      </c>
      <c r="J4179" s="24">
        <v>0</v>
      </c>
      <c r="K4179" s="24">
        <v>52</v>
      </c>
      <c r="L4179" t="s">
        <v>10070</v>
      </c>
      <c r="M4179" t="s">
        <v>10071</v>
      </c>
    </row>
    <row r="4180" spans="1:13" x14ac:dyDescent="0.25">
      <c r="A4180" t="str">
        <f t="shared" si="65"/>
        <v>FCON-4530</v>
      </c>
      <c r="B4180" t="s">
        <v>2740</v>
      </c>
      <c r="C4180" t="s">
        <v>1867</v>
      </c>
      <c r="D4180">
        <v>61</v>
      </c>
      <c r="E4180" s="23">
        <v>45958</v>
      </c>
      <c r="F4180" s="23">
        <v>46044</v>
      </c>
      <c r="G4180" s="23">
        <v>45958</v>
      </c>
      <c r="H4180" s="23">
        <v>46044</v>
      </c>
      <c r="I4180" s="24">
        <v>0</v>
      </c>
      <c r="J4180" s="24">
        <v>0</v>
      </c>
      <c r="K4180" s="24">
        <v>49</v>
      </c>
      <c r="L4180" t="s">
        <v>10070</v>
      </c>
      <c r="M4180" t="s">
        <v>10071</v>
      </c>
    </row>
    <row r="4181" spans="1:13" x14ac:dyDescent="0.25">
      <c r="A4181" t="str">
        <f t="shared" si="65"/>
        <v>FCON-4535</v>
      </c>
      <c r="B4181" t="s">
        <v>2741</v>
      </c>
      <c r="C4181" t="s">
        <v>1869</v>
      </c>
      <c r="D4181">
        <v>24</v>
      </c>
      <c r="E4181" s="23">
        <v>46003</v>
      </c>
      <c r="F4181" s="23">
        <v>46039</v>
      </c>
      <c r="G4181" s="23">
        <v>46003</v>
      </c>
      <c r="H4181" s="23">
        <v>46039</v>
      </c>
      <c r="I4181" s="24">
        <v>0</v>
      </c>
      <c r="J4181" s="24">
        <v>0</v>
      </c>
      <c r="K4181" s="24">
        <v>40</v>
      </c>
      <c r="L4181" t="s">
        <v>10070</v>
      </c>
      <c r="M4181" t="s">
        <v>10071</v>
      </c>
    </row>
    <row r="4182" spans="1:13" x14ac:dyDescent="0.25">
      <c r="A4182" t="str">
        <f t="shared" si="65"/>
        <v>FCON-4540</v>
      </c>
      <c r="B4182" t="s">
        <v>2742</v>
      </c>
      <c r="C4182" t="s">
        <v>1336</v>
      </c>
      <c r="D4182">
        <v>27</v>
      </c>
      <c r="E4182" s="23">
        <v>46009</v>
      </c>
      <c r="F4182" s="23">
        <v>46049</v>
      </c>
      <c r="G4182" s="23">
        <v>46009</v>
      </c>
      <c r="H4182" s="23">
        <v>46049</v>
      </c>
      <c r="I4182" s="24">
        <v>0</v>
      </c>
      <c r="J4182" s="24">
        <v>0</v>
      </c>
      <c r="K4182" s="24">
        <v>39</v>
      </c>
      <c r="L4182" t="s">
        <v>10070</v>
      </c>
      <c r="M4182" t="s">
        <v>10071</v>
      </c>
    </row>
    <row r="4183" spans="1:13" x14ac:dyDescent="0.25">
      <c r="A4183" t="str">
        <f t="shared" si="65"/>
        <v>FCON-4545</v>
      </c>
      <c r="B4183" t="s">
        <v>2743</v>
      </c>
      <c r="C4183" t="s">
        <v>1872</v>
      </c>
      <c r="D4183">
        <v>4</v>
      </c>
      <c r="E4183" s="23">
        <v>46041</v>
      </c>
      <c r="F4183" s="23">
        <v>46044</v>
      </c>
      <c r="G4183" s="23">
        <v>46041</v>
      </c>
      <c r="H4183" s="23">
        <v>46044</v>
      </c>
      <c r="I4183" s="24">
        <v>0</v>
      </c>
      <c r="J4183" s="24">
        <v>0</v>
      </c>
      <c r="K4183" s="24">
        <v>40</v>
      </c>
      <c r="L4183" t="s">
        <v>10070</v>
      </c>
      <c r="M4183" t="s">
        <v>10071</v>
      </c>
    </row>
    <row r="4184" spans="1:13" x14ac:dyDescent="0.25">
      <c r="A4184" t="str">
        <f t="shared" si="65"/>
        <v>FCON-4550</v>
      </c>
      <c r="B4184" t="s">
        <v>2744</v>
      </c>
      <c r="C4184" t="s">
        <v>1874</v>
      </c>
      <c r="D4184">
        <v>3</v>
      </c>
      <c r="E4184" s="23">
        <v>46044</v>
      </c>
      <c r="F4184" s="23">
        <v>46048</v>
      </c>
      <c r="G4184" s="23">
        <v>46044</v>
      </c>
      <c r="H4184" s="23">
        <v>46048</v>
      </c>
      <c r="I4184" s="24">
        <v>0</v>
      </c>
      <c r="J4184" s="24">
        <v>0</v>
      </c>
      <c r="K4184" s="24">
        <v>40</v>
      </c>
      <c r="L4184" t="s">
        <v>10070</v>
      </c>
      <c r="M4184" t="s">
        <v>10071</v>
      </c>
    </row>
    <row r="4185" spans="1:13" x14ac:dyDescent="0.25">
      <c r="A4185" t="str">
        <f t="shared" si="65"/>
        <v>FCON-4555</v>
      </c>
      <c r="B4185" t="s">
        <v>2745</v>
      </c>
      <c r="C4185" t="s">
        <v>1876</v>
      </c>
      <c r="D4185">
        <v>3</v>
      </c>
      <c r="E4185" s="23">
        <v>46044</v>
      </c>
      <c r="F4185" s="23">
        <v>46048</v>
      </c>
      <c r="G4185" s="23">
        <v>46044</v>
      </c>
      <c r="H4185" s="23">
        <v>46048</v>
      </c>
      <c r="I4185" s="24">
        <v>0</v>
      </c>
      <c r="J4185" s="24">
        <v>0</v>
      </c>
      <c r="K4185" s="24">
        <v>40</v>
      </c>
      <c r="L4185" t="s">
        <v>10070</v>
      </c>
      <c r="M4185" t="s">
        <v>10071</v>
      </c>
    </row>
    <row r="4186" spans="1:13" x14ac:dyDescent="0.25">
      <c r="A4186" t="str">
        <f t="shared" si="65"/>
        <v>FCON-4560</v>
      </c>
      <c r="B4186" t="s">
        <v>2746</v>
      </c>
      <c r="C4186" t="s">
        <v>1878</v>
      </c>
      <c r="D4186">
        <v>3</v>
      </c>
      <c r="E4186" s="23">
        <v>46044</v>
      </c>
      <c r="F4186" s="23">
        <v>46048</v>
      </c>
      <c r="G4186" s="23">
        <v>46044</v>
      </c>
      <c r="H4186" s="23">
        <v>46048</v>
      </c>
      <c r="I4186" s="24">
        <v>0</v>
      </c>
      <c r="J4186" s="24">
        <v>0</v>
      </c>
      <c r="K4186" s="24">
        <v>40</v>
      </c>
      <c r="L4186" t="s">
        <v>10070</v>
      </c>
      <c r="M4186" t="s">
        <v>10071</v>
      </c>
    </row>
    <row r="4187" spans="1:13" x14ac:dyDescent="0.25">
      <c r="A4187" t="str">
        <f t="shared" si="65"/>
        <v>FCON-4565</v>
      </c>
      <c r="B4187" t="s">
        <v>2747</v>
      </c>
      <c r="C4187" t="s">
        <v>1880</v>
      </c>
      <c r="D4187">
        <v>0</v>
      </c>
      <c r="E4187" s="23">
        <v>46048</v>
      </c>
      <c r="F4187" s="23">
        <v>46048</v>
      </c>
      <c r="G4187" s="23">
        <v>46048</v>
      </c>
      <c r="H4187" s="23">
        <v>46048</v>
      </c>
      <c r="I4187" s="24">
        <v>0</v>
      </c>
      <c r="J4187" s="24">
        <v>0</v>
      </c>
      <c r="K4187" s="24">
        <v>40</v>
      </c>
      <c r="L4187" t="s">
        <v>10070</v>
      </c>
      <c r="M4187" t="s">
        <v>10071</v>
      </c>
    </row>
    <row r="4188" spans="1:13" x14ac:dyDescent="0.25">
      <c r="A4188" t="str">
        <f t="shared" si="65"/>
        <v>FCON-4570</v>
      </c>
      <c r="B4188" t="s">
        <v>2748</v>
      </c>
      <c r="C4188" t="s">
        <v>1346</v>
      </c>
      <c r="D4188">
        <v>4</v>
      </c>
      <c r="E4188" s="23">
        <v>46049</v>
      </c>
      <c r="F4188" s="23">
        <v>46052</v>
      </c>
      <c r="G4188" s="23">
        <v>46049</v>
      </c>
      <c r="H4188" s="23">
        <v>46052</v>
      </c>
      <c r="I4188" s="24">
        <v>0</v>
      </c>
      <c r="J4188" s="24">
        <v>0</v>
      </c>
      <c r="K4188" s="24">
        <v>39</v>
      </c>
      <c r="L4188" t="s">
        <v>10070</v>
      </c>
      <c r="M4188" t="s">
        <v>10071</v>
      </c>
    </row>
    <row r="4189" spans="1:13" x14ac:dyDescent="0.25">
      <c r="A4189" t="str">
        <f t="shared" si="65"/>
        <v>FCON-4575</v>
      </c>
      <c r="B4189" t="s">
        <v>2749</v>
      </c>
      <c r="C4189" t="s">
        <v>1348</v>
      </c>
      <c r="D4189">
        <v>3</v>
      </c>
      <c r="E4189" s="23">
        <v>46053</v>
      </c>
      <c r="F4189" s="23">
        <v>46056</v>
      </c>
      <c r="G4189" s="23">
        <v>46053</v>
      </c>
      <c r="H4189" s="23">
        <v>46056</v>
      </c>
      <c r="I4189" s="24">
        <v>0</v>
      </c>
      <c r="J4189" s="24">
        <v>0</v>
      </c>
      <c r="K4189" s="24">
        <v>39</v>
      </c>
      <c r="L4189" t="s">
        <v>10070</v>
      </c>
      <c r="M4189" t="s">
        <v>10071</v>
      </c>
    </row>
    <row r="4190" spans="1:13" x14ac:dyDescent="0.25">
      <c r="A4190" t="str">
        <f t="shared" si="65"/>
        <v>Sistema de Señalización en vía e Intersecciones</v>
      </c>
      <c r="B4190" t="s">
        <v>1883</v>
      </c>
      <c r="D4190">
        <v>67</v>
      </c>
      <c r="E4190" s="23">
        <v>45954</v>
      </c>
      <c r="F4190" s="23">
        <v>46048</v>
      </c>
      <c r="G4190" s="23">
        <v>45954</v>
      </c>
      <c r="H4190" s="23">
        <v>46048</v>
      </c>
      <c r="I4190" s="24">
        <v>0</v>
      </c>
      <c r="J4190" s="24">
        <v>0</v>
      </c>
      <c r="K4190" s="24">
        <v>46</v>
      </c>
      <c r="M4190" t="s">
        <v>10071</v>
      </c>
    </row>
    <row r="4191" spans="1:13" x14ac:dyDescent="0.25">
      <c r="A4191" t="str">
        <f t="shared" si="65"/>
        <v>FCON-4580</v>
      </c>
      <c r="B4191" t="s">
        <v>2750</v>
      </c>
      <c r="C4191" t="s">
        <v>1374</v>
      </c>
      <c r="D4191">
        <v>3</v>
      </c>
      <c r="E4191" s="23">
        <v>45954</v>
      </c>
      <c r="F4191" s="23">
        <v>45958</v>
      </c>
      <c r="G4191" s="23">
        <v>45954</v>
      </c>
      <c r="H4191" s="23">
        <v>45958</v>
      </c>
      <c r="I4191" s="24">
        <v>0</v>
      </c>
      <c r="J4191" s="24">
        <v>0</v>
      </c>
      <c r="K4191" s="24">
        <v>46</v>
      </c>
      <c r="L4191" t="s">
        <v>10070</v>
      </c>
      <c r="M4191" t="s">
        <v>10071</v>
      </c>
    </row>
    <row r="4192" spans="1:13" x14ac:dyDescent="0.25">
      <c r="A4192" t="str">
        <f t="shared" si="65"/>
        <v>FCON-4585</v>
      </c>
      <c r="B4192" t="s">
        <v>2751</v>
      </c>
      <c r="C4192" t="s">
        <v>1886</v>
      </c>
      <c r="D4192">
        <v>51</v>
      </c>
      <c r="E4192" s="23">
        <v>45958</v>
      </c>
      <c r="F4192" s="23">
        <v>46031</v>
      </c>
      <c r="G4192" s="23">
        <v>45958</v>
      </c>
      <c r="H4192" s="23">
        <v>46031</v>
      </c>
      <c r="I4192" s="24">
        <v>0</v>
      </c>
      <c r="J4192" s="24">
        <v>0</v>
      </c>
      <c r="K4192" s="24">
        <v>46</v>
      </c>
      <c r="L4192" t="s">
        <v>10070</v>
      </c>
      <c r="M4192" t="s">
        <v>10071</v>
      </c>
    </row>
    <row r="4193" spans="1:13" x14ac:dyDescent="0.25">
      <c r="A4193" t="str">
        <f t="shared" si="65"/>
        <v>FCON-4590</v>
      </c>
      <c r="B4193" t="s">
        <v>2752</v>
      </c>
      <c r="C4193" t="s">
        <v>1863</v>
      </c>
      <c r="D4193">
        <v>9</v>
      </c>
      <c r="E4193" s="23">
        <v>45958</v>
      </c>
      <c r="F4193" s="23">
        <v>45969</v>
      </c>
      <c r="G4193" s="23">
        <v>45958</v>
      </c>
      <c r="H4193" s="23">
        <v>45969</v>
      </c>
      <c r="I4193" s="24">
        <v>0</v>
      </c>
      <c r="J4193" s="24">
        <v>0</v>
      </c>
      <c r="K4193" s="24">
        <v>46</v>
      </c>
      <c r="L4193" t="s">
        <v>10070</v>
      </c>
      <c r="M4193" t="s">
        <v>10071</v>
      </c>
    </row>
    <row r="4194" spans="1:13" x14ac:dyDescent="0.25">
      <c r="A4194" t="str">
        <f t="shared" si="65"/>
        <v>FCON-4595</v>
      </c>
      <c r="B4194" t="s">
        <v>2753</v>
      </c>
      <c r="C4194" t="s">
        <v>1386</v>
      </c>
      <c r="D4194">
        <v>55</v>
      </c>
      <c r="E4194" s="23">
        <v>45960</v>
      </c>
      <c r="F4194" s="23">
        <v>46038</v>
      </c>
      <c r="G4194" s="23">
        <v>45960</v>
      </c>
      <c r="H4194" s="23">
        <v>46038</v>
      </c>
      <c r="I4194" s="24">
        <v>0</v>
      </c>
      <c r="J4194" s="24">
        <v>0</v>
      </c>
      <c r="K4194" s="24">
        <v>53</v>
      </c>
      <c r="L4194" t="s">
        <v>10070</v>
      </c>
      <c r="M4194" t="s">
        <v>10071</v>
      </c>
    </row>
    <row r="4195" spans="1:13" x14ac:dyDescent="0.25">
      <c r="A4195" t="str">
        <f t="shared" si="65"/>
        <v>FCON-4600</v>
      </c>
      <c r="B4195" t="s">
        <v>2754</v>
      </c>
      <c r="C4195" t="s">
        <v>1890</v>
      </c>
      <c r="D4195">
        <v>30</v>
      </c>
      <c r="E4195" s="23">
        <v>45994</v>
      </c>
      <c r="F4195" s="23">
        <v>46039</v>
      </c>
      <c r="G4195" s="23">
        <v>45994</v>
      </c>
      <c r="H4195" s="23">
        <v>46039</v>
      </c>
      <c r="I4195" s="24">
        <v>0</v>
      </c>
      <c r="J4195" s="24">
        <v>0</v>
      </c>
      <c r="K4195" s="24">
        <v>46</v>
      </c>
      <c r="L4195" t="s">
        <v>10070</v>
      </c>
      <c r="M4195" t="s">
        <v>10071</v>
      </c>
    </row>
    <row r="4196" spans="1:13" x14ac:dyDescent="0.25">
      <c r="A4196" t="str">
        <f t="shared" si="65"/>
        <v>FCON-4605</v>
      </c>
      <c r="B4196" t="s">
        <v>2755</v>
      </c>
      <c r="C4196" t="s">
        <v>1892</v>
      </c>
      <c r="D4196">
        <v>30</v>
      </c>
      <c r="E4196" s="23">
        <v>45994</v>
      </c>
      <c r="F4196" s="23">
        <v>46039</v>
      </c>
      <c r="G4196" s="23">
        <v>45994</v>
      </c>
      <c r="H4196" s="23">
        <v>46039</v>
      </c>
      <c r="I4196" s="24">
        <v>0</v>
      </c>
      <c r="J4196" s="24">
        <v>0</v>
      </c>
      <c r="K4196" s="24">
        <v>46</v>
      </c>
      <c r="L4196" t="s">
        <v>10070</v>
      </c>
      <c r="M4196" t="s">
        <v>10071</v>
      </c>
    </row>
    <row r="4197" spans="1:13" x14ac:dyDescent="0.25">
      <c r="A4197" t="str">
        <f t="shared" si="65"/>
        <v>FCON-4610</v>
      </c>
      <c r="B4197" t="s">
        <v>2756</v>
      </c>
      <c r="C4197" t="s">
        <v>1382</v>
      </c>
      <c r="D4197">
        <v>30</v>
      </c>
      <c r="E4197" s="23">
        <v>45994</v>
      </c>
      <c r="F4197" s="23">
        <v>46039</v>
      </c>
      <c r="G4197" s="23">
        <v>45994</v>
      </c>
      <c r="H4197" s="23">
        <v>46039</v>
      </c>
      <c r="I4197" s="24">
        <v>0</v>
      </c>
      <c r="J4197" s="24">
        <v>0</v>
      </c>
      <c r="K4197" s="24">
        <v>46</v>
      </c>
      <c r="L4197" t="s">
        <v>10070</v>
      </c>
      <c r="M4197" t="s">
        <v>10071</v>
      </c>
    </row>
    <row r="4198" spans="1:13" x14ac:dyDescent="0.25">
      <c r="A4198" t="str">
        <f t="shared" si="65"/>
        <v>FCON-4615</v>
      </c>
      <c r="B4198" t="s">
        <v>2757</v>
      </c>
      <c r="C4198" t="s">
        <v>1346</v>
      </c>
      <c r="D4198">
        <v>4</v>
      </c>
      <c r="E4198" s="23">
        <v>46041</v>
      </c>
      <c r="F4198" s="23">
        <v>46044</v>
      </c>
      <c r="G4198" s="23">
        <v>46041</v>
      </c>
      <c r="H4198" s="23">
        <v>46044</v>
      </c>
      <c r="I4198" s="24">
        <v>0</v>
      </c>
      <c r="J4198" s="24">
        <v>0</v>
      </c>
      <c r="K4198" s="24">
        <v>46</v>
      </c>
      <c r="L4198" t="s">
        <v>10070</v>
      </c>
      <c r="M4198" t="s">
        <v>10071</v>
      </c>
    </row>
    <row r="4199" spans="1:13" x14ac:dyDescent="0.25">
      <c r="A4199" t="str">
        <f t="shared" si="65"/>
        <v>FCON-4620</v>
      </c>
      <c r="B4199" t="s">
        <v>2758</v>
      </c>
      <c r="C4199" t="s">
        <v>1348</v>
      </c>
      <c r="D4199">
        <v>3</v>
      </c>
      <c r="E4199" s="23">
        <v>46044</v>
      </c>
      <c r="F4199" s="23">
        <v>46048</v>
      </c>
      <c r="G4199" s="23">
        <v>46044</v>
      </c>
      <c r="H4199" s="23">
        <v>46048</v>
      </c>
      <c r="I4199" s="24">
        <v>0</v>
      </c>
      <c r="J4199" s="24">
        <v>0</v>
      </c>
      <c r="K4199" s="24">
        <v>46</v>
      </c>
      <c r="L4199" t="s">
        <v>10070</v>
      </c>
      <c r="M4199" t="s">
        <v>10071</v>
      </c>
    </row>
    <row r="4200" spans="1:13" x14ac:dyDescent="0.25">
      <c r="A4200" t="str">
        <f t="shared" si="65"/>
        <v>T6-3B Vía férrea Tramo 6 con sistemas férreos verificados, probados y funcionado</v>
      </c>
      <c r="B4200" t="s">
        <v>8056</v>
      </c>
      <c r="D4200">
        <v>204</v>
      </c>
      <c r="E4200" s="23">
        <v>45829</v>
      </c>
      <c r="F4200" s="23">
        <v>46098</v>
      </c>
      <c r="G4200" s="23">
        <v>45829</v>
      </c>
      <c r="H4200" s="23">
        <v>46098</v>
      </c>
      <c r="I4200" s="24">
        <v>0</v>
      </c>
      <c r="J4200" s="24">
        <v>0</v>
      </c>
      <c r="K4200" s="24">
        <v>39</v>
      </c>
      <c r="M4200" t="s">
        <v>10071</v>
      </c>
    </row>
    <row r="4201" spans="1:13" x14ac:dyDescent="0.25">
      <c r="A4201" t="str">
        <f t="shared" si="65"/>
        <v>Sistema de Catenaria</v>
      </c>
      <c r="B4201" t="s">
        <v>1837</v>
      </c>
      <c r="D4201">
        <v>157</v>
      </c>
      <c r="E4201" s="23">
        <v>45829</v>
      </c>
      <c r="F4201" s="23">
        <v>46041</v>
      </c>
      <c r="G4201" s="23">
        <v>45829</v>
      </c>
      <c r="H4201" s="23">
        <v>46041</v>
      </c>
      <c r="I4201" s="24">
        <v>0</v>
      </c>
      <c r="J4201" s="24">
        <v>0</v>
      </c>
      <c r="K4201" s="24">
        <v>73</v>
      </c>
      <c r="M4201" t="s">
        <v>10071</v>
      </c>
    </row>
    <row r="4202" spans="1:13" x14ac:dyDescent="0.25">
      <c r="A4202" t="str">
        <f t="shared" si="65"/>
        <v>FCON-4455</v>
      </c>
      <c r="B4202" t="s">
        <v>2725</v>
      </c>
      <c r="C4202" t="s">
        <v>2031</v>
      </c>
      <c r="D4202">
        <v>21</v>
      </c>
      <c r="E4202" s="23">
        <v>45829</v>
      </c>
      <c r="F4202" s="23">
        <v>45859</v>
      </c>
      <c r="G4202" s="23">
        <v>45829</v>
      </c>
      <c r="H4202" s="23">
        <v>45859</v>
      </c>
      <c r="I4202" s="24">
        <v>0</v>
      </c>
      <c r="J4202" s="24">
        <v>0</v>
      </c>
      <c r="K4202" s="24">
        <v>19</v>
      </c>
      <c r="L4202" t="s">
        <v>10070</v>
      </c>
      <c r="M4202" t="s">
        <v>10071</v>
      </c>
    </row>
    <row r="4203" spans="1:13" x14ac:dyDescent="0.25">
      <c r="A4203" t="str">
        <f t="shared" si="65"/>
        <v>FCON-4445</v>
      </c>
      <c r="B4203" t="s">
        <v>2724</v>
      </c>
      <c r="C4203" t="s">
        <v>1355</v>
      </c>
      <c r="D4203">
        <v>55</v>
      </c>
      <c r="E4203" s="23">
        <v>45845</v>
      </c>
      <c r="F4203" s="23">
        <v>45915</v>
      </c>
      <c r="G4203" s="23">
        <v>45845</v>
      </c>
      <c r="H4203" s="23">
        <v>45915</v>
      </c>
      <c r="I4203" s="24">
        <v>0</v>
      </c>
      <c r="J4203" s="24">
        <v>0</v>
      </c>
      <c r="K4203" s="24">
        <v>85</v>
      </c>
      <c r="L4203" t="s">
        <v>10070</v>
      </c>
      <c r="M4203" t="s">
        <v>10071</v>
      </c>
    </row>
    <row r="4204" spans="1:13" x14ac:dyDescent="0.25">
      <c r="A4204" t="str">
        <f t="shared" si="65"/>
        <v>FCON-4460</v>
      </c>
      <c r="B4204" t="s">
        <v>2726</v>
      </c>
      <c r="C4204" t="s">
        <v>1845</v>
      </c>
      <c r="D4204">
        <v>11</v>
      </c>
      <c r="E4204" s="23">
        <v>45938</v>
      </c>
      <c r="F4204" s="23">
        <v>45953</v>
      </c>
      <c r="G4204" s="23">
        <v>45938</v>
      </c>
      <c r="H4204" s="23">
        <v>45953</v>
      </c>
      <c r="I4204" s="24">
        <v>0</v>
      </c>
      <c r="J4204" s="24">
        <v>0</v>
      </c>
      <c r="K4204" s="24">
        <v>7</v>
      </c>
      <c r="L4204" t="s">
        <v>10070</v>
      </c>
      <c r="M4204" t="s">
        <v>10071</v>
      </c>
    </row>
    <row r="4205" spans="1:13" x14ac:dyDescent="0.25">
      <c r="A4205" t="str">
        <f t="shared" si="65"/>
        <v>FCON-4465</v>
      </c>
      <c r="B4205" t="s">
        <v>2727</v>
      </c>
      <c r="C4205" t="s">
        <v>1847</v>
      </c>
      <c r="D4205">
        <v>14</v>
      </c>
      <c r="E4205" s="23">
        <v>45953</v>
      </c>
      <c r="F4205" s="23">
        <v>45972</v>
      </c>
      <c r="G4205" s="23">
        <v>45953</v>
      </c>
      <c r="H4205" s="23">
        <v>45972</v>
      </c>
      <c r="I4205" s="24">
        <v>0</v>
      </c>
      <c r="J4205" s="24">
        <v>0</v>
      </c>
      <c r="K4205" s="24">
        <v>73</v>
      </c>
      <c r="L4205" t="s">
        <v>10070</v>
      </c>
      <c r="M4205" t="s">
        <v>10071</v>
      </c>
    </row>
    <row r="4206" spans="1:13" x14ac:dyDescent="0.25">
      <c r="A4206" t="str">
        <f t="shared" si="65"/>
        <v>FCON-4470</v>
      </c>
      <c r="B4206" t="s">
        <v>2728</v>
      </c>
      <c r="C4206" t="s">
        <v>1849</v>
      </c>
      <c r="D4206">
        <v>12</v>
      </c>
      <c r="E4206" s="23">
        <v>45972</v>
      </c>
      <c r="F4206" s="23">
        <v>45987</v>
      </c>
      <c r="G4206" s="23">
        <v>45972</v>
      </c>
      <c r="H4206" s="23">
        <v>45987</v>
      </c>
      <c r="I4206" s="24">
        <v>0</v>
      </c>
      <c r="J4206" s="24">
        <v>0</v>
      </c>
      <c r="K4206" s="24">
        <v>73</v>
      </c>
      <c r="L4206" t="s">
        <v>10070</v>
      </c>
      <c r="M4206" t="s">
        <v>10071</v>
      </c>
    </row>
    <row r="4207" spans="1:13" x14ac:dyDescent="0.25">
      <c r="A4207" t="str">
        <f t="shared" si="65"/>
        <v>FCON-4475</v>
      </c>
      <c r="B4207" t="s">
        <v>2729</v>
      </c>
      <c r="C4207" t="s">
        <v>1346</v>
      </c>
      <c r="D4207">
        <v>6</v>
      </c>
      <c r="E4207" s="23">
        <v>45987</v>
      </c>
      <c r="F4207" s="23">
        <v>45995</v>
      </c>
      <c r="G4207" s="23">
        <v>45987</v>
      </c>
      <c r="H4207" s="23">
        <v>45995</v>
      </c>
      <c r="I4207" s="24">
        <v>0</v>
      </c>
      <c r="J4207" s="24">
        <v>0</v>
      </c>
      <c r="K4207" s="24">
        <v>73</v>
      </c>
      <c r="L4207" t="s">
        <v>10070</v>
      </c>
      <c r="M4207" t="s">
        <v>10071</v>
      </c>
    </row>
    <row r="4208" spans="1:13" x14ac:dyDescent="0.25">
      <c r="A4208" t="str">
        <f t="shared" si="65"/>
        <v>FCON-4625</v>
      </c>
      <c r="B4208" t="s">
        <v>2759</v>
      </c>
      <c r="C4208" t="s">
        <v>1392</v>
      </c>
      <c r="D4208">
        <v>30</v>
      </c>
      <c r="E4208" s="23">
        <v>45995</v>
      </c>
      <c r="F4208" s="23">
        <v>46041</v>
      </c>
      <c r="G4208" s="23">
        <v>45995</v>
      </c>
      <c r="H4208" s="23">
        <v>46041</v>
      </c>
      <c r="I4208" s="24">
        <v>0</v>
      </c>
      <c r="J4208" s="24">
        <v>0</v>
      </c>
      <c r="K4208" s="24">
        <v>73</v>
      </c>
      <c r="L4208" t="s">
        <v>10070</v>
      </c>
      <c r="M4208" t="s">
        <v>10071</v>
      </c>
    </row>
    <row r="4209" spans="1:13" x14ac:dyDescent="0.25">
      <c r="A4209" t="str">
        <f t="shared" si="65"/>
        <v>Redes Energia del tramo (Cable de Media)</v>
      </c>
      <c r="B4209" t="s">
        <v>9941</v>
      </c>
      <c r="D4209">
        <v>34</v>
      </c>
      <c r="E4209" s="23">
        <v>45987</v>
      </c>
      <c r="F4209" s="23">
        <v>46037</v>
      </c>
      <c r="G4209" s="23">
        <v>45987</v>
      </c>
      <c r="H4209" s="23">
        <v>46037</v>
      </c>
      <c r="I4209" s="24">
        <v>0</v>
      </c>
      <c r="J4209" s="24">
        <v>0</v>
      </c>
      <c r="K4209" s="24">
        <v>88</v>
      </c>
      <c r="M4209" t="s">
        <v>10071</v>
      </c>
    </row>
    <row r="4210" spans="1:13" x14ac:dyDescent="0.25">
      <c r="A4210" t="str">
        <f t="shared" si="65"/>
        <v>FCON-4630</v>
      </c>
      <c r="B4210" t="s">
        <v>2760</v>
      </c>
      <c r="C4210" t="s">
        <v>1898</v>
      </c>
      <c r="D4210">
        <v>34</v>
      </c>
      <c r="E4210" s="23">
        <v>45987</v>
      </c>
      <c r="F4210" s="23">
        <v>46037</v>
      </c>
      <c r="G4210" s="23">
        <v>45987</v>
      </c>
      <c r="H4210" s="23">
        <v>46037</v>
      </c>
      <c r="I4210" s="24">
        <v>0</v>
      </c>
      <c r="J4210" s="24">
        <v>0</v>
      </c>
      <c r="K4210" s="24">
        <v>88</v>
      </c>
      <c r="L4210" t="s">
        <v>10070</v>
      </c>
      <c r="M4210" t="s">
        <v>10071</v>
      </c>
    </row>
    <row r="4211" spans="1:13" x14ac:dyDescent="0.25">
      <c r="A4211" t="str">
        <f t="shared" si="65"/>
        <v>FCON-4635</v>
      </c>
      <c r="B4211" t="s">
        <v>2761</v>
      </c>
      <c r="C4211" t="s">
        <v>9911</v>
      </c>
      <c r="D4211">
        <v>34</v>
      </c>
      <c r="E4211" s="23">
        <v>45987</v>
      </c>
      <c r="F4211" s="23">
        <v>46037</v>
      </c>
      <c r="G4211" s="23">
        <v>45987</v>
      </c>
      <c r="H4211" s="23">
        <v>46037</v>
      </c>
      <c r="I4211" s="24">
        <v>0</v>
      </c>
      <c r="J4211" s="24">
        <v>0</v>
      </c>
      <c r="K4211" s="24">
        <v>88</v>
      </c>
      <c r="L4211" t="s">
        <v>10070</v>
      </c>
      <c r="M4211" t="s">
        <v>10071</v>
      </c>
    </row>
    <row r="4212" spans="1:13" x14ac:dyDescent="0.25">
      <c r="A4212" t="str">
        <f t="shared" si="65"/>
        <v>Sistema de Comunicaciones</v>
      </c>
      <c r="B4212" t="s">
        <v>1859</v>
      </c>
      <c r="D4212">
        <v>34</v>
      </c>
      <c r="E4212" s="23">
        <v>46057</v>
      </c>
      <c r="F4212" s="23">
        <v>46098</v>
      </c>
      <c r="G4212" s="23">
        <v>46057</v>
      </c>
      <c r="H4212" s="23">
        <v>46098</v>
      </c>
      <c r="I4212" s="24">
        <v>0</v>
      </c>
      <c r="J4212" s="24">
        <v>0</v>
      </c>
      <c r="K4212" s="24">
        <v>39</v>
      </c>
      <c r="M4212" t="s">
        <v>10071</v>
      </c>
    </row>
    <row r="4213" spans="1:13" x14ac:dyDescent="0.25">
      <c r="A4213" t="str">
        <f t="shared" si="65"/>
        <v>FCON-4640</v>
      </c>
      <c r="B4213" t="s">
        <v>2762</v>
      </c>
      <c r="C4213" t="s">
        <v>1399</v>
      </c>
      <c r="D4213">
        <v>34</v>
      </c>
      <c r="E4213" s="23">
        <v>46057</v>
      </c>
      <c r="F4213" s="23">
        <v>46098</v>
      </c>
      <c r="G4213" s="23">
        <v>46057</v>
      </c>
      <c r="H4213" s="23">
        <v>46098</v>
      </c>
      <c r="I4213" s="24">
        <v>0</v>
      </c>
      <c r="J4213" s="24">
        <v>0</v>
      </c>
      <c r="K4213" s="24">
        <v>39</v>
      </c>
      <c r="L4213" t="s">
        <v>10070</v>
      </c>
      <c r="M4213" t="s">
        <v>10071</v>
      </c>
    </row>
    <row r="4214" spans="1:13" x14ac:dyDescent="0.25">
      <c r="A4214" t="str">
        <f t="shared" si="65"/>
        <v>Sistema de Señalización en vía e Intersecciones</v>
      </c>
      <c r="B4214" t="s">
        <v>1883</v>
      </c>
      <c r="D4214">
        <v>34</v>
      </c>
      <c r="E4214" s="23">
        <v>46048</v>
      </c>
      <c r="F4214" s="23">
        <v>46090</v>
      </c>
      <c r="G4214" s="23">
        <v>46048</v>
      </c>
      <c r="H4214" s="23">
        <v>46090</v>
      </c>
      <c r="I4214" s="24">
        <v>0</v>
      </c>
      <c r="J4214" s="24">
        <v>0</v>
      </c>
      <c r="K4214" s="24">
        <v>46</v>
      </c>
      <c r="M4214" t="s">
        <v>10071</v>
      </c>
    </row>
    <row r="4215" spans="1:13" x14ac:dyDescent="0.25">
      <c r="A4215" t="str">
        <f t="shared" si="65"/>
        <v>FCON-4645</v>
      </c>
      <c r="B4215" t="s">
        <v>2763</v>
      </c>
      <c r="C4215" t="s">
        <v>1402</v>
      </c>
      <c r="D4215">
        <v>34</v>
      </c>
      <c r="E4215" s="23">
        <v>46048</v>
      </c>
      <c r="F4215" s="23">
        <v>46090</v>
      </c>
      <c r="G4215" s="23">
        <v>46048</v>
      </c>
      <c r="H4215" s="23">
        <v>46090</v>
      </c>
      <c r="I4215" s="24">
        <v>0</v>
      </c>
      <c r="J4215" s="24">
        <v>0</v>
      </c>
      <c r="K4215" s="24">
        <v>46</v>
      </c>
      <c r="L4215" t="s">
        <v>10070</v>
      </c>
      <c r="M4215" t="s">
        <v>10071</v>
      </c>
    </row>
    <row r="4216" spans="1:13" x14ac:dyDescent="0.25">
      <c r="A4216" t="str">
        <f t="shared" si="65"/>
        <v>T6-4 Entrega Estructura y Acabados Estación Fontibón - Construcción de Estación</v>
      </c>
      <c r="B4216" t="s">
        <v>8057</v>
      </c>
      <c r="D4216">
        <v>202</v>
      </c>
      <c r="E4216" s="23">
        <v>45570</v>
      </c>
      <c r="F4216" s="23">
        <v>45842</v>
      </c>
      <c r="G4216" s="23">
        <v>45570</v>
      </c>
      <c r="H4216" s="23">
        <v>45842</v>
      </c>
      <c r="I4216" s="24">
        <v>0</v>
      </c>
      <c r="J4216" s="24">
        <v>0</v>
      </c>
      <c r="K4216" s="24">
        <v>195</v>
      </c>
      <c r="M4216" t="s">
        <v>10071</v>
      </c>
    </row>
    <row r="4217" spans="1:13" x14ac:dyDescent="0.25">
      <c r="A4217" t="str">
        <f t="shared" si="65"/>
        <v>FCON-4650</v>
      </c>
      <c r="B4217" t="s">
        <v>2764</v>
      </c>
      <c r="C4217" t="s">
        <v>887</v>
      </c>
      <c r="D4217">
        <v>16</v>
      </c>
      <c r="E4217" s="23">
        <v>45570</v>
      </c>
      <c r="F4217" s="23">
        <v>45591</v>
      </c>
      <c r="G4217" s="23">
        <v>45570</v>
      </c>
      <c r="H4217" s="23">
        <v>45591</v>
      </c>
      <c r="I4217" s="24">
        <v>0</v>
      </c>
      <c r="J4217" s="24">
        <v>0</v>
      </c>
      <c r="K4217" s="24">
        <v>195</v>
      </c>
      <c r="L4217" t="s">
        <v>10070</v>
      </c>
      <c r="M4217" t="s">
        <v>10071</v>
      </c>
    </row>
    <row r="4218" spans="1:13" x14ac:dyDescent="0.25">
      <c r="A4218" t="str">
        <f t="shared" si="65"/>
        <v>FCON-4655</v>
      </c>
      <c r="B4218" t="s">
        <v>2765</v>
      </c>
      <c r="C4218" t="s">
        <v>1906</v>
      </c>
      <c r="D4218">
        <v>21</v>
      </c>
      <c r="E4218" s="23">
        <v>45591</v>
      </c>
      <c r="F4218" s="23">
        <v>45621</v>
      </c>
      <c r="G4218" s="23">
        <v>45591</v>
      </c>
      <c r="H4218" s="23">
        <v>45621</v>
      </c>
      <c r="I4218" s="24">
        <v>0</v>
      </c>
      <c r="J4218" s="24">
        <v>0</v>
      </c>
      <c r="K4218" s="24">
        <v>195</v>
      </c>
      <c r="L4218" t="s">
        <v>10070</v>
      </c>
      <c r="M4218" t="s">
        <v>10071</v>
      </c>
    </row>
    <row r="4219" spans="1:13" x14ac:dyDescent="0.25">
      <c r="A4219" t="str">
        <f t="shared" si="65"/>
        <v>FCON-4660</v>
      </c>
      <c r="B4219" t="s">
        <v>2766</v>
      </c>
      <c r="C4219" t="s">
        <v>1904</v>
      </c>
      <c r="D4219">
        <v>155</v>
      </c>
      <c r="E4219" s="23">
        <v>45591</v>
      </c>
      <c r="F4219" s="23">
        <v>45799</v>
      </c>
      <c r="G4219" s="23">
        <v>45591</v>
      </c>
      <c r="H4219" s="23">
        <v>45799</v>
      </c>
      <c r="I4219" s="24">
        <v>0</v>
      </c>
      <c r="J4219" s="24">
        <v>0</v>
      </c>
      <c r="K4219" s="24">
        <v>227</v>
      </c>
      <c r="L4219" t="s">
        <v>10070</v>
      </c>
      <c r="M4219" t="s">
        <v>10071</v>
      </c>
    </row>
    <row r="4220" spans="1:13" x14ac:dyDescent="0.25">
      <c r="A4220" t="str">
        <f t="shared" si="65"/>
        <v>FCON-4665</v>
      </c>
      <c r="B4220" t="s">
        <v>2767</v>
      </c>
      <c r="C4220" t="s">
        <v>1908</v>
      </c>
      <c r="D4220">
        <v>20</v>
      </c>
      <c r="E4220" s="23">
        <v>45610</v>
      </c>
      <c r="F4220" s="23">
        <v>45636</v>
      </c>
      <c r="G4220" s="23">
        <v>45610</v>
      </c>
      <c r="H4220" s="23">
        <v>45636</v>
      </c>
      <c r="I4220" s="24">
        <v>0</v>
      </c>
      <c r="J4220" s="24">
        <v>0</v>
      </c>
      <c r="K4220" s="24">
        <v>195</v>
      </c>
      <c r="L4220" t="s">
        <v>10070</v>
      </c>
      <c r="M4220" t="s">
        <v>10071</v>
      </c>
    </row>
    <row r="4221" spans="1:13" x14ac:dyDescent="0.25">
      <c r="A4221" t="str">
        <f t="shared" si="65"/>
        <v>FCON-4670</v>
      </c>
      <c r="B4221" t="s">
        <v>2768</v>
      </c>
      <c r="C4221" t="s">
        <v>1910</v>
      </c>
      <c r="D4221">
        <v>20</v>
      </c>
      <c r="E4221" s="23">
        <v>45618</v>
      </c>
      <c r="F4221" s="23">
        <v>45644</v>
      </c>
      <c r="G4221" s="23">
        <v>45618</v>
      </c>
      <c r="H4221" s="23">
        <v>45644</v>
      </c>
      <c r="I4221" s="24">
        <v>0</v>
      </c>
      <c r="J4221" s="24">
        <v>0</v>
      </c>
      <c r="K4221" s="24">
        <v>195</v>
      </c>
      <c r="L4221" t="s">
        <v>10070</v>
      </c>
      <c r="M4221" t="s">
        <v>10071</v>
      </c>
    </row>
    <row r="4222" spans="1:13" x14ac:dyDescent="0.25">
      <c r="A4222" t="str">
        <f t="shared" si="65"/>
        <v>FCON-4675</v>
      </c>
      <c r="B4222" t="s">
        <v>2769</v>
      </c>
      <c r="C4222" t="s">
        <v>1912</v>
      </c>
      <c r="D4222">
        <v>6</v>
      </c>
      <c r="E4222" s="23">
        <v>45644</v>
      </c>
      <c r="F4222" s="23">
        <v>45653</v>
      </c>
      <c r="G4222" s="23">
        <v>45644</v>
      </c>
      <c r="H4222" s="23">
        <v>45653</v>
      </c>
      <c r="I4222" s="24">
        <v>0</v>
      </c>
      <c r="J4222" s="24">
        <v>0</v>
      </c>
      <c r="K4222" s="24">
        <v>195</v>
      </c>
      <c r="L4222" t="s">
        <v>10070</v>
      </c>
      <c r="M4222" t="s">
        <v>10071</v>
      </c>
    </row>
    <row r="4223" spans="1:13" x14ac:dyDescent="0.25">
      <c r="A4223" t="str">
        <f t="shared" si="65"/>
        <v>FCON-4680</v>
      </c>
      <c r="B4223" t="s">
        <v>2770</v>
      </c>
      <c r="C4223" t="s">
        <v>1914</v>
      </c>
      <c r="D4223">
        <v>14</v>
      </c>
      <c r="E4223" s="23">
        <v>45653</v>
      </c>
      <c r="F4223" s="23">
        <v>45677</v>
      </c>
      <c r="G4223" s="23">
        <v>45653</v>
      </c>
      <c r="H4223" s="23">
        <v>45677</v>
      </c>
      <c r="I4223" s="24">
        <v>0</v>
      </c>
      <c r="J4223" s="24">
        <v>0</v>
      </c>
      <c r="K4223" s="24">
        <v>195</v>
      </c>
      <c r="L4223" t="s">
        <v>10070</v>
      </c>
      <c r="M4223" t="s">
        <v>10071</v>
      </c>
    </row>
    <row r="4224" spans="1:13" x14ac:dyDescent="0.25">
      <c r="A4224" t="str">
        <f t="shared" si="65"/>
        <v>FCON-4685</v>
      </c>
      <c r="B4224" t="s">
        <v>2771</v>
      </c>
      <c r="C4224" t="s">
        <v>1916</v>
      </c>
      <c r="D4224">
        <v>113</v>
      </c>
      <c r="E4224" s="23">
        <v>45653</v>
      </c>
      <c r="F4224" s="23">
        <v>45804</v>
      </c>
      <c r="G4224" s="23">
        <v>45653</v>
      </c>
      <c r="H4224" s="23">
        <v>45804</v>
      </c>
      <c r="I4224" s="24">
        <v>0</v>
      </c>
      <c r="J4224" s="24">
        <v>0</v>
      </c>
      <c r="K4224" s="24">
        <v>223</v>
      </c>
      <c r="L4224" t="s">
        <v>10070</v>
      </c>
      <c r="M4224" t="s">
        <v>10071</v>
      </c>
    </row>
    <row r="4225" spans="1:13" x14ac:dyDescent="0.25">
      <c r="A4225" t="str">
        <f t="shared" si="65"/>
        <v>FCON-4690</v>
      </c>
      <c r="B4225" t="s">
        <v>2772</v>
      </c>
      <c r="C4225" t="s">
        <v>1918</v>
      </c>
      <c r="D4225">
        <v>64</v>
      </c>
      <c r="E4225" s="23">
        <v>45677</v>
      </c>
      <c r="F4225" s="23">
        <v>45757</v>
      </c>
      <c r="G4225" s="23">
        <v>45677</v>
      </c>
      <c r="H4225" s="23">
        <v>45757</v>
      </c>
      <c r="I4225" s="24">
        <v>0</v>
      </c>
      <c r="J4225" s="24">
        <v>0</v>
      </c>
      <c r="K4225" s="24">
        <v>195</v>
      </c>
      <c r="L4225" t="s">
        <v>10070</v>
      </c>
      <c r="M4225" t="s">
        <v>10071</v>
      </c>
    </row>
    <row r="4226" spans="1:13" x14ac:dyDescent="0.25">
      <c r="A4226" t="str">
        <f t="shared" si="65"/>
        <v>FCON-4695</v>
      </c>
      <c r="B4226" t="s">
        <v>2773</v>
      </c>
      <c r="C4226" t="s">
        <v>1920</v>
      </c>
      <c r="D4226">
        <v>49</v>
      </c>
      <c r="E4226" s="23">
        <v>45709</v>
      </c>
      <c r="F4226" s="23">
        <v>45775</v>
      </c>
      <c r="G4226" s="23">
        <v>45709</v>
      </c>
      <c r="H4226" s="23">
        <v>45775</v>
      </c>
      <c r="I4226" s="24">
        <v>0</v>
      </c>
      <c r="J4226" s="24">
        <v>0</v>
      </c>
      <c r="K4226" s="24">
        <v>195</v>
      </c>
      <c r="L4226" t="s">
        <v>10070</v>
      </c>
      <c r="M4226" t="s">
        <v>10071</v>
      </c>
    </row>
    <row r="4227" spans="1:13" x14ac:dyDescent="0.25">
      <c r="A4227" t="str">
        <f t="shared" ref="A4227:A4290" si="66">TRIM(B4227)</f>
        <v>FCON-4700</v>
      </c>
      <c r="B4227" t="s">
        <v>2774</v>
      </c>
      <c r="C4227" t="s">
        <v>1922</v>
      </c>
      <c r="D4227">
        <v>67</v>
      </c>
      <c r="E4227" s="23">
        <v>45713</v>
      </c>
      <c r="F4227" s="23">
        <v>45800</v>
      </c>
      <c r="G4227" s="23">
        <v>45713</v>
      </c>
      <c r="H4227" s="23">
        <v>45800</v>
      </c>
      <c r="I4227" s="24">
        <v>0</v>
      </c>
      <c r="J4227" s="24">
        <v>0</v>
      </c>
      <c r="K4227" s="24">
        <v>226</v>
      </c>
      <c r="L4227" t="s">
        <v>10070</v>
      </c>
      <c r="M4227" t="s">
        <v>10071</v>
      </c>
    </row>
    <row r="4228" spans="1:13" x14ac:dyDescent="0.25">
      <c r="A4228" t="str">
        <f t="shared" si="66"/>
        <v>FCON-4705</v>
      </c>
      <c r="B4228" t="s">
        <v>2775</v>
      </c>
      <c r="C4228" t="s">
        <v>1924</v>
      </c>
      <c r="D4228">
        <v>37</v>
      </c>
      <c r="E4228" s="23">
        <v>45744</v>
      </c>
      <c r="F4228" s="23">
        <v>45794</v>
      </c>
      <c r="G4228" s="23">
        <v>45744</v>
      </c>
      <c r="H4228" s="23">
        <v>45794</v>
      </c>
      <c r="I4228" s="24">
        <v>0</v>
      </c>
      <c r="J4228" s="24">
        <v>0</v>
      </c>
      <c r="K4228" s="24">
        <v>195</v>
      </c>
      <c r="L4228" t="s">
        <v>10070</v>
      </c>
      <c r="M4228" t="s">
        <v>10071</v>
      </c>
    </row>
    <row r="4229" spans="1:13" x14ac:dyDescent="0.25">
      <c r="A4229" t="str">
        <f t="shared" si="66"/>
        <v>FCON-4710</v>
      </c>
      <c r="B4229" t="s">
        <v>2776</v>
      </c>
      <c r="C4229" t="s">
        <v>1926</v>
      </c>
      <c r="D4229">
        <v>38</v>
      </c>
      <c r="E4229" s="23">
        <v>45761</v>
      </c>
      <c r="F4229" s="23">
        <v>45813</v>
      </c>
      <c r="G4229" s="23">
        <v>45761</v>
      </c>
      <c r="H4229" s="23">
        <v>45813</v>
      </c>
      <c r="I4229" s="24">
        <v>0</v>
      </c>
      <c r="J4229" s="24">
        <v>0</v>
      </c>
      <c r="K4229" s="24">
        <v>195</v>
      </c>
      <c r="L4229" t="s">
        <v>10070</v>
      </c>
      <c r="M4229" t="s">
        <v>10071</v>
      </c>
    </row>
    <row r="4230" spans="1:13" x14ac:dyDescent="0.25">
      <c r="A4230" t="str">
        <f t="shared" si="66"/>
        <v>FCON-4715</v>
      </c>
      <c r="B4230" t="s">
        <v>2777</v>
      </c>
      <c r="C4230" t="s">
        <v>1928</v>
      </c>
      <c r="D4230">
        <v>33</v>
      </c>
      <c r="E4230" s="23">
        <v>45798</v>
      </c>
      <c r="F4230" s="23">
        <v>45842</v>
      </c>
      <c r="G4230" s="23">
        <v>45798</v>
      </c>
      <c r="H4230" s="23">
        <v>45842</v>
      </c>
      <c r="I4230" s="24">
        <v>0</v>
      </c>
      <c r="J4230" s="24">
        <v>0</v>
      </c>
      <c r="K4230" s="24">
        <v>195</v>
      </c>
      <c r="L4230" t="s">
        <v>10070</v>
      </c>
      <c r="M4230" t="s">
        <v>10071</v>
      </c>
    </row>
    <row r="4231" spans="1:13" x14ac:dyDescent="0.25">
      <c r="A4231" t="str">
        <f t="shared" si="66"/>
        <v>T6-5A Entrega Estación Fontibón con sistemas férreos instalados</v>
      </c>
      <c r="B4231" t="s">
        <v>2778</v>
      </c>
      <c r="D4231">
        <v>70</v>
      </c>
      <c r="E4231" s="23">
        <v>45958</v>
      </c>
      <c r="F4231" s="23">
        <v>46056</v>
      </c>
      <c r="G4231" s="23">
        <v>45958</v>
      </c>
      <c r="H4231" s="23">
        <v>46056</v>
      </c>
      <c r="I4231" s="24">
        <v>0</v>
      </c>
      <c r="J4231" s="24">
        <v>0</v>
      </c>
      <c r="K4231" s="24">
        <v>40</v>
      </c>
      <c r="M4231" t="s">
        <v>10071</v>
      </c>
    </row>
    <row r="4232" spans="1:13" x14ac:dyDescent="0.25">
      <c r="A4232" t="str">
        <f t="shared" si="66"/>
        <v>Sistema de Recuado AFC</v>
      </c>
      <c r="B4232" t="s">
        <v>1930</v>
      </c>
      <c r="D4232">
        <v>36</v>
      </c>
      <c r="E4232" s="23">
        <v>46003</v>
      </c>
      <c r="F4232" s="23">
        <v>46056</v>
      </c>
      <c r="G4232" s="23">
        <v>46003</v>
      </c>
      <c r="H4232" s="23">
        <v>46056</v>
      </c>
      <c r="I4232" s="24">
        <v>0</v>
      </c>
      <c r="J4232" s="24">
        <v>0</v>
      </c>
      <c r="K4232" s="24">
        <v>40</v>
      </c>
      <c r="M4232" t="s">
        <v>10071</v>
      </c>
    </row>
    <row r="4233" spans="1:13" x14ac:dyDescent="0.25">
      <c r="A4233" t="str">
        <f t="shared" si="66"/>
        <v>FCON-4720</v>
      </c>
      <c r="B4233" t="s">
        <v>2779</v>
      </c>
      <c r="C4233" t="s">
        <v>1932</v>
      </c>
      <c r="D4233">
        <v>30</v>
      </c>
      <c r="E4233" s="23">
        <v>46003</v>
      </c>
      <c r="F4233" s="23">
        <v>46048</v>
      </c>
      <c r="G4233" s="23">
        <v>46003</v>
      </c>
      <c r="H4233" s="23">
        <v>46048</v>
      </c>
      <c r="I4233" s="24">
        <v>0</v>
      </c>
      <c r="J4233" s="24">
        <v>0</v>
      </c>
      <c r="K4233" s="24">
        <v>40</v>
      </c>
      <c r="L4233" t="s">
        <v>10070</v>
      </c>
      <c r="M4233" t="s">
        <v>10071</v>
      </c>
    </row>
    <row r="4234" spans="1:13" x14ac:dyDescent="0.25">
      <c r="A4234" t="str">
        <f t="shared" si="66"/>
        <v>FCON-4725</v>
      </c>
      <c r="B4234" t="s">
        <v>2780</v>
      </c>
      <c r="C4234" t="s">
        <v>1934</v>
      </c>
      <c r="D4234">
        <v>36</v>
      </c>
      <c r="E4234" s="23">
        <v>46003</v>
      </c>
      <c r="F4234" s="23">
        <v>46056</v>
      </c>
      <c r="G4234" s="23">
        <v>46003</v>
      </c>
      <c r="H4234" s="23">
        <v>46056</v>
      </c>
      <c r="I4234" s="24">
        <v>0</v>
      </c>
      <c r="J4234" s="24">
        <v>0</v>
      </c>
      <c r="K4234" s="24">
        <v>40</v>
      </c>
      <c r="L4234" t="s">
        <v>10070</v>
      </c>
      <c r="M4234" t="s">
        <v>10071</v>
      </c>
    </row>
    <row r="4235" spans="1:13" x14ac:dyDescent="0.25">
      <c r="A4235" t="str">
        <f t="shared" si="66"/>
        <v>FCON-4730</v>
      </c>
      <c r="B4235" t="s">
        <v>2781</v>
      </c>
      <c r="C4235" t="s">
        <v>1346</v>
      </c>
      <c r="D4235">
        <v>4</v>
      </c>
      <c r="E4235" s="23">
        <v>46048</v>
      </c>
      <c r="F4235" s="23">
        <v>46052</v>
      </c>
      <c r="G4235" s="23">
        <v>46048</v>
      </c>
      <c r="H4235" s="23">
        <v>46052</v>
      </c>
      <c r="I4235" s="24">
        <v>0</v>
      </c>
      <c r="J4235" s="24">
        <v>0</v>
      </c>
      <c r="K4235" s="24">
        <v>40</v>
      </c>
      <c r="L4235" t="s">
        <v>10070</v>
      </c>
      <c r="M4235" t="s">
        <v>10071</v>
      </c>
    </row>
    <row r="4236" spans="1:13" x14ac:dyDescent="0.25">
      <c r="A4236" t="str">
        <f t="shared" si="66"/>
        <v>FCON-4735</v>
      </c>
      <c r="B4236" t="s">
        <v>2782</v>
      </c>
      <c r="C4236" t="s">
        <v>1348</v>
      </c>
      <c r="D4236">
        <v>3</v>
      </c>
      <c r="E4236" s="23">
        <v>46052</v>
      </c>
      <c r="F4236" s="23">
        <v>46056</v>
      </c>
      <c r="G4236" s="23">
        <v>46052</v>
      </c>
      <c r="H4236" s="23">
        <v>46056</v>
      </c>
      <c r="I4236" s="24">
        <v>0</v>
      </c>
      <c r="J4236" s="24">
        <v>0</v>
      </c>
      <c r="K4236" s="24">
        <v>40</v>
      </c>
      <c r="L4236" t="s">
        <v>10070</v>
      </c>
      <c r="M4236" t="s">
        <v>10071</v>
      </c>
    </row>
    <row r="4237" spans="1:13" x14ac:dyDescent="0.25">
      <c r="A4237" t="str">
        <f t="shared" si="66"/>
        <v>Sistemas de Comunicación</v>
      </c>
      <c r="B4237" t="s">
        <v>1937</v>
      </c>
      <c r="D4237">
        <v>70</v>
      </c>
      <c r="E4237" s="23">
        <v>45958</v>
      </c>
      <c r="F4237" s="23">
        <v>46056</v>
      </c>
      <c r="G4237" s="23">
        <v>45958</v>
      </c>
      <c r="H4237" s="23">
        <v>46056</v>
      </c>
      <c r="I4237" s="24">
        <v>0</v>
      </c>
      <c r="J4237" s="24">
        <v>0</v>
      </c>
      <c r="K4237" s="24">
        <v>40</v>
      </c>
      <c r="M4237" t="s">
        <v>10071</v>
      </c>
    </row>
    <row r="4238" spans="1:13" x14ac:dyDescent="0.25">
      <c r="A4238" t="str">
        <f t="shared" si="66"/>
        <v>FCON-4740</v>
      </c>
      <c r="B4238" t="s">
        <v>2783</v>
      </c>
      <c r="C4238" t="s">
        <v>1559</v>
      </c>
      <c r="D4238">
        <v>55</v>
      </c>
      <c r="E4238" s="23">
        <v>45958</v>
      </c>
      <c r="F4238" s="23">
        <v>46036</v>
      </c>
      <c r="G4238" s="23">
        <v>45958</v>
      </c>
      <c r="H4238" s="23">
        <v>46036</v>
      </c>
      <c r="I4238" s="24">
        <v>0</v>
      </c>
      <c r="J4238" s="24">
        <v>0</v>
      </c>
      <c r="K4238" s="24">
        <v>40</v>
      </c>
      <c r="L4238" t="s">
        <v>10070</v>
      </c>
      <c r="M4238" t="s">
        <v>10071</v>
      </c>
    </row>
    <row r="4239" spans="1:13" x14ac:dyDescent="0.25">
      <c r="A4239" t="str">
        <f t="shared" si="66"/>
        <v>FCON-4745</v>
      </c>
      <c r="B4239" t="s">
        <v>2784</v>
      </c>
      <c r="C4239" t="s">
        <v>1940</v>
      </c>
      <c r="D4239">
        <v>60</v>
      </c>
      <c r="E4239" s="23">
        <v>45960</v>
      </c>
      <c r="F4239" s="23">
        <v>46044</v>
      </c>
      <c r="G4239" s="23">
        <v>45960</v>
      </c>
      <c r="H4239" s="23">
        <v>46044</v>
      </c>
      <c r="I4239" s="24">
        <v>0</v>
      </c>
      <c r="J4239" s="24">
        <v>0</v>
      </c>
      <c r="K4239" s="24">
        <v>49</v>
      </c>
      <c r="L4239" t="s">
        <v>10070</v>
      </c>
      <c r="M4239" t="s">
        <v>10071</v>
      </c>
    </row>
    <row r="4240" spans="1:13" x14ac:dyDescent="0.25">
      <c r="A4240" t="str">
        <f t="shared" si="66"/>
        <v>FCON-4750</v>
      </c>
      <c r="B4240" t="s">
        <v>2785</v>
      </c>
      <c r="C4240" t="s">
        <v>1942</v>
      </c>
      <c r="D4240">
        <v>30</v>
      </c>
      <c r="E4240" s="23">
        <v>46003</v>
      </c>
      <c r="F4240" s="23">
        <v>46048</v>
      </c>
      <c r="G4240" s="23">
        <v>46003</v>
      </c>
      <c r="H4240" s="23">
        <v>46048</v>
      </c>
      <c r="I4240" s="24">
        <v>0</v>
      </c>
      <c r="J4240" s="24">
        <v>0</v>
      </c>
      <c r="K4240" s="24">
        <v>40</v>
      </c>
      <c r="L4240" t="s">
        <v>10070</v>
      </c>
      <c r="M4240" t="s">
        <v>10071</v>
      </c>
    </row>
    <row r="4241" spans="1:13" x14ac:dyDescent="0.25">
      <c r="A4241" t="str">
        <f t="shared" si="66"/>
        <v>FCON-4755</v>
      </c>
      <c r="B4241" t="s">
        <v>2786</v>
      </c>
      <c r="C4241" t="s">
        <v>1944</v>
      </c>
      <c r="D4241">
        <v>30</v>
      </c>
      <c r="E4241" s="23">
        <v>46003</v>
      </c>
      <c r="F4241" s="23">
        <v>46048</v>
      </c>
      <c r="G4241" s="23">
        <v>46003</v>
      </c>
      <c r="H4241" s="23">
        <v>46048</v>
      </c>
      <c r="I4241" s="24">
        <v>0</v>
      </c>
      <c r="J4241" s="24">
        <v>0</v>
      </c>
      <c r="K4241" s="24">
        <v>40</v>
      </c>
      <c r="L4241" t="s">
        <v>10070</v>
      </c>
      <c r="M4241" t="s">
        <v>10071</v>
      </c>
    </row>
    <row r="4242" spans="1:13" x14ac:dyDescent="0.25">
      <c r="A4242" t="str">
        <f t="shared" si="66"/>
        <v>FCON-4760</v>
      </c>
      <c r="B4242" t="s">
        <v>2787</v>
      </c>
      <c r="C4242" t="s">
        <v>1560</v>
      </c>
      <c r="D4242">
        <v>30</v>
      </c>
      <c r="E4242" s="23">
        <v>46003</v>
      </c>
      <c r="F4242" s="23">
        <v>46048</v>
      </c>
      <c r="G4242" s="23">
        <v>46003</v>
      </c>
      <c r="H4242" s="23">
        <v>46048</v>
      </c>
      <c r="I4242" s="24">
        <v>0</v>
      </c>
      <c r="J4242" s="24">
        <v>0</v>
      </c>
      <c r="K4242" s="24">
        <v>40</v>
      </c>
      <c r="L4242" t="s">
        <v>10070</v>
      </c>
      <c r="M4242" t="s">
        <v>10071</v>
      </c>
    </row>
    <row r="4243" spans="1:13" x14ac:dyDescent="0.25">
      <c r="A4243" t="str">
        <f t="shared" si="66"/>
        <v>FCON-4765</v>
      </c>
      <c r="B4243" t="s">
        <v>2788</v>
      </c>
      <c r="C4243" t="s">
        <v>1947</v>
      </c>
      <c r="D4243">
        <v>30</v>
      </c>
      <c r="E4243" s="23">
        <v>46003</v>
      </c>
      <c r="F4243" s="23">
        <v>46048</v>
      </c>
      <c r="G4243" s="23">
        <v>46003</v>
      </c>
      <c r="H4243" s="23">
        <v>46048</v>
      </c>
      <c r="I4243" s="24">
        <v>0</v>
      </c>
      <c r="J4243" s="24">
        <v>0</v>
      </c>
      <c r="K4243" s="24">
        <v>40</v>
      </c>
      <c r="L4243" t="s">
        <v>10070</v>
      </c>
      <c r="M4243" t="s">
        <v>10071</v>
      </c>
    </row>
    <row r="4244" spans="1:13" x14ac:dyDescent="0.25">
      <c r="A4244" t="str">
        <f t="shared" si="66"/>
        <v>FCON-4770</v>
      </c>
      <c r="B4244" t="s">
        <v>2789</v>
      </c>
      <c r="C4244" t="s">
        <v>1949</v>
      </c>
      <c r="D4244">
        <v>30</v>
      </c>
      <c r="E4244" s="23">
        <v>46003</v>
      </c>
      <c r="F4244" s="23">
        <v>46048</v>
      </c>
      <c r="G4244" s="23">
        <v>46003</v>
      </c>
      <c r="H4244" s="23">
        <v>46048</v>
      </c>
      <c r="I4244" s="24">
        <v>0</v>
      </c>
      <c r="J4244" s="24">
        <v>0</v>
      </c>
      <c r="K4244" s="24">
        <v>40</v>
      </c>
      <c r="L4244" t="s">
        <v>10070</v>
      </c>
      <c r="M4244" t="s">
        <v>10071</v>
      </c>
    </row>
    <row r="4245" spans="1:13" x14ac:dyDescent="0.25">
      <c r="A4245" t="str">
        <f t="shared" si="66"/>
        <v>FCON-4775</v>
      </c>
      <c r="B4245" t="s">
        <v>2790</v>
      </c>
      <c r="C4245" t="s">
        <v>1951</v>
      </c>
      <c r="D4245">
        <v>30</v>
      </c>
      <c r="E4245" s="23">
        <v>46003</v>
      </c>
      <c r="F4245" s="23">
        <v>46048</v>
      </c>
      <c r="G4245" s="23">
        <v>46003</v>
      </c>
      <c r="H4245" s="23">
        <v>46048</v>
      </c>
      <c r="I4245" s="24">
        <v>0</v>
      </c>
      <c r="J4245" s="24">
        <v>0</v>
      </c>
      <c r="K4245" s="24">
        <v>40</v>
      </c>
      <c r="L4245" t="s">
        <v>10070</v>
      </c>
      <c r="M4245" t="s">
        <v>10071</v>
      </c>
    </row>
    <row r="4246" spans="1:13" x14ac:dyDescent="0.25">
      <c r="A4246" t="str">
        <f t="shared" si="66"/>
        <v>FCON-4780</v>
      </c>
      <c r="B4246" t="s">
        <v>2791</v>
      </c>
      <c r="C4246" t="s">
        <v>1953</v>
      </c>
      <c r="D4246">
        <v>30</v>
      </c>
      <c r="E4246" s="23">
        <v>46003</v>
      </c>
      <c r="F4246" s="23">
        <v>46048</v>
      </c>
      <c r="G4246" s="23">
        <v>46003</v>
      </c>
      <c r="H4246" s="23">
        <v>46048</v>
      </c>
      <c r="I4246" s="24">
        <v>0</v>
      </c>
      <c r="J4246" s="24">
        <v>0</v>
      </c>
      <c r="K4246" s="24">
        <v>40</v>
      </c>
      <c r="L4246" t="s">
        <v>10070</v>
      </c>
      <c r="M4246" t="s">
        <v>10071</v>
      </c>
    </row>
    <row r="4247" spans="1:13" x14ac:dyDescent="0.25">
      <c r="A4247" t="str">
        <f t="shared" si="66"/>
        <v>FCON-4785</v>
      </c>
      <c r="B4247" t="s">
        <v>2792</v>
      </c>
      <c r="C4247" t="s">
        <v>1955</v>
      </c>
      <c r="D4247">
        <v>30</v>
      </c>
      <c r="E4247" s="23">
        <v>46003</v>
      </c>
      <c r="F4247" s="23">
        <v>46048</v>
      </c>
      <c r="G4247" s="23">
        <v>46003</v>
      </c>
      <c r="H4247" s="23">
        <v>46048</v>
      </c>
      <c r="I4247" s="24">
        <v>0</v>
      </c>
      <c r="J4247" s="24">
        <v>0</v>
      </c>
      <c r="K4247" s="24">
        <v>40</v>
      </c>
      <c r="L4247" t="s">
        <v>10070</v>
      </c>
      <c r="M4247" t="s">
        <v>10071</v>
      </c>
    </row>
    <row r="4248" spans="1:13" x14ac:dyDescent="0.25">
      <c r="A4248" t="str">
        <f t="shared" si="66"/>
        <v>FCON-4790</v>
      </c>
      <c r="B4248" t="s">
        <v>2793</v>
      </c>
      <c r="C4248" t="s">
        <v>1346</v>
      </c>
      <c r="D4248">
        <v>4</v>
      </c>
      <c r="E4248" s="23">
        <v>46048</v>
      </c>
      <c r="F4248" s="23">
        <v>46052</v>
      </c>
      <c r="G4248" s="23">
        <v>46048</v>
      </c>
      <c r="H4248" s="23">
        <v>46052</v>
      </c>
      <c r="I4248" s="24">
        <v>0</v>
      </c>
      <c r="J4248" s="24">
        <v>0</v>
      </c>
      <c r="K4248" s="24">
        <v>40</v>
      </c>
      <c r="L4248" t="s">
        <v>10070</v>
      </c>
      <c r="M4248" t="s">
        <v>10071</v>
      </c>
    </row>
    <row r="4249" spans="1:13" x14ac:dyDescent="0.25">
      <c r="A4249" t="str">
        <f t="shared" si="66"/>
        <v>FCON-4795</v>
      </c>
      <c r="B4249" t="s">
        <v>2794</v>
      </c>
      <c r="C4249" t="s">
        <v>1348</v>
      </c>
      <c r="D4249">
        <v>3</v>
      </c>
      <c r="E4249" s="23">
        <v>46052</v>
      </c>
      <c r="F4249" s="23">
        <v>46056</v>
      </c>
      <c r="G4249" s="23">
        <v>46052</v>
      </c>
      <c r="H4249" s="23">
        <v>46056</v>
      </c>
      <c r="I4249" s="24">
        <v>0</v>
      </c>
      <c r="J4249" s="24">
        <v>0</v>
      </c>
      <c r="K4249" s="24">
        <v>40</v>
      </c>
      <c r="L4249" t="s">
        <v>10070</v>
      </c>
      <c r="M4249" t="s">
        <v>10071</v>
      </c>
    </row>
    <row r="4250" spans="1:13" x14ac:dyDescent="0.25">
      <c r="A4250" t="str">
        <f t="shared" si="66"/>
        <v>Subestación de la Estación de Pasajeros</v>
      </c>
      <c r="B4250" t="s">
        <v>1958</v>
      </c>
      <c r="D4250">
        <v>70</v>
      </c>
      <c r="E4250" s="23">
        <v>45958</v>
      </c>
      <c r="F4250" s="23">
        <v>46056</v>
      </c>
      <c r="G4250" s="23">
        <v>45958</v>
      </c>
      <c r="H4250" s="23">
        <v>46056</v>
      </c>
      <c r="I4250" s="24">
        <v>0</v>
      </c>
      <c r="J4250" s="24">
        <v>0</v>
      </c>
      <c r="K4250" s="24">
        <v>40</v>
      </c>
      <c r="M4250" t="s">
        <v>10071</v>
      </c>
    </row>
    <row r="4251" spans="1:13" x14ac:dyDescent="0.25">
      <c r="A4251" t="str">
        <f t="shared" si="66"/>
        <v>Construcción e Intalación del equipo de media tensión (Subestación reductora y rectificadora)</v>
      </c>
      <c r="B4251" t="s">
        <v>1959</v>
      </c>
      <c r="D4251">
        <v>70</v>
      </c>
      <c r="E4251" s="23">
        <v>45958</v>
      </c>
      <c r="F4251" s="23">
        <v>46056</v>
      </c>
      <c r="G4251" s="23">
        <v>45958</v>
      </c>
      <c r="H4251" s="23">
        <v>46056</v>
      </c>
      <c r="I4251" s="24">
        <v>0</v>
      </c>
      <c r="J4251" s="24">
        <v>0</v>
      </c>
      <c r="K4251" s="24">
        <v>40</v>
      </c>
      <c r="M4251" t="s">
        <v>10071</v>
      </c>
    </row>
    <row r="4252" spans="1:13" x14ac:dyDescent="0.25">
      <c r="A4252" t="str">
        <f t="shared" si="66"/>
        <v>FCON-4800</v>
      </c>
      <c r="B4252" t="s">
        <v>2795</v>
      </c>
      <c r="C4252" t="s">
        <v>1961</v>
      </c>
      <c r="D4252">
        <v>55</v>
      </c>
      <c r="E4252" s="23">
        <v>45958</v>
      </c>
      <c r="F4252" s="23">
        <v>46036</v>
      </c>
      <c r="G4252" s="23">
        <v>45958</v>
      </c>
      <c r="H4252" s="23">
        <v>46036</v>
      </c>
      <c r="I4252" s="24">
        <v>0</v>
      </c>
      <c r="J4252" s="24">
        <v>0</v>
      </c>
      <c r="K4252" s="24">
        <v>40</v>
      </c>
      <c r="L4252" t="s">
        <v>10070</v>
      </c>
      <c r="M4252" t="s">
        <v>10071</v>
      </c>
    </row>
    <row r="4253" spans="1:13" x14ac:dyDescent="0.25">
      <c r="A4253" t="str">
        <f t="shared" si="66"/>
        <v>FCON-4805</v>
      </c>
      <c r="B4253" t="s">
        <v>2796</v>
      </c>
      <c r="C4253" t="s">
        <v>1963</v>
      </c>
      <c r="D4253">
        <v>61</v>
      </c>
      <c r="E4253" s="23">
        <v>45958</v>
      </c>
      <c r="F4253" s="23">
        <v>46044</v>
      </c>
      <c r="G4253" s="23">
        <v>45958</v>
      </c>
      <c r="H4253" s="23">
        <v>46044</v>
      </c>
      <c r="I4253" s="24">
        <v>0</v>
      </c>
      <c r="J4253" s="24">
        <v>0</v>
      </c>
      <c r="K4253" s="24">
        <v>49</v>
      </c>
      <c r="L4253" t="s">
        <v>10070</v>
      </c>
      <c r="M4253" t="s">
        <v>10071</v>
      </c>
    </row>
    <row r="4254" spans="1:13" x14ac:dyDescent="0.25">
      <c r="A4254" t="str">
        <f t="shared" si="66"/>
        <v>FCON-4810</v>
      </c>
      <c r="B4254" t="s">
        <v>2797</v>
      </c>
      <c r="C4254" t="s">
        <v>1965</v>
      </c>
      <c r="D4254">
        <v>30</v>
      </c>
      <c r="E4254" s="23">
        <v>46003</v>
      </c>
      <c r="F4254" s="23">
        <v>46048</v>
      </c>
      <c r="G4254" s="23">
        <v>46003</v>
      </c>
      <c r="H4254" s="23">
        <v>46048</v>
      </c>
      <c r="I4254" s="24">
        <v>0</v>
      </c>
      <c r="J4254" s="24">
        <v>0</v>
      </c>
      <c r="K4254" s="24">
        <v>40</v>
      </c>
      <c r="L4254" t="s">
        <v>10070</v>
      </c>
      <c r="M4254" t="s">
        <v>10071</v>
      </c>
    </row>
    <row r="4255" spans="1:13" x14ac:dyDescent="0.25">
      <c r="A4255" t="str">
        <f t="shared" si="66"/>
        <v>FCON-4815</v>
      </c>
      <c r="B4255" t="s">
        <v>2798</v>
      </c>
      <c r="C4255" t="s">
        <v>1967</v>
      </c>
      <c r="D4255">
        <v>30</v>
      </c>
      <c r="E4255" s="23">
        <v>46003</v>
      </c>
      <c r="F4255" s="23">
        <v>46048</v>
      </c>
      <c r="G4255" s="23">
        <v>46003</v>
      </c>
      <c r="H4255" s="23">
        <v>46048</v>
      </c>
      <c r="I4255" s="24">
        <v>0</v>
      </c>
      <c r="J4255" s="24">
        <v>0</v>
      </c>
      <c r="K4255" s="24">
        <v>40</v>
      </c>
      <c r="L4255" t="s">
        <v>10070</v>
      </c>
      <c r="M4255" t="s">
        <v>10071</v>
      </c>
    </row>
    <row r="4256" spans="1:13" x14ac:dyDescent="0.25">
      <c r="A4256" t="str">
        <f t="shared" si="66"/>
        <v>FCON-4820</v>
      </c>
      <c r="B4256" t="s">
        <v>2799</v>
      </c>
      <c r="C4256" t="s">
        <v>1346</v>
      </c>
      <c r="D4256">
        <v>6</v>
      </c>
      <c r="E4256" s="23">
        <v>46048</v>
      </c>
      <c r="F4256" s="23">
        <v>46056</v>
      </c>
      <c r="G4256" s="23">
        <v>46048</v>
      </c>
      <c r="H4256" s="23">
        <v>46056</v>
      </c>
      <c r="I4256" s="24">
        <v>0</v>
      </c>
      <c r="J4256" s="24">
        <v>0</v>
      </c>
      <c r="K4256" s="24">
        <v>40</v>
      </c>
      <c r="L4256" t="s">
        <v>10070</v>
      </c>
      <c r="M4256" t="s">
        <v>10071</v>
      </c>
    </row>
    <row r="4257" spans="1:13" x14ac:dyDescent="0.25">
      <c r="A4257" t="str">
        <f t="shared" si="66"/>
        <v>Comunication</v>
      </c>
      <c r="B4257" t="s">
        <v>1969</v>
      </c>
      <c r="D4257">
        <v>36</v>
      </c>
      <c r="E4257" s="23">
        <v>46003</v>
      </c>
      <c r="F4257" s="23">
        <v>46056</v>
      </c>
      <c r="G4257" s="23">
        <v>46003</v>
      </c>
      <c r="H4257" s="23">
        <v>46056</v>
      </c>
      <c r="I4257" s="24">
        <v>0</v>
      </c>
      <c r="J4257" s="24">
        <v>0</v>
      </c>
      <c r="K4257" s="24">
        <v>40</v>
      </c>
      <c r="M4257" t="s">
        <v>10071</v>
      </c>
    </row>
    <row r="4258" spans="1:13" x14ac:dyDescent="0.25">
      <c r="A4258" t="str">
        <f t="shared" si="66"/>
        <v>FCON-4825</v>
      </c>
      <c r="B4258" t="s">
        <v>2800</v>
      </c>
      <c r="C4258" t="s">
        <v>1951</v>
      </c>
      <c r="D4258">
        <v>30</v>
      </c>
      <c r="E4258" s="23">
        <v>46003</v>
      </c>
      <c r="F4258" s="23">
        <v>46048</v>
      </c>
      <c r="G4258" s="23">
        <v>46003</v>
      </c>
      <c r="H4258" s="23">
        <v>46048</v>
      </c>
      <c r="I4258" s="24">
        <v>0</v>
      </c>
      <c r="J4258" s="24">
        <v>0</v>
      </c>
      <c r="K4258" s="24">
        <v>40</v>
      </c>
      <c r="L4258" t="s">
        <v>10070</v>
      </c>
      <c r="M4258" t="s">
        <v>10071</v>
      </c>
    </row>
    <row r="4259" spans="1:13" x14ac:dyDescent="0.25">
      <c r="A4259" t="str">
        <f t="shared" si="66"/>
        <v>FCON-4830</v>
      </c>
      <c r="B4259" t="s">
        <v>2801</v>
      </c>
      <c r="C4259" t="s">
        <v>1560</v>
      </c>
      <c r="D4259">
        <v>30</v>
      </c>
      <c r="E4259" s="23">
        <v>46003</v>
      </c>
      <c r="F4259" s="23">
        <v>46048</v>
      </c>
      <c r="G4259" s="23">
        <v>46003</v>
      </c>
      <c r="H4259" s="23">
        <v>46048</v>
      </c>
      <c r="I4259" s="24">
        <v>0</v>
      </c>
      <c r="J4259" s="24">
        <v>0</v>
      </c>
      <c r="K4259" s="24">
        <v>40</v>
      </c>
      <c r="L4259" t="s">
        <v>10070</v>
      </c>
      <c r="M4259" t="s">
        <v>10071</v>
      </c>
    </row>
    <row r="4260" spans="1:13" x14ac:dyDescent="0.25">
      <c r="A4260" t="str">
        <f t="shared" si="66"/>
        <v>FCON-4835</v>
      </c>
      <c r="B4260" t="s">
        <v>2802</v>
      </c>
      <c r="C4260" t="s">
        <v>1949</v>
      </c>
      <c r="D4260">
        <v>30</v>
      </c>
      <c r="E4260" s="23">
        <v>46003</v>
      </c>
      <c r="F4260" s="23">
        <v>46048</v>
      </c>
      <c r="G4260" s="23">
        <v>46003</v>
      </c>
      <c r="H4260" s="23">
        <v>46048</v>
      </c>
      <c r="I4260" s="24">
        <v>0</v>
      </c>
      <c r="J4260" s="24">
        <v>0</v>
      </c>
      <c r="K4260" s="24">
        <v>40</v>
      </c>
      <c r="L4260" t="s">
        <v>10070</v>
      </c>
      <c r="M4260" t="s">
        <v>10071</v>
      </c>
    </row>
    <row r="4261" spans="1:13" x14ac:dyDescent="0.25">
      <c r="A4261" t="str">
        <f t="shared" si="66"/>
        <v>FCON-4840</v>
      </c>
      <c r="B4261" t="s">
        <v>2803</v>
      </c>
      <c r="C4261" t="s">
        <v>1953</v>
      </c>
      <c r="D4261">
        <v>30</v>
      </c>
      <c r="E4261" s="23">
        <v>46003</v>
      </c>
      <c r="F4261" s="23">
        <v>46048</v>
      </c>
      <c r="G4261" s="23">
        <v>46003</v>
      </c>
      <c r="H4261" s="23">
        <v>46048</v>
      </c>
      <c r="I4261" s="24">
        <v>0</v>
      </c>
      <c r="J4261" s="24">
        <v>0</v>
      </c>
      <c r="K4261" s="24">
        <v>40</v>
      </c>
      <c r="L4261" t="s">
        <v>10070</v>
      </c>
      <c r="M4261" t="s">
        <v>10071</v>
      </c>
    </row>
    <row r="4262" spans="1:13" x14ac:dyDescent="0.25">
      <c r="A4262" t="str">
        <f t="shared" si="66"/>
        <v>FCON-4845</v>
      </c>
      <c r="B4262" t="s">
        <v>2804</v>
      </c>
      <c r="C4262" t="s">
        <v>1975</v>
      </c>
      <c r="D4262">
        <v>30</v>
      </c>
      <c r="E4262" s="23">
        <v>46003</v>
      </c>
      <c r="F4262" s="23">
        <v>46048</v>
      </c>
      <c r="G4262" s="23">
        <v>46003</v>
      </c>
      <c r="H4262" s="23">
        <v>46048</v>
      </c>
      <c r="I4262" s="24">
        <v>0</v>
      </c>
      <c r="J4262" s="24">
        <v>0</v>
      </c>
      <c r="K4262" s="24">
        <v>40</v>
      </c>
      <c r="L4262" t="s">
        <v>10070</v>
      </c>
      <c r="M4262" t="s">
        <v>10071</v>
      </c>
    </row>
    <row r="4263" spans="1:13" x14ac:dyDescent="0.25">
      <c r="A4263" t="str">
        <f t="shared" si="66"/>
        <v>FCON-4850</v>
      </c>
      <c r="B4263" t="s">
        <v>2805</v>
      </c>
      <c r="C4263" t="s">
        <v>1977</v>
      </c>
      <c r="D4263">
        <v>30</v>
      </c>
      <c r="E4263" s="23">
        <v>46003</v>
      </c>
      <c r="F4263" s="23">
        <v>46048</v>
      </c>
      <c r="G4263" s="23">
        <v>46003</v>
      </c>
      <c r="H4263" s="23">
        <v>46048</v>
      </c>
      <c r="I4263" s="24">
        <v>0</v>
      </c>
      <c r="J4263" s="24">
        <v>0</v>
      </c>
      <c r="K4263" s="24">
        <v>40</v>
      </c>
      <c r="L4263" t="s">
        <v>10070</v>
      </c>
      <c r="M4263" t="s">
        <v>10071</v>
      </c>
    </row>
    <row r="4264" spans="1:13" x14ac:dyDescent="0.25">
      <c r="A4264" t="str">
        <f t="shared" si="66"/>
        <v>FCON-4855</v>
      </c>
      <c r="B4264" t="s">
        <v>2806</v>
      </c>
      <c r="C4264" t="s">
        <v>1940</v>
      </c>
      <c r="D4264">
        <v>36</v>
      </c>
      <c r="E4264" s="23">
        <v>46003</v>
      </c>
      <c r="F4264" s="23">
        <v>46056</v>
      </c>
      <c r="G4264" s="23">
        <v>46003</v>
      </c>
      <c r="H4264" s="23">
        <v>46056</v>
      </c>
      <c r="I4264" s="24">
        <v>0</v>
      </c>
      <c r="J4264" s="24">
        <v>0</v>
      </c>
      <c r="K4264" s="24">
        <v>40</v>
      </c>
      <c r="L4264" t="s">
        <v>10070</v>
      </c>
      <c r="M4264" t="s">
        <v>10071</v>
      </c>
    </row>
    <row r="4265" spans="1:13" x14ac:dyDescent="0.25">
      <c r="A4265" t="str">
        <f t="shared" si="66"/>
        <v>FCON-4860</v>
      </c>
      <c r="B4265" t="s">
        <v>2807</v>
      </c>
      <c r="C4265" t="s">
        <v>1346</v>
      </c>
      <c r="D4265">
        <v>6</v>
      </c>
      <c r="E4265" s="23">
        <v>46048</v>
      </c>
      <c r="F4265" s="23">
        <v>46056</v>
      </c>
      <c r="G4265" s="23">
        <v>46048</v>
      </c>
      <c r="H4265" s="23">
        <v>46056</v>
      </c>
      <c r="I4265" s="24">
        <v>0</v>
      </c>
      <c r="J4265" s="24">
        <v>0</v>
      </c>
      <c r="K4265" s="24">
        <v>40</v>
      </c>
      <c r="L4265" t="s">
        <v>10070</v>
      </c>
      <c r="M4265" t="s">
        <v>10071</v>
      </c>
    </row>
    <row r="4266" spans="1:13" x14ac:dyDescent="0.25">
      <c r="A4266" t="str">
        <f t="shared" si="66"/>
        <v>T6-5B Entrega Estación Fontibón con sistemas férreos verificados, probados y funcionado</v>
      </c>
      <c r="B4266" t="s">
        <v>8058</v>
      </c>
      <c r="D4266">
        <v>34</v>
      </c>
      <c r="E4266" s="23">
        <v>46056</v>
      </c>
      <c r="F4266" s="23">
        <v>46097</v>
      </c>
      <c r="G4266" s="23">
        <v>46056</v>
      </c>
      <c r="H4266" s="23">
        <v>46097</v>
      </c>
      <c r="I4266" s="24">
        <v>0</v>
      </c>
      <c r="J4266" s="24">
        <v>0</v>
      </c>
      <c r="K4266" s="24">
        <v>40</v>
      </c>
      <c r="M4266" t="s">
        <v>10071</v>
      </c>
    </row>
    <row r="4267" spans="1:13" x14ac:dyDescent="0.25">
      <c r="A4267" t="str">
        <f t="shared" si="66"/>
        <v>Sistema de Recuado AFC</v>
      </c>
      <c r="B4267" t="s">
        <v>1930</v>
      </c>
      <c r="D4267">
        <v>34</v>
      </c>
      <c r="E4267" s="23">
        <v>46056</v>
      </c>
      <c r="F4267" s="23">
        <v>46097</v>
      </c>
      <c r="G4267" s="23">
        <v>46056</v>
      </c>
      <c r="H4267" s="23">
        <v>46097</v>
      </c>
      <c r="I4267" s="24">
        <v>0</v>
      </c>
      <c r="J4267" s="24">
        <v>0</v>
      </c>
      <c r="K4267" s="24">
        <v>40</v>
      </c>
      <c r="M4267" t="s">
        <v>10071</v>
      </c>
    </row>
    <row r="4268" spans="1:13" x14ac:dyDescent="0.25">
      <c r="A4268" t="str">
        <f t="shared" si="66"/>
        <v>FCON-4865</v>
      </c>
      <c r="B4268" t="s">
        <v>2808</v>
      </c>
      <c r="C4268" t="s">
        <v>1981</v>
      </c>
      <c r="D4268">
        <v>34</v>
      </c>
      <c r="E4268" s="23">
        <v>46056</v>
      </c>
      <c r="F4268" s="23">
        <v>46097</v>
      </c>
      <c r="G4268" s="23">
        <v>46056</v>
      </c>
      <c r="H4268" s="23">
        <v>46097</v>
      </c>
      <c r="I4268" s="24">
        <v>0</v>
      </c>
      <c r="J4268" s="24">
        <v>0</v>
      </c>
      <c r="K4268" s="24">
        <v>40</v>
      </c>
      <c r="L4268" t="s">
        <v>10070</v>
      </c>
      <c r="M4268" t="s">
        <v>10071</v>
      </c>
    </row>
    <row r="4269" spans="1:13" x14ac:dyDescent="0.25">
      <c r="A4269" t="str">
        <f t="shared" si="66"/>
        <v>Sistemas de Comunicación</v>
      </c>
      <c r="B4269" t="s">
        <v>1937</v>
      </c>
      <c r="D4269">
        <v>34</v>
      </c>
      <c r="E4269" s="23">
        <v>46056</v>
      </c>
      <c r="F4269" s="23">
        <v>46097</v>
      </c>
      <c r="G4269" s="23">
        <v>46056</v>
      </c>
      <c r="H4269" s="23">
        <v>46097</v>
      </c>
      <c r="I4269" s="24">
        <v>0</v>
      </c>
      <c r="J4269" s="24">
        <v>0</v>
      </c>
      <c r="K4269" s="24">
        <v>40</v>
      </c>
      <c r="M4269" t="s">
        <v>10071</v>
      </c>
    </row>
    <row r="4270" spans="1:13" x14ac:dyDescent="0.25">
      <c r="A4270" t="str">
        <f t="shared" si="66"/>
        <v>FCON-4870</v>
      </c>
      <c r="B4270" t="s">
        <v>2809</v>
      </c>
      <c r="C4270" t="s">
        <v>1983</v>
      </c>
      <c r="D4270">
        <v>34</v>
      </c>
      <c r="E4270" s="23">
        <v>46056</v>
      </c>
      <c r="F4270" s="23">
        <v>46097</v>
      </c>
      <c r="G4270" s="23">
        <v>46056</v>
      </c>
      <c r="H4270" s="23">
        <v>46097</v>
      </c>
      <c r="I4270" s="24">
        <v>0</v>
      </c>
      <c r="J4270" s="24">
        <v>0</v>
      </c>
      <c r="K4270" s="24">
        <v>40</v>
      </c>
      <c r="L4270" t="s">
        <v>10070</v>
      </c>
      <c r="M4270" t="s">
        <v>10071</v>
      </c>
    </row>
    <row r="4271" spans="1:13" x14ac:dyDescent="0.25">
      <c r="A4271" t="str">
        <f t="shared" si="66"/>
        <v>Subestación de la Estación de Pasajeros</v>
      </c>
      <c r="B4271" t="s">
        <v>1958</v>
      </c>
      <c r="D4271">
        <v>34</v>
      </c>
      <c r="E4271" s="23">
        <v>46056</v>
      </c>
      <c r="F4271" s="23">
        <v>46097</v>
      </c>
      <c r="G4271" s="23">
        <v>46056</v>
      </c>
      <c r="H4271" s="23">
        <v>46097</v>
      </c>
      <c r="I4271" s="24">
        <v>0</v>
      </c>
      <c r="J4271" s="24">
        <v>0</v>
      </c>
      <c r="K4271" s="24">
        <v>40</v>
      </c>
      <c r="M4271" t="s">
        <v>10071</v>
      </c>
    </row>
    <row r="4272" spans="1:13" x14ac:dyDescent="0.25">
      <c r="A4272" t="str">
        <f t="shared" si="66"/>
        <v>FCON-4875</v>
      </c>
      <c r="B4272" t="s">
        <v>2810</v>
      </c>
      <c r="C4272" t="s">
        <v>1985</v>
      </c>
      <c r="D4272">
        <v>34</v>
      </c>
      <c r="E4272" s="23">
        <v>46056</v>
      </c>
      <c r="F4272" s="23">
        <v>46097</v>
      </c>
      <c r="G4272" s="23">
        <v>46056</v>
      </c>
      <c r="H4272" s="23">
        <v>46097</v>
      </c>
      <c r="I4272" s="24">
        <v>0</v>
      </c>
      <c r="J4272" s="24">
        <v>0</v>
      </c>
      <c r="K4272" s="24">
        <v>40</v>
      </c>
      <c r="L4272" t="s">
        <v>10070</v>
      </c>
      <c r="M4272" t="s">
        <v>10071</v>
      </c>
    </row>
    <row r="4273" spans="1:13" x14ac:dyDescent="0.25">
      <c r="A4273" t="str">
        <f t="shared" si="66"/>
        <v>T6-6 Intersecciones a nivel</v>
      </c>
      <c r="B4273" t="s">
        <v>2811</v>
      </c>
      <c r="D4273">
        <v>308</v>
      </c>
      <c r="E4273" s="23">
        <v>45530</v>
      </c>
      <c r="F4273" s="23">
        <v>45936</v>
      </c>
      <c r="G4273" s="23">
        <v>45530</v>
      </c>
      <c r="H4273" s="23">
        <v>45936</v>
      </c>
      <c r="I4273" s="24">
        <v>0</v>
      </c>
      <c r="J4273" s="24">
        <v>0</v>
      </c>
      <c r="K4273" s="24">
        <v>59</v>
      </c>
      <c r="M4273" t="s">
        <v>10071</v>
      </c>
    </row>
    <row r="4274" spans="1:13" x14ac:dyDescent="0.25">
      <c r="A4274" t="str">
        <f t="shared" si="66"/>
        <v>Interseccion Vehicular Cll 22 x Cra 87A (Cerrada) / Level Intersection PK8+945 Closed</v>
      </c>
      <c r="B4274" t="s">
        <v>8059</v>
      </c>
      <c r="D4274">
        <v>20</v>
      </c>
      <c r="E4274" s="23">
        <v>45530</v>
      </c>
      <c r="F4274" s="23">
        <v>45554</v>
      </c>
      <c r="G4274" s="23">
        <v>45530</v>
      </c>
      <c r="H4274" s="23">
        <v>45554</v>
      </c>
      <c r="I4274" s="24">
        <v>0</v>
      </c>
      <c r="J4274" s="24">
        <v>0</v>
      </c>
      <c r="K4274" s="24">
        <v>113</v>
      </c>
      <c r="M4274" t="s">
        <v>10071</v>
      </c>
    </row>
    <row r="4275" spans="1:13" x14ac:dyDescent="0.25">
      <c r="A4275" t="str">
        <f t="shared" si="66"/>
        <v>FCON-16770</v>
      </c>
      <c r="B4275" t="s">
        <v>8062</v>
      </c>
      <c r="C4275" t="s">
        <v>1998</v>
      </c>
      <c r="D4275">
        <v>8</v>
      </c>
      <c r="E4275" s="23">
        <v>45530</v>
      </c>
      <c r="F4275" s="23">
        <v>45540</v>
      </c>
      <c r="G4275" s="23">
        <v>45530</v>
      </c>
      <c r="H4275" s="23">
        <v>45540</v>
      </c>
      <c r="I4275" s="24">
        <v>0</v>
      </c>
      <c r="J4275" s="24">
        <v>0</v>
      </c>
      <c r="K4275" s="24">
        <v>105</v>
      </c>
      <c r="L4275" t="s">
        <v>10070</v>
      </c>
      <c r="M4275" t="s">
        <v>10071</v>
      </c>
    </row>
    <row r="4276" spans="1:13" x14ac:dyDescent="0.25">
      <c r="A4276" t="str">
        <f t="shared" si="66"/>
        <v>FCON-16720</v>
      </c>
      <c r="B4276" t="s">
        <v>8060</v>
      </c>
      <c r="C4276" t="s">
        <v>1999</v>
      </c>
      <c r="D4276">
        <v>6</v>
      </c>
      <c r="E4276" s="23">
        <v>45540</v>
      </c>
      <c r="F4276" s="23">
        <v>45547</v>
      </c>
      <c r="G4276" s="23">
        <v>45540</v>
      </c>
      <c r="H4276" s="23">
        <v>45547</v>
      </c>
      <c r="I4276" s="24">
        <v>0</v>
      </c>
      <c r="J4276" s="24">
        <v>0</v>
      </c>
      <c r="K4276" s="24">
        <v>105</v>
      </c>
      <c r="L4276" t="s">
        <v>10070</v>
      </c>
      <c r="M4276" t="s">
        <v>10071</v>
      </c>
    </row>
    <row r="4277" spans="1:13" x14ac:dyDescent="0.25">
      <c r="A4277" t="str">
        <f t="shared" si="66"/>
        <v>FCON-16730</v>
      </c>
      <c r="B4277" t="s">
        <v>8061</v>
      </c>
      <c r="C4277" t="s">
        <v>2000</v>
      </c>
      <c r="D4277">
        <v>6</v>
      </c>
      <c r="E4277" s="23">
        <v>45547</v>
      </c>
      <c r="F4277" s="23">
        <v>45554</v>
      </c>
      <c r="G4277" s="23">
        <v>45547</v>
      </c>
      <c r="H4277" s="23">
        <v>45554</v>
      </c>
      <c r="I4277" s="24">
        <v>0</v>
      </c>
      <c r="J4277" s="24">
        <v>0</v>
      </c>
      <c r="K4277" s="24">
        <v>113</v>
      </c>
      <c r="L4277" t="s">
        <v>10070</v>
      </c>
      <c r="M4277" t="s">
        <v>10071</v>
      </c>
    </row>
    <row r="4278" spans="1:13" x14ac:dyDescent="0.25">
      <c r="A4278" t="str">
        <f t="shared" si="66"/>
        <v>Interseccion Peatonal Cll 22 x Cra 89 / Level Intersection Pedestrian PK9+160</v>
      </c>
      <c r="B4278" t="s">
        <v>8063</v>
      </c>
      <c r="D4278">
        <v>260</v>
      </c>
      <c r="E4278" s="23">
        <v>45547</v>
      </c>
      <c r="F4278" s="23">
        <v>45892</v>
      </c>
      <c r="G4278" s="23">
        <v>45547</v>
      </c>
      <c r="H4278" s="23">
        <v>45892</v>
      </c>
      <c r="I4278" s="24">
        <v>0</v>
      </c>
      <c r="J4278" s="24">
        <v>0</v>
      </c>
      <c r="K4278" s="24">
        <v>59</v>
      </c>
      <c r="M4278" t="s">
        <v>10071</v>
      </c>
    </row>
    <row r="4279" spans="1:13" x14ac:dyDescent="0.25">
      <c r="A4279" t="str">
        <f t="shared" si="66"/>
        <v>FCON-16840</v>
      </c>
      <c r="B4279" t="s">
        <v>8068</v>
      </c>
      <c r="C4279" t="s">
        <v>1998</v>
      </c>
      <c r="D4279">
        <v>8</v>
      </c>
      <c r="E4279" s="23">
        <v>45547</v>
      </c>
      <c r="F4279" s="23">
        <v>45558</v>
      </c>
      <c r="G4279" s="23">
        <v>45547</v>
      </c>
      <c r="H4279" s="23">
        <v>45558</v>
      </c>
      <c r="I4279" s="24">
        <v>0</v>
      </c>
      <c r="J4279" s="24">
        <v>0</v>
      </c>
      <c r="K4279" s="24">
        <v>105</v>
      </c>
      <c r="L4279" t="s">
        <v>10070</v>
      </c>
      <c r="M4279" t="s">
        <v>10071</v>
      </c>
    </row>
    <row r="4280" spans="1:13" x14ac:dyDescent="0.25">
      <c r="A4280" t="str">
        <f t="shared" si="66"/>
        <v>FCON-16790</v>
      </c>
      <c r="B4280" t="s">
        <v>8064</v>
      </c>
      <c r="C4280" t="s">
        <v>1999</v>
      </c>
      <c r="D4280">
        <v>6</v>
      </c>
      <c r="E4280" s="23">
        <v>45558</v>
      </c>
      <c r="F4280" s="23">
        <v>45565</v>
      </c>
      <c r="G4280" s="23">
        <v>45558</v>
      </c>
      <c r="H4280" s="23">
        <v>45565</v>
      </c>
      <c r="I4280" s="24">
        <v>0</v>
      </c>
      <c r="J4280" s="24">
        <v>0</v>
      </c>
      <c r="K4280" s="24">
        <v>105</v>
      </c>
      <c r="L4280" t="s">
        <v>10070</v>
      </c>
      <c r="M4280" t="s">
        <v>10071</v>
      </c>
    </row>
    <row r="4281" spans="1:13" x14ac:dyDescent="0.25">
      <c r="A4281" t="str">
        <f t="shared" si="66"/>
        <v>FCON-16800</v>
      </c>
      <c r="B4281" t="s">
        <v>8065</v>
      </c>
      <c r="C4281" t="s">
        <v>2000</v>
      </c>
      <c r="D4281">
        <v>6</v>
      </c>
      <c r="E4281" s="23">
        <v>45565</v>
      </c>
      <c r="F4281" s="23">
        <v>45572</v>
      </c>
      <c r="G4281" s="23">
        <v>45565</v>
      </c>
      <c r="H4281" s="23">
        <v>45572</v>
      </c>
      <c r="I4281" s="24">
        <v>0</v>
      </c>
      <c r="J4281" s="24">
        <v>0</v>
      </c>
      <c r="K4281" s="24">
        <v>105</v>
      </c>
      <c r="L4281" t="s">
        <v>10070</v>
      </c>
      <c r="M4281" t="s">
        <v>10071</v>
      </c>
    </row>
    <row r="4282" spans="1:13" x14ac:dyDescent="0.25">
      <c r="A4282" t="str">
        <f t="shared" si="66"/>
        <v>FCON-16810</v>
      </c>
      <c r="B4282" t="s">
        <v>8066</v>
      </c>
      <c r="C4282" t="s">
        <v>2001</v>
      </c>
      <c r="D4282">
        <v>6</v>
      </c>
      <c r="E4282" s="23">
        <v>45572</v>
      </c>
      <c r="F4282" s="23">
        <v>45581</v>
      </c>
      <c r="G4282" s="23">
        <v>45572</v>
      </c>
      <c r="H4282" s="23">
        <v>45581</v>
      </c>
      <c r="I4282" s="24">
        <v>0</v>
      </c>
      <c r="J4282" s="24">
        <v>0</v>
      </c>
      <c r="K4282" s="24">
        <v>105</v>
      </c>
      <c r="L4282" t="s">
        <v>10070</v>
      </c>
      <c r="M4282" t="s">
        <v>10071</v>
      </c>
    </row>
    <row r="4283" spans="1:13" x14ac:dyDescent="0.25">
      <c r="A4283" t="str">
        <f t="shared" si="66"/>
        <v>FCON-16830</v>
      </c>
      <c r="B4283" t="s">
        <v>8067</v>
      </c>
      <c r="C4283" t="s">
        <v>2003</v>
      </c>
      <c r="D4283">
        <v>12</v>
      </c>
      <c r="E4283" s="23">
        <v>45581</v>
      </c>
      <c r="F4283" s="23">
        <v>45595</v>
      </c>
      <c r="G4283" s="23">
        <v>45581</v>
      </c>
      <c r="H4283" s="23">
        <v>45595</v>
      </c>
      <c r="I4283" s="24">
        <v>0</v>
      </c>
      <c r="J4283" s="24">
        <v>0</v>
      </c>
      <c r="K4283" s="24">
        <v>105</v>
      </c>
      <c r="L4283" t="s">
        <v>10070</v>
      </c>
      <c r="M4283" t="s">
        <v>10071</v>
      </c>
    </row>
    <row r="4284" spans="1:13" x14ac:dyDescent="0.25">
      <c r="A4284" t="str">
        <f t="shared" si="66"/>
        <v>FCON-16850</v>
      </c>
      <c r="B4284" t="s">
        <v>8069</v>
      </c>
      <c r="C4284" t="s">
        <v>9942</v>
      </c>
      <c r="D4284">
        <v>12</v>
      </c>
      <c r="E4284" s="23">
        <v>45875</v>
      </c>
      <c r="F4284" s="23">
        <v>45892</v>
      </c>
      <c r="G4284" s="23">
        <v>45875</v>
      </c>
      <c r="H4284" s="23">
        <v>45892</v>
      </c>
      <c r="I4284" s="24">
        <v>0</v>
      </c>
      <c r="J4284" s="24">
        <v>0</v>
      </c>
      <c r="K4284" s="24">
        <v>59</v>
      </c>
      <c r="L4284" t="s">
        <v>10070</v>
      </c>
      <c r="M4284" t="s">
        <v>10071</v>
      </c>
    </row>
    <row r="4285" spans="1:13" x14ac:dyDescent="0.25">
      <c r="A4285" t="str">
        <f t="shared" si="66"/>
        <v>Interseccion Peatonal (Cerrada) Cll 22 x Cra 92 / Level Intersection Pedestrian PK9+330 Closed</v>
      </c>
      <c r="B4285" t="s">
        <v>8070</v>
      </c>
      <c r="D4285">
        <v>20</v>
      </c>
      <c r="E4285" s="23">
        <v>45595</v>
      </c>
      <c r="F4285" s="23">
        <v>45623</v>
      </c>
      <c r="G4285" s="23">
        <v>45595</v>
      </c>
      <c r="H4285" s="23">
        <v>45623</v>
      </c>
      <c r="I4285" s="24">
        <v>0</v>
      </c>
      <c r="J4285" s="24">
        <v>0</v>
      </c>
      <c r="K4285" s="24">
        <v>113</v>
      </c>
      <c r="M4285" t="s">
        <v>10071</v>
      </c>
    </row>
    <row r="4286" spans="1:13" x14ac:dyDescent="0.25">
      <c r="A4286" t="str">
        <f t="shared" si="66"/>
        <v>FCON-16910</v>
      </c>
      <c r="B4286" t="s">
        <v>8073</v>
      </c>
      <c r="C4286" t="s">
        <v>1998</v>
      </c>
      <c r="D4286">
        <v>8</v>
      </c>
      <c r="E4286" s="23">
        <v>45595</v>
      </c>
      <c r="F4286" s="23">
        <v>45608</v>
      </c>
      <c r="G4286" s="23">
        <v>45595</v>
      </c>
      <c r="H4286" s="23">
        <v>45608</v>
      </c>
      <c r="I4286" s="24">
        <v>0</v>
      </c>
      <c r="J4286" s="24">
        <v>0</v>
      </c>
      <c r="K4286" s="24">
        <v>105</v>
      </c>
      <c r="L4286" t="s">
        <v>10070</v>
      </c>
      <c r="M4286" t="s">
        <v>10071</v>
      </c>
    </row>
    <row r="4287" spans="1:13" x14ac:dyDescent="0.25">
      <c r="A4287" t="str">
        <f t="shared" si="66"/>
        <v>FCON-16860</v>
      </c>
      <c r="B4287" t="s">
        <v>8071</v>
      </c>
      <c r="C4287" t="s">
        <v>1999</v>
      </c>
      <c r="D4287">
        <v>6</v>
      </c>
      <c r="E4287" s="23">
        <v>45608</v>
      </c>
      <c r="F4287" s="23">
        <v>45615</v>
      </c>
      <c r="G4287" s="23">
        <v>45608</v>
      </c>
      <c r="H4287" s="23">
        <v>45615</v>
      </c>
      <c r="I4287" s="24">
        <v>0</v>
      </c>
      <c r="J4287" s="24">
        <v>0</v>
      </c>
      <c r="K4287" s="24">
        <v>105</v>
      </c>
      <c r="L4287" t="s">
        <v>10070</v>
      </c>
      <c r="M4287" t="s">
        <v>10071</v>
      </c>
    </row>
    <row r="4288" spans="1:13" x14ac:dyDescent="0.25">
      <c r="A4288" t="str">
        <f t="shared" si="66"/>
        <v>FCON-16870</v>
      </c>
      <c r="B4288" t="s">
        <v>8072</v>
      </c>
      <c r="C4288" t="s">
        <v>2000</v>
      </c>
      <c r="D4288">
        <v>6</v>
      </c>
      <c r="E4288" s="23">
        <v>45615</v>
      </c>
      <c r="F4288" s="23">
        <v>45623</v>
      </c>
      <c r="G4288" s="23">
        <v>45615</v>
      </c>
      <c r="H4288" s="23">
        <v>45623</v>
      </c>
      <c r="I4288" s="24">
        <v>0</v>
      </c>
      <c r="J4288" s="24">
        <v>0</v>
      </c>
      <c r="K4288" s="24">
        <v>113</v>
      </c>
      <c r="L4288" t="s">
        <v>10070</v>
      </c>
      <c r="M4288" t="s">
        <v>10071</v>
      </c>
    </row>
    <row r="4289" spans="1:13" x14ac:dyDescent="0.25">
      <c r="A4289" t="str">
        <f t="shared" si="66"/>
        <v>Interseccion Vehicular Cll 22 x Cra 93 / Level Intersection PK9+410</v>
      </c>
      <c r="B4289" t="s">
        <v>8074</v>
      </c>
      <c r="D4289">
        <v>219</v>
      </c>
      <c r="E4289" s="23">
        <v>45615</v>
      </c>
      <c r="F4289" s="23">
        <v>45906</v>
      </c>
      <c r="G4289" s="23">
        <v>45615</v>
      </c>
      <c r="H4289" s="23">
        <v>45906</v>
      </c>
      <c r="I4289" s="24">
        <v>0</v>
      </c>
      <c r="J4289" s="24">
        <v>0</v>
      </c>
      <c r="K4289" s="24">
        <v>59</v>
      </c>
      <c r="M4289" t="s">
        <v>10071</v>
      </c>
    </row>
    <row r="4290" spans="1:13" x14ac:dyDescent="0.25">
      <c r="A4290" t="str">
        <f t="shared" si="66"/>
        <v>FCON-16980</v>
      </c>
      <c r="B4290" t="s">
        <v>8079</v>
      </c>
      <c r="C4290" t="s">
        <v>1998</v>
      </c>
      <c r="D4290">
        <v>8</v>
      </c>
      <c r="E4290" s="23">
        <v>45615</v>
      </c>
      <c r="F4290" s="23">
        <v>45625</v>
      </c>
      <c r="G4290" s="23">
        <v>45615</v>
      </c>
      <c r="H4290" s="23">
        <v>45625</v>
      </c>
      <c r="I4290" s="24">
        <v>0</v>
      </c>
      <c r="J4290" s="24">
        <v>0</v>
      </c>
      <c r="K4290" s="24">
        <v>105</v>
      </c>
      <c r="L4290" t="s">
        <v>10070</v>
      </c>
      <c r="M4290" t="s">
        <v>10071</v>
      </c>
    </row>
    <row r="4291" spans="1:13" x14ac:dyDescent="0.25">
      <c r="A4291" t="str">
        <f t="shared" ref="A4291:A4354" si="67">TRIM(B4291)</f>
        <v>FCON-16930</v>
      </c>
      <c r="B4291" t="s">
        <v>8075</v>
      </c>
      <c r="C4291" t="s">
        <v>1999</v>
      </c>
      <c r="D4291">
        <v>6</v>
      </c>
      <c r="E4291" s="23">
        <v>45625</v>
      </c>
      <c r="F4291" s="23">
        <v>45632</v>
      </c>
      <c r="G4291" s="23">
        <v>45625</v>
      </c>
      <c r="H4291" s="23">
        <v>45632</v>
      </c>
      <c r="I4291" s="24">
        <v>0</v>
      </c>
      <c r="J4291" s="24">
        <v>0</v>
      </c>
      <c r="K4291" s="24">
        <v>105</v>
      </c>
      <c r="L4291" t="s">
        <v>10070</v>
      </c>
      <c r="M4291" t="s">
        <v>10071</v>
      </c>
    </row>
    <row r="4292" spans="1:13" x14ac:dyDescent="0.25">
      <c r="A4292" t="str">
        <f t="shared" si="67"/>
        <v>FCON-16940</v>
      </c>
      <c r="B4292" t="s">
        <v>8076</v>
      </c>
      <c r="C4292" t="s">
        <v>2000</v>
      </c>
      <c r="D4292">
        <v>6</v>
      </c>
      <c r="E4292" s="23">
        <v>45632</v>
      </c>
      <c r="F4292" s="23">
        <v>45639</v>
      </c>
      <c r="G4292" s="23">
        <v>45632</v>
      </c>
      <c r="H4292" s="23">
        <v>45639</v>
      </c>
      <c r="I4292" s="24">
        <v>0</v>
      </c>
      <c r="J4292" s="24">
        <v>0</v>
      </c>
      <c r="K4292" s="24">
        <v>105</v>
      </c>
      <c r="L4292" t="s">
        <v>10070</v>
      </c>
      <c r="M4292" t="s">
        <v>10071</v>
      </c>
    </row>
    <row r="4293" spans="1:13" x14ac:dyDescent="0.25">
      <c r="A4293" t="str">
        <f t="shared" si="67"/>
        <v>FCON-16950</v>
      </c>
      <c r="B4293" t="s">
        <v>8077</v>
      </c>
      <c r="C4293" t="s">
        <v>2001</v>
      </c>
      <c r="D4293">
        <v>6</v>
      </c>
      <c r="E4293" s="23">
        <v>45639</v>
      </c>
      <c r="F4293" s="23">
        <v>45647</v>
      </c>
      <c r="G4293" s="23">
        <v>45639</v>
      </c>
      <c r="H4293" s="23">
        <v>45647</v>
      </c>
      <c r="I4293" s="24">
        <v>0</v>
      </c>
      <c r="J4293" s="24">
        <v>0</v>
      </c>
      <c r="K4293" s="24">
        <v>105</v>
      </c>
      <c r="L4293" t="s">
        <v>10070</v>
      </c>
      <c r="M4293" t="s">
        <v>10071</v>
      </c>
    </row>
    <row r="4294" spans="1:13" x14ac:dyDescent="0.25">
      <c r="A4294" t="str">
        <f t="shared" si="67"/>
        <v>FCON-16970</v>
      </c>
      <c r="B4294" t="s">
        <v>8078</v>
      </c>
      <c r="C4294" t="s">
        <v>2003</v>
      </c>
      <c r="D4294">
        <v>12</v>
      </c>
      <c r="E4294" s="23">
        <v>45647</v>
      </c>
      <c r="F4294" s="23">
        <v>45671</v>
      </c>
      <c r="G4294" s="23">
        <v>45647</v>
      </c>
      <c r="H4294" s="23">
        <v>45671</v>
      </c>
      <c r="I4294" s="24">
        <v>0</v>
      </c>
      <c r="J4294" s="24">
        <v>0</v>
      </c>
      <c r="K4294" s="24">
        <v>105</v>
      </c>
      <c r="L4294" t="s">
        <v>10070</v>
      </c>
      <c r="M4294" t="s">
        <v>10071</v>
      </c>
    </row>
    <row r="4295" spans="1:13" x14ac:dyDescent="0.25">
      <c r="A4295" t="str">
        <f t="shared" si="67"/>
        <v>FCON-16990</v>
      </c>
      <c r="B4295" t="s">
        <v>8080</v>
      </c>
      <c r="C4295" t="s">
        <v>9942</v>
      </c>
      <c r="D4295">
        <v>12</v>
      </c>
      <c r="E4295" s="23">
        <v>45892</v>
      </c>
      <c r="F4295" s="23">
        <v>45906</v>
      </c>
      <c r="G4295" s="23">
        <v>45892</v>
      </c>
      <c r="H4295" s="23">
        <v>45906</v>
      </c>
      <c r="I4295" s="24">
        <v>0</v>
      </c>
      <c r="J4295" s="24">
        <v>0</v>
      </c>
      <c r="K4295" s="24">
        <v>59</v>
      </c>
      <c r="L4295" t="s">
        <v>10070</v>
      </c>
      <c r="M4295" t="s">
        <v>10071</v>
      </c>
    </row>
    <row r="4296" spans="1:13" x14ac:dyDescent="0.25">
      <c r="A4296" t="str">
        <f t="shared" si="67"/>
        <v>Interseccion Vehicular Cll 22 x Cra 96C / Level Intersection PK9+800</v>
      </c>
      <c r="B4296" t="s">
        <v>8081</v>
      </c>
      <c r="D4296">
        <v>193</v>
      </c>
      <c r="E4296" s="23">
        <v>45671</v>
      </c>
      <c r="F4296" s="23">
        <v>45920</v>
      </c>
      <c r="G4296" s="23">
        <v>45671</v>
      </c>
      <c r="H4296" s="23">
        <v>45920</v>
      </c>
      <c r="I4296" s="24">
        <v>0</v>
      </c>
      <c r="J4296" s="24">
        <v>0</v>
      </c>
      <c r="K4296" s="24">
        <v>59</v>
      </c>
      <c r="M4296" t="s">
        <v>10071</v>
      </c>
    </row>
    <row r="4297" spans="1:13" x14ac:dyDescent="0.25">
      <c r="A4297" t="str">
        <f t="shared" si="67"/>
        <v>FCON-17050</v>
      </c>
      <c r="B4297" t="s">
        <v>8086</v>
      </c>
      <c r="C4297" t="s">
        <v>1998</v>
      </c>
      <c r="D4297">
        <v>8</v>
      </c>
      <c r="E4297" s="23">
        <v>45671</v>
      </c>
      <c r="F4297" s="23">
        <v>45680</v>
      </c>
      <c r="G4297" s="23">
        <v>45671</v>
      </c>
      <c r="H4297" s="23">
        <v>45680</v>
      </c>
      <c r="I4297" s="24">
        <v>0</v>
      </c>
      <c r="J4297" s="24">
        <v>0</v>
      </c>
      <c r="K4297" s="24">
        <v>105</v>
      </c>
      <c r="L4297" t="s">
        <v>10070</v>
      </c>
      <c r="M4297" t="s">
        <v>10071</v>
      </c>
    </row>
    <row r="4298" spans="1:13" x14ac:dyDescent="0.25">
      <c r="A4298" t="str">
        <f t="shared" si="67"/>
        <v>FCON-17000</v>
      </c>
      <c r="B4298" t="s">
        <v>8082</v>
      </c>
      <c r="C4298" t="s">
        <v>1999</v>
      </c>
      <c r="D4298">
        <v>6</v>
      </c>
      <c r="E4298" s="23">
        <v>45680</v>
      </c>
      <c r="F4298" s="23">
        <v>45687</v>
      </c>
      <c r="G4298" s="23">
        <v>45680</v>
      </c>
      <c r="H4298" s="23">
        <v>45687</v>
      </c>
      <c r="I4298" s="24">
        <v>0</v>
      </c>
      <c r="J4298" s="24">
        <v>0</v>
      </c>
      <c r="K4298" s="24">
        <v>105</v>
      </c>
      <c r="L4298" t="s">
        <v>10070</v>
      </c>
      <c r="M4298" t="s">
        <v>10071</v>
      </c>
    </row>
    <row r="4299" spans="1:13" x14ac:dyDescent="0.25">
      <c r="A4299" t="str">
        <f t="shared" si="67"/>
        <v>FCON-17010</v>
      </c>
      <c r="B4299" t="s">
        <v>8083</v>
      </c>
      <c r="C4299" t="s">
        <v>2000</v>
      </c>
      <c r="D4299">
        <v>6</v>
      </c>
      <c r="E4299" s="23">
        <v>45687</v>
      </c>
      <c r="F4299" s="23">
        <v>45695</v>
      </c>
      <c r="G4299" s="23">
        <v>45687</v>
      </c>
      <c r="H4299" s="23">
        <v>45695</v>
      </c>
      <c r="I4299" s="24">
        <v>0</v>
      </c>
      <c r="J4299" s="24">
        <v>0</v>
      </c>
      <c r="K4299" s="24">
        <v>105</v>
      </c>
      <c r="L4299" t="s">
        <v>10070</v>
      </c>
      <c r="M4299" t="s">
        <v>10071</v>
      </c>
    </row>
    <row r="4300" spans="1:13" x14ac:dyDescent="0.25">
      <c r="A4300" t="str">
        <f t="shared" si="67"/>
        <v>FCON-17020</v>
      </c>
      <c r="B4300" t="s">
        <v>8084</v>
      </c>
      <c r="C4300" t="s">
        <v>2001</v>
      </c>
      <c r="D4300">
        <v>6</v>
      </c>
      <c r="E4300" s="23">
        <v>45695</v>
      </c>
      <c r="F4300" s="23">
        <v>45702</v>
      </c>
      <c r="G4300" s="23">
        <v>45695</v>
      </c>
      <c r="H4300" s="23">
        <v>45702</v>
      </c>
      <c r="I4300" s="24">
        <v>0</v>
      </c>
      <c r="J4300" s="24">
        <v>0</v>
      </c>
      <c r="K4300" s="24">
        <v>105</v>
      </c>
      <c r="L4300" t="s">
        <v>10070</v>
      </c>
      <c r="M4300" t="s">
        <v>10071</v>
      </c>
    </row>
    <row r="4301" spans="1:13" x14ac:dyDescent="0.25">
      <c r="A4301" t="str">
        <f t="shared" si="67"/>
        <v>FCON-17040</v>
      </c>
      <c r="B4301" t="s">
        <v>8085</v>
      </c>
      <c r="C4301" t="s">
        <v>2003</v>
      </c>
      <c r="D4301">
        <v>12</v>
      </c>
      <c r="E4301" s="23">
        <v>45702</v>
      </c>
      <c r="F4301" s="23">
        <v>45719</v>
      </c>
      <c r="G4301" s="23">
        <v>45702</v>
      </c>
      <c r="H4301" s="23">
        <v>45719</v>
      </c>
      <c r="I4301" s="24">
        <v>0</v>
      </c>
      <c r="J4301" s="24">
        <v>0</v>
      </c>
      <c r="K4301" s="24">
        <v>105</v>
      </c>
      <c r="L4301" t="s">
        <v>10070</v>
      </c>
      <c r="M4301" t="s">
        <v>10071</v>
      </c>
    </row>
    <row r="4302" spans="1:13" x14ac:dyDescent="0.25">
      <c r="A4302" t="str">
        <f t="shared" si="67"/>
        <v>FCON-17060</v>
      </c>
      <c r="B4302" t="s">
        <v>8087</v>
      </c>
      <c r="C4302" t="s">
        <v>9942</v>
      </c>
      <c r="D4302">
        <v>12</v>
      </c>
      <c r="E4302" s="23">
        <v>45906</v>
      </c>
      <c r="F4302" s="23">
        <v>45920</v>
      </c>
      <c r="G4302" s="23">
        <v>45906</v>
      </c>
      <c r="H4302" s="23">
        <v>45920</v>
      </c>
      <c r="I4302" s="24">
        <v>0</v>
      </c>
      <c r="J4302" s="24">
        <v>0</v>
      </c>
      <c r="K4302" s="24">
        <v>59</v>
      </c>
      <c r="L4302" t="s">
        <v>10070</v>
      </c>
      <c r="M4302" t="s">
        <v>10071</v>
      </c>
    </row>
    <row r="4303" spans="1:13" x14ac:dyDescent="0.25">
      <c r="A4303" t="str">
        <f t="shared" si="67"/>
        <v>Interseccion Peatonal (Cerrada) Cll 22 x Cra 96L / Level Intersection Pedestrian PK10+145 (Closed)</v>
      </c>
      <c r="B4303" t="s">
        <v>8088</v>
      </c>
      <c r="D4303">
        <v>20</v>
      </c>
      <c r="E4303" s="23">
        <v>45719</v>
      </c>
      <c r="F4303" s="23">
        <v>45744</v>
      </c>
      <c r="G4303" s="23">
        <v>45719</v>
      </c>
      <c r="H4303" s="23">
        <v>45744</v>
      </c>
      <c r="I4303" s="24">
        <v>0</v>
      </c>
      <c r="J4303" s="24">
        <v>0</v>
      </c>
      <c r="K4303" s="24">
        <v>113</v>
      </c>
      <c r="M4303" t="s">
        <v>10071</v>
      </c>
    </row>
    <row r="4304" spans="1:13" x14ac:dyDescent="0.25">
      <c r="A4304" t="str">
        <f t="shared" si="67"/>
        <v>FCON-17120</v>
      </c>
      <c r="B4304" t="s">
        <v>8091</v>
      </c>
      <c r="C4304" t="s">
        <v>1998</v>
      </c>
      <c r="D4304">
        <v>8</v>
      </c>
      <c r="E4304" s="23">
        <v>45719</v>
      </c>
      <c r="F4304" s="23">
        <v>45728</v>
      </c>
      <c r="G4304" s="23">
        <v>45719</v>
      </c>
      <c r="H4304" s="23">
        <v>45728</v>
      </c>
      <c r="I4304" s="24">
        <v>0</v>
      </c>
      <c r="J4304" s="24">
        <v>0</v>
      </c>
      <c r="K4304" s="24">
        <v>105</v>
      </c>
      <c r="L4304" t="s">
        <v>10070</v>
      </c>
      <c r="M4304" t="s">
        <v>10071</v>
      </c>
    </row>
    <row r="4305" spans="1:13" x14ac:dyDescent="0.25">
      <c r="A4305" t="str">
        <f t="shared" si="67"/>
        <v>FCON-17070</v>
      </c>
      <c r="B4305" t="s">
        <v>8089</v>
      </c>
      <c r="C4305" t="s">
        <v>1999</v>
      </c>
      <c r="D4305">
        <v>6</v>
      </c>
      <c r="E4305" s="23">
        <v>45728</v>
      </c>
      <c r="F4305" s="23">
        <v>45736</v>
      </c>
      <c r="G4305" s="23">
        <v>45728</v>
      </c>
      <c r="H4305" s="23">
        <v>45736</v>
      </c>
      <c r="I4305" s="24">
        <v>0</v>
      </c>
      <c r="J4305" s="24">
        <v>0</v>
      </c>
      <c r="K4305" s="24">
        <v>105</v>
      </c>
      <c r="L4305" t="s">
        <v>10070</v>
      </c>
      <c r="M4305" t="s">
        <v>10071</v>
      </c>
    </row>
    <row r="4306" spans="1:13" x14ac:dyDescent="0.25">
      <c r="A4306" t="str">
        <f t="shared" si="67"/>
        <v>FCON-17080</v>
      </c>
      <c r="B4306" t="s">
        <v>8090</v>
      </c>
      <c r="C4306" t="s">
        <v>2000</v>
      </c>
      <c r="D4306">
        <v>6</v>
      </c>
      <c r="E4306" s="23">
        <v>45736</v>
      </c>
      <c r="F4306" s="23">
        <v>45744</v>
      </c>
      <c r="G4306" s="23">
        <v>45736</v>
      </c>
      <c r="H4306" s="23">
        <v>45744</v>
      </c>
      <c r="I4306" s="24">
        <v>0</v>
      </c>
      <c r="J4306" s="24">
        <v>0</v>
      </c>
      <c r="K4306" s="24">
        <v>113</v>
      </c>
      <c r="L4306" t="s">
        <v>10070</v>
      </c>
      <c r="M4306" t="s">
        <v>10071</v>
      </c>
    </row>
    <row r="4307" spans="1:13" x14ac:dyDescent="0.25">
      <c r="A4307" t="str">
        <f t="shared" si="67"/>
        <v>Interseccion Vehicular Cll 22 x Cra 97 / Level Intersection Vehicular PK10+240</v>
      </c>
      <c r="B4307" t="s">
        <v>8092</v>
      </c>
      <c r="D4307">
        <v>152</v>
      </c>
      <c r="E4307" s="23">
        <v>45736</v>
      </c>
      <c r="F4307" s="23">
        <v>45936</v>
      </c>
      <c r="G4307" s="23">
        <v>45736</v>
      </c>
      <c r="H4307" s="23">
        <v>45936</v>
      </c>
      <c r="I4307" s="24">
        <v>0</v>
      </c>
      <c r="J4307" s="24">
        <v>0</v>
      </c>
      <c r="K4307" s="24">
        <v>59</v>
      </c>
      <c r="M4307" t="s">
        <v>10071</v>
      </c>
    </row>
    <row r="4308" spans="1:13" x14ac:dyDescent="0.25">
      <c r="A4308" t="str">
        <f t="shared" si="67"/>
        <v>FCON-17190</v>
      </c>
      <c r="B4308" t="s">
        <v>8097</v>
      </c>
      <c r="C4308" t="s">
        <v>1998</v>
      </c>
      <c r="D4308">
        <v>8</v>
      </c>
      <c r="E4308" s="23">
        <v>45736</v>
      </c>
      <c r="F4308" s="23">
        <v>45747</v>
      </c>
      <c r="G4308" s="23">
        <v>45736</v>
      </c>
      <c r="H4308" s="23">
        <v>45747</v>
      </c>
      <c r="I4308" s="24">
        <v>0</v>
      </c>
      <c r="J4308" s="24">
        <v>0</v>
      </c>
      <c r="K4308" s="24">
        <v>105</v>
      </c>
      <c r="L4308" t="s">
        <v>10070</v>
      </c>
      <c r="M4308" t="s">
        <v>10071</v>
      </c>
    </row>
    <row r="4309" spans="1:13" x14ac:dyDescent="0.25">
      <c r="A4309" t="str">
        <f t="shared" si="67"/>
        <v>FCON-17140</v>
      </c>
      <c r="B4309" t="s">
        <v>8093</v>
      </c>
      <c r="C4309" t="s">
        <v>1999</v>
      </c>
      <c r="D4309">
        <v>6</v>
      </c>
      <c r="E4309" s="23">
        <v>45747</v>
      </c>
      <c r="F4309" s="23">
        <v>45755</v>
      </c>
      <c r="G4309" s="23">
        <v>45747</v>
      </c>
      <c r="H4309" s="23">
        <v>45755</v>
      </c>
      <c r="I4309" s="24">
        <v>0</v>
      </c>
      <c r="J4309" s="24">
        <v>0</v>
      </c>
      <c r="K4309" s="24">
        <v>105</v>
      </c>
      <c r="L4309" t="s">
        <v>10070</v>
      </c>
      <c r="M4309" t="s">
        <v>10071</v>
      </c>
    </row>
    <row r="4310" spans="1:13" x14ac:dyDescent="0.25">
      <c r="A4310" t="str">
        <f t="shared" si="67"/>
        <v>FCON-17150</v>
      </c>
      <c r="B4310" t="s">
        <v>8094</v>
      </c>
      <c r="C4310" t="s">
        <v>2000</v>
      </c>
      <c r="D4310">
        <v>6</v>
      </c>
      <c r="E4310" s="23">
        <v>45755</v>
      </c>
      <c r="F4310" s="23">
        <v>45762</v>
      </c>
      <c r="G4310" s="23">
        <v>45755</v>
      </c>
      <c r="H4310" s="23">
        <v>45762</v>
      </c>
      <c r="I4310" s="24">
        <v>0</v>
      </c>
      <c r="J4310" s="24">
        <v>0</v>
      </c>
      <c r="K4310" s="24">
        <v>105</v>
      </c>
      <c r="L4310" t="s">
        <v>10070</v>
      </c>
      <c r="M4310" t="s">
        <v>10071</v>
      </c>
    </row>
    <row r="4311" spans="1:13" x14ac:dyDescent="0.25">
      <c r="A4311" t="str">
        <f t="shared" si="67"/>
        <v>FCON-17160</v>
      </c>
      <c r="B4311" t="s">
        <v>8095</v>
      </c>
      <c r="C4311" t="s">
        <v>2001</v>
      </c>
      <c r="D4311">
        <v>6</v>
      </c>
      <c r="E4311" s="23">
        <v>45762</v>
      </c>
      <c r="F4311" s="23">
        <v>45771</v>
      </c>
      <c r="G4311" s="23">
        <v>45762</v>
      </c>
      <c r="H4311" s="23">
        <v>45771</v>
      </c>
      <c r="I4311" s="24">
        <v>0</v>
      </c>
      <c r="J4311" s="24">
        <v>0</v>
      </c>
      <c r="K4311" s="24">
        <v>105</v>
      </c>
      <c r="L4311" t="s">
        <v>10070</v>
      </c>
      <c r="M4311" t="s">
        <v>10071</v>
      </c>
    </row>
    <row r="4312" spans="1:13" x14ac:dyDescent="0.25">
      <c r="A4312" t="str">
        <f t="shared" si="67"/>
        <v>FCON-17180</v>
      </c>
      <c r="B4312" t="s">
        <v>8096</v>
      </c>
      <c r="C4312" t="s">
        <v>2003</v>
      </c>
      <c r="D4312">
        <v>12</v>
      </c>
      <c r="E4312" s="23">
        <v>45771</v>
      </c>
      <c r="F4312" s="23">
        <v>45787</v>
      </c>
      <c r="G4312" s="23">
        <v>45771</v>
      </c>
      <c r="H4312" s="23">
        <v>45787</v>
      </c>
      <c r="I4312" s="24">
        <v>0</v>
      </c>
      <c r="J4312" s="24">
        <v>0</v>
      </c>
      <c r="K4312" s="24">
        <v>105</v>
      </c>
      <c r="L4312" t="s">
        <v>10070</v>
      </c>
      <c r="M4312" t="s">
        <v>10071</v>
      </c>
    </row>
    <row r="4313" spans="1:13" x14ac:dyDescent="0.25">
      <c r="A4313" t="str">
        <f t="shared" si="67"/>
        <v>FCON-17200</v>
      </c>
      <c r="B4313" t="s">
        <v>8098</v>
      </c>
      <c r="C4313" t="s">
        <v>9942</v>
      </c>
      <c r="D4313">
        <v>12</v>
      </c>
      <c r="E4313" s="23">
        <v>45920</v>
      </c>
      <c r="F4313" s="23">
        <v>45936</v>
      </c>
      <c r="G4313" s="23">
        <v>45920</v>
      </c>
      <c r="H4313" s="23">
        <v>45936</v>
      </c>
      <c r="I4313" s="24">
        <v>0</v>
      </c>
      <c r="J4313" s="24">
        <v>0</v>
      </c>
      <c r="K4313" s="24">
        <v>59</v>
      </c>
      <c r="L4313" t="s">
        <v>10070</v>
      </c>
      <c r="M4313" t="s">
        <v>10071</v>
      </c>
    </row>
    <row r="4314" spans="1:13" x14ac:dyDescent="0.25">
      <c r="A4314" t="str">
        <f t="shared" si="67"/>
        <v>T7 Tramo 7 - Estación Fontibón - Estación Catam PK10+260 - PK11+800</v>
      </c>
      <c r="B4314" t="s">
        <v>61</v>
      </c>
      <c r="D4314">
        <v>401</v>
      </c>
      <c r="E4314" s="23">
        <v>45551</v>
      </c>
      <c r="F4314" s="23">
        <v>46083</v>
      </c>
      <c r="G4314" s="23">
        <v>45551</v>
      </c>
      <c r="H4314" s="23">
        <v>46083</v>
      </c>
      <c r="I4314" s="24">
        <v>0</v>
      </c>
      <c r="J4314" s="24">
        <v>0</v>
      </c>
      <c r="K4314" s="24">
        <v>35</v>
      </c>
      <c r="M4314" t="s">
        <v>10071</v>
      </c>
    </row>
    <row r="4315" spans="1:13" x14ac:dyDescent="0.25">
      <c r="A4315" t="str">
        <f t="shared" si="67"/>
        <v>T7-1 Tramo 7 - Movimiento de tierra finalizado y sistema de drenaje finalizados</v>
      </c>
      <c r="B4315" t="s">
        <v>2812</v>
      </c>
      <c r="D4315">
        <v>183</v>
      </c>
      <c r="E4315" s="23">
        <v>45562</v>
      </c>
      <c r="F4315" s="23">
        <v>45807</v>
      </c>
      <c r="G4315" s="23">
        <v>45562</v>
      </c>
      <c r="H4315" s="23">
        <v>45807</v>
      </c>
      <c r="I4315" s="24">
        <v>0</v>
      </c>
      <c r="J4315" s="24">
        <v>0</v>
      </c>
      <c r="K4315" s="24">
        <v>154</v>
      </c>
      <c r="M4315" t="s">
        <v>10071</v>
      </c>
    </row>
    <row r="4316" spans="1:13" x14ac:dyDescent="0.25">
      <c r="A4316" t="str">
        <f t="shared" si="67"/>
        <v>FCON-4915</v>
      </c>
      <c r="B4316" t="s">
        <v>2813</v>
      </c>
      <c r="C4316" t="s">
        <v>2007</v>
      </c>
      <c r="D4316">
        <v>70</v>
      </c>
      <c r="E4316" s="23">
        <v>45562</v>
      </c>
      <c r="F4316" s="23">
        <v>45659</v>
      </c>
      <c r="G4316" s="23">
        <v>45562</v>
      </c>
      <c r="H4316" s="23">
        <v>45659</v>
      </c>
      <c r="I4316" s="24">
        <v>0</v>
      </c>
      <c r="J4316" s="24">
        <v>0</v>
      </c>
      <c r="K4316" s="24">
        <v>28</v>
      </c>
      <c r="L4316" t="s">
        <v>10070</v>
      </c>
      <c r="M4316" t="s">
        <v>10071</v>
      </c>
    </row>
    <row r="4317" spans="1:13" x14ac:dyDescent="0.25">
      <c r="A4317" t="str">
        <f t="shared" si="67"/>
        <v>FCON-4920</v>
      </c>
      <c r="B4317" t="s">
        <v>2814</v>
      </c>
      <c r="C4317" t="s">
        <v>1598</v>
      </c>
      <c r="D4317">
        <v>170</v>
      </c>
      <c r="E4317" s="23">
        <v>45580</v>
      </c>
      <c r="F4317" s="23">
        <v>45807</v>
      </c>
      <c r="G4317" s="23">
        <v>45580</v>
      </c>
      <c r="H4317" s="23">
        <v>45807</v>
      </c>
      <c r="I4317" s="24">
        <v>0</v>
      </c>
      <c r="J4317" s="24">
        <v>0</v>
      </c>
      <c r="K4317" s="24">
        <v>161</v>
      </c>
      <c r="L4317" t="s">
        <v>10070</v>
      </c>
      <c r="M4317" t="s">
        <v>10071</v>
      </c>
    </row>
    <row r="4318" spans="1:13" x14ac:dyDescent="0.25">
      <c r="A4318" t="str">
        <f t="shared" si="67"/>
        <v>FCON-4930</v>
      </c>
      <c r="B4318" t="s">
        <v>2815</v>
      </c>
      <c r="C4318" t="s">
        <v>4668</v>
      </c>
      <c r="D4318">
        <v>45</v>
      </c>
      <c r="E4318" s="23">
        <v>45664</v>
      </c>
      <c r="F4318" s="23">
        <v>45720</v>
      </c>
      <c r="G4318" s="23">
        <v>45664</v>
      </c>
      <c r="H4318" s="23">
        <v>45720</v>
      </c>
      <c r="I4318" s="24">
        <v>0</v>
      </c>
      <c r="J4318" s="24">
        <v>0</v>
      </c>
      <c r="K4318" s="24">
        <v>5</v>
      </c>
      <c r="L4318" t="s">
        <v>10070</v>
      </c>
      <c r="M4318" t="s">
        <v>10071</v>
      </c>
    </row>
    <row r="4319" spans="1:13" x14ac:dyDescent="0.25">
      <c r="A4319" t="str">
        <f t="shared" si="67"/>
        <v>FCON-4935</v>
      </c>
      <c r="B4319" t="s">
        <v>2816</v>
      </c>
      <c r="C4319" t="s">
        <v>1813</v>
      </c>
      <c r="D4319">
        <v>52</v>
      </c>
      <c r="E4319" s="23">
        <v>45680</v>
      </c>
      <c r="F4319" s="23">
        <v>45748</v>
      </c>
      <c r="G4319" s="23">
        <v>45680</v>
      </c>
      <c r="H4319" s="23">
        <v>45748</v>
      </c>
      <c r="I4319" s="24">
        <v>0</v>
      </c>
      <c r="J4319" s="24">
        <v>0</v>
      </c>
      <c r="K4319" s="24">
        <v>5</v>
      </c>
      <c r="L4319" t="s">
        <v>10070</v>
      </c>
      <c r="M4319" t="s">
        <v>10071</v>
      </c>
    </row>
    <row r="4320" spans="1:13" x14ac:dyDescent="0.25">
      <c r="A4320" t="str">
        <f t="shared" si="67"/>
        <v>FCON-14880</v>
      </c>
      <c r="B4320" t="s">
        <v>8099</v>
      </c>
      <c r="C4320" t="s">
        <v>8100</v>
      </c>
      <c r="D4320">
        <v>60</v>
      </c>
      <c r="E4320" s="23">
        <v>45693</v>
      </c>
      <c r="F4320" s="23">
        <v>45772</v>
      </c>
      <c r="G4320" s="23">
        <v>45693</v>
      </c>
      <c r="H4320" s="23">
        <v>45772</v>
      </c>
      <c r="I4320" s="24">
        <v>0</v>
      </c>
      <c r="J4320" s="24">
        <v>0</v>
      </c>
      <c r="K4320" s="24">
        <v>42</v>
      </c>
      <c r="L4320" t="s">
        <v>10070</v>
      </c>
      <c r="M4320" t="s">
        <v>10071</v>
      </c>
    </row>
    <row r="4321" spans="1:13" x14ac:dyDescent="0.25">
      <c r="A4321" t="str">
        <f t="shared" si="67"/>
        <v>FCON-4940</v>
      </c>
      <c r="B4321" t="s">
        <v>2817</v>
      </c>
      <c r="C4321" t="s">
        <v>10066</v>
      </c>
      <c r="D4321">
        <v>52</v>
      </c>
      <c r="E4321" s="23">
        <v>45698</v>
      </c>
      <c r="F4321" s="23">
        <v>45768</v>
      </c>
      <c r="G4321" s="23">
        <v>45698</v>
      </c>
      <c r="H4321" s="23">
        <v>45768</v>
      </c>
      <c r="I4321" s="24">
        <v>0</v>
      </c>
      <c r="J4321" s="24">
        <v>0</v>
      </c>
      <c r="K4321" s="24">
        <v>5</v>
      </c>
      <c r="L4321" t="s">
        <v>10070</v>
      </c>
      <c r="M4321" t="s">
        <v>10071</v>
      </c>
    </row>
    <row r="4322" spans="1:13" x14ac:dyDescent="0.25">
      <c r="A4322" t="str">
        <f t="shared" si="67"/>
        <v>FCON-4950</v>
      </c>
      <c r="B4322" t="s">
        <v>2818</v>
      </c>
      <c r="C4322" t="s">
        <v>1817</v>
      </c>
      <c r="D4322">
        <v>50</v>
      </c>
      <c r="E4322" s="23">
        <v>45710</v>
      </c>
      <c r="F4322" s="23">
        <v>45777</v>
      </c>
      <c r="G4322" s="23">
        <v>45710</v>
      </c>
      <c r="H4322" s="23">
        <v>45777</v>
      </c>
      <c r="I4322" s="24">
        <v>0</v>
      </c>
      <c r="J4322" s="24">
        <v>0</v>
      </c>
      <c r="K4322" s="24">
        <v>5</v>
      </c>
      <c r="L4322" t="s">
        <v>10070</v>
      </c>
      <c r="M4322" t="s">
        <v>10071</v>
      </c>
    </row>
    <row r="4323" spans="1:13" x14ac:dyDescent="0.25">
      <c r="A4323" t="str">
        <f t="shared" si="67"/>
        <v>FCON-4955</v>
      </c>
      <c r="B4323" t="s">
        <v>2819</v>
      </c>
      <c r="C4323" t="s">
        <v>2013</v>
      </c>
      <c r="D4323">
        <v>70</v>
      </c>
      <c r="E4323" s="23">
        <v>45710</v>
      </c>
      <c r="F4323" s="23">
        <v>45803</v>
      </c>
      <c r="G4323" s="23">
        <v>45710</v>
      </c>
      <c r="H4323" s="23">
        <v>45803</v>
      </c>
      <c r="I4323" s="24">
        <v>0</v>
      </c>
      <c r="J4323" s="24">
        <v>0</v>
      </c>
      <c r="K4323" s="24">
        <v>154</v>
      </c>
      <c r="L4323" t="s">
        <v>10070</v>
      </c>
      <c r="M4323" t="s">
        <v>10071</v>
      </c>
    </row>
    <row r="4324" spans="1:13" x14ac:dyDescent="0.25">
      <c r="A4324" t="str">
        <f t="shared" si="67"/>
        <v>FCON-4960</v>
      </c>
      <c r="B4324" t="s">
        <v>2820</v>
      </c>
      <c r="C4324" t="s">
        <v>1819</v>
      </c>
      <c r="D4324">
        <v>70</v>
      </c>
      <c r="E4324" s="23">
        <v>45710</v>
      </c>
      <c r="F4324" s="23">
        <v>45803</v>
      </c>
      <c r="G4324" s="23">
        <v>45710</v>
      </c>
      <c r="H4324" s="23">
        <v>45803</v>
      </c>
      <c r="I4324" s="24">
        <v>0</v>
      </c>
      <c r="J4324" s="24">
        <v>0</v>
      </c>
      <c r="K4324" s="24">
        <v>11</v>
      </c>
      <c r="L4324" t="s">
        <v>10070</v>
      </c>
      <c r="M4324" t="s">
        <v>10071</v>
      </c>
    </row>
    <row r="4325" spans="1:13" x14ac:dyDescent="0.25">
      <c r="A4325" t="str">
        <f t="shared" si="67"/>
        <v>FCON-4965</v>
      </c>
      <c r="B4325" t="s">
        <v>2821</v>
      </c>
      <c r="C4325" t="s">
        <v>1821</v>
      </c>
      <c r="D4325">
        <v>2</v>
      </c>
      <c r="E4325" s="23">
        <v>45777</v>
      </c>
      <c r="F4325" s="23">
        <v>45780</v>
      </c>
      <c r="G4325" s="23">
        <v>45777</v>
      </c>
      <c r="H4325" s="23">
        <v>45780</v>
      </c>
      <c r="I4325" s="24">
        <v>0</v>
      </c>
      <c r="J4325" s="24">
        <v>0</v>
      </c>
      <c r="K4325" s="24">
        <v>5</v>
      </c>
      <c r="L4325" t="s">
        <v>10070</v>
      </c>
      <c r="M4325" t="s">
        <v>10071</v>
      </c>
    </row>
    <row r="4326" spans="1:13" x14ac:dyDescent="0.25">
      <c r="A4326" t="str">
        <f t="shared" si="67"/>
        <v>T7-2 Vía férrea Tramo 7 - K10+260 - K11+800</v>
      </c>
      <c r="B4326" t="s">
        <v>8101</v>
      </c>
      <c r="D4326">
        <v>126</v>
      </c>
      <c r="E4326" s="23">
        <v>45780</v>
      </c>
      <c r="F4326" s="23">
        <v>45944</v>
      </c>
      <c r="G4326" s="23">
        <v>45780</v>
      </c>
      <c r="H4326" s="23">
        <v>45944</v>
      </c>
      <c r="I4326" s="24">
        <v>0</v>
      </c>
      <c r="J4326" s="24">
        <v>0</v>
      </c>
      <c r="K4326" s="24">
        <v>155</v>
      </c>
      <c r="M4326" t="s">
        <v>10071</v>
      </c>
    </row>
    <row r="4327" spans="1:13" x14ac:dyDescent="0.25">
      <c r="A4327" t="str">
        <f t="shared" si="67"/>
        <v>FCON-4970</v>
      </c>
      <c r="B4327" t="s">
        <v>2822</v>
      </c>
      <c r="C4327" t="s">
        <v>1823</v>
      </c>
      <c r="D4327">
        <v>7</v>
      </c>
      <c r="E4327" s="23">
        <v>45780</v>
      </c>
      <c r="F4327" s="23">
        <v>45789</v>
      </c>
      <c r="G4327" s="23">
        <v>45780</v>
      </c>
      <c r="H4327" s="23">
        <v>45789</v>
      </c>
      <c r="I4327" s="24">
        <v>0</v>
      </c>
      <c r="J4327" s="24">
        <v>0</v>
      </c>
      <c r="K4327" s="24">
        <v>5</v>
      </c>
      <c r="L4327" t="s">
        <v>10070</v>
      </c>
      <c r="M4327" t="s">
        <v>10071</v>
      </c>
    </row>
    <row r="4328" spans="1:13" x14ac:dyDescent="0.25">
      <c r="A4328" t="str">
        <f t="shared" si="67"/>
        <v>FCON-4975</v>
      </c>
      <c r="B4328" t="s">
        <v>2823</v>
      </c>
      <c r="C4328" t="s">
        <v>2442</v>
      </c>
      <c r="D4328">
        <v>11</v>
      </c>
      <c r="E4328" s="23">
        <v>45789</v>
      </c>
      <c r="F4328" s="23">
        <v>45803</v>
      </c>
      <c r="G4328" s="23">
        <v>45789</v>
      </c>
      <c r="H4328" s="23">
        <v>45803</v>
      </c>
      <c r="I4328" s="24">
        <v>0</v>
      </c>
      <c r="J4328" s="24">
        <v>0</v>
      </c>
      <c r="K4328" s="24">
        <v>5</v>
      </c>
      <c r="L4328" t="s">
        <v>10070</v>
      </c>
      <c r="M4328" t="s">
        <v>10071</v>
      </c>
    </row>
    <row r="4329" spans="1:13" x14ac:dyDescent="0.25">
      <c r="A4329" t="str">
        <f t="shared" si="67"/>
        <v>FCON-4980</v>
      </c>
      <c r="B4329" t="s">
        <v>2824</v>
      </c>
      <c r="C4329" t="s">
        <v>1275</v>
      </c>
      <c r="D4329">
        <v>18</v>
      </c>
      <c r="E4329" s="23">
        <v>45794</v>
      </c>
      <c r="F4329" s="23">
        <v>45818</v>
      </c>
      <c r="G4329" s="23">
        <v>45794</v>
      </c>
      <c r="H4329" s="23">
        <v>45818</v>
      </c>
      <c r="I4329" s="24">
        <v>0</v>
      </c>
      <c r="J4329" s="24">
        <v>0</v>
      </c>
      <c r="K4329" s="24">
        <v>5</v>
      </c>
      <c r="L4329" t="s">
        <v>10070</v>
      </c>
      <c r="M4329" t="s">
        <v>10071</v>
      </c>
    </row>
    <row r="4330" spans="1:13" x14ac:dyDescent="0.25">
      <c r="A4330" t="str">
        <f t="shared" si="67"/>
        <v>FCON-4985</v>
      </c>
      <c r="B4330" t="s">
        <v>2825</v>
      </c>
      <c r="C4330" t="s">
        <v>1826</v>
      </c>
      <c r="D4330">
        <v>67</v>
      </c>
      <c r="E4330" s="23">
        <v>45794</v>
      </c>
      <c r="F4330" s="23">
        <v>45882</v>
      </c>
      <c r="G4330" s="23">
        <v>45794</v>
      </c>
      <c r="H4330" s="23">
        <v>45882</v>
      </c>
      <c r="I4330" s="24">
        <v>0</v>
      </c>
      <c r="J4330" s="24">
        <v>0</v>
      </c>
      <c r="K4330" s="24">
        <v>100</v>
      </c>
      <c r="L4330" t="s">
        <v>10070</v>
      </c>
      <c r="M4330" t="s">
        <v>10071</v>
      </c>
    </row>
    <row r="4331" spans="1:13" x14ac:dyDescent="0.25">
      <c r="A4331" t="str">
        <f t="shared" si="67"/>
        <v>FCON-4990</v>
      </c>
      <c r="B4331" t="s">
        <v>2826</v>
      </c>
      <c r="C4331" t="s">
        <v>1277</v>
      </c>
      <c r="D4331">
        <v>22</v>
      </c>
      <c r="E4331" s="23">
        <v>45806</v>
      </c>
      <c r="F4331" s="23">
        <v>45835</v>
      </c>
      <c r="G4331" s="23">
        <v>45806</v>
      </c>
      <c r="H4331" s="23">
        <v>45835</v>
      </c>
      <c r="I4331" s="24">
        <v>0</v>
      </c>
      <c r="J4331" s="24">
        <v>0</v>
      </c>
      <c r="K4331" s="24">
        <v>5</v>
      </c>
      <c r="L4331" t="s">
        <v>10070</v>
      </c>
      <c r="M4331" t="s">
        <v>10071</v>
      </c>
    </row>
    <row r="4332" spans="1:13" x14ac:dyDescent="0.25">
      <c r="A4332" t="str">
        <f t="shared" si="67"/>
        <v>FCON-4995</v>
      </c>
      <c r="B4332" t="s">
        <v>2827</v>
      </c>
      <c r="C4332" t="s">
        <v>1279</v>
      </c>
      <c r="D4332">
        <v>7</v>
      </c>
      <c r="E4332" s="23">
        <v>45835</v>
      </c>
      <c r="F4332" s="23">
        <v>45846</v>
      </c>
      <c r="G4332" s="23">
        <v>45835</v>
      </c>
      <c r="H4332" s="23">
        <v>45846</v>
      </c>
      <c r="I4332" s="24">
        <v>0</v>
      </c>
      <c r="J4332" s="24">
        <v>0</v>
      </c>
      <c r="K4332" s="24">
        <v>38</v>
      </c>
      <c r="L4332" t="s">
        <v>10070</v>
      </c>
      <c r="M4332" t="s">
        <v>10071</v>
      </c>
    </row>
    <row r="4333" spans="1:13" x14ac:dyDescent="0.25">
      <c r="A4333" t="str">
        <f t="shared" si="67"/>
        <v>FCON-5000</v>
      </c>
      <c r="B4333" t="s">
        <v>2828</v>
      </c>
      <c r="C4333" t="s">
        <v>1281</v>
      </c>
      <c r="D4333">
        <v>11</v>
      </c>
      <c r="E4333" s="23">
        <v>45882</v>
      </c>
      <c r="F4333" s="23">
        <v>45897</v>
      </c>
      <c r="G4333" s="23">
        <v>45882</v>
      </c>
      <c r="H4333" s="23">
        <v>45897</v>
      </c>
      <c r="I4333" s="24">
        <v>0</v>
      </c>
      <c r="J4333" s="24">
        <v>0</v>
      </c>
      <c r="K4333" s="24">
        <v>3</v>
      </c>
      <c r="L4333" t="s">
        <v>10070</v>
      </c>
      <c r="M4333" t="s">
        <v>10071</v>
      </c>
    </row>
    <row r="4334" spans="1:13" x14ac:dyDescent="0.25">
      <c r="A4334" t="str">
        <f t="shared" si="67"/>
        <v>FCON-5005</v>
      </c>
      <c r="B4334" t="s">
        <v>2829</v>
      </c>
      <c r="C4334" t="s">
        <v>1283</v>
      </c>
      <c r="D4334">
        <v>12</v>
      </c>
      <c r="E4334" s="23">
        <v>45901</v>
      </c>
      <c r="F4334" s="23">
        <v>45916</v>
      </c>
      <c r="G4334" s="23">
        <v>45901</v>
      </c>
      <c r="H4334" s="23">
        <v>45916</v>
      </c>
      <c r="I4334" s="24">
        <v>0</v>
      </c>
      <c r="J4334" s="24">
        <v>0</v>
      </c>
      <c r="K4334" s="24">
        <v>0</v>
      </c>
      <c r="L4334" t="s">
        <v>10070</v>
      </c>
      <c r="M4334" t="s">
        <v>10071</v>
      </c>
    </row>
    <row r="4335" spans="1:13" x14ac:dyDescent="0.25">
      <c r="A4335" t="str">
        <f t="shared" si="67"/>
        <v>FCON-5010</v>
      </c>
      <c r="B4335" t="s">
        <v>2830</v>
      </c>
      <c r="C4335" t="s">
        <v>1285</v>
      </c>
      <c r="D4335">
        <v>10</v>
      </c>
      <c r="E4335" s="23">
        <v>45916</v>
      </c>
      <c r="F4335" s="23">
        <v>45927</v>
      </c>
      <c r="G4335" s="23">
        <v>45916</v>
      </c>
      <c r="H4335" s="23">
        <v>45927</v>
      </c>
      <c r="I4335" s="24">
        <v>0</v>
      </c>
      <c r="J4335" s="24">
        <v>0</v>
      </c>
      <c r="K4335" s="24">
        <v>52</v>
      </c>
      <c r="L4335" t="s">
        <v>10070</v>
      </c>
      <c r="M4335" t="s">
        <v>10071</v>
      </c>
    </row>
    <row r="4336" spans="1:13" x14ac:dyDescent="0.25">
      <c r="A4336" t="str">
        <f t="shared" si="67"/>
        <v>FCON-5015</v>
      </c>
      <c r="B4336" t="s">
        <v>2831</v>
      </c>
      <c r="C4336" t="s">
        <v>1835</v>
      </c>
      <c r="D4336">
        <v>12</v>
      </c>
      <c r="E4336" s="23">
        <v>45927</v>
      </c>
      <c r="F4336" s="23">
        <v>45944</v>
      </c>
      <c r="G4336" s="23">
        <v>45927</v>
      </c>
      <c r="H4336" s="23">
        <v>45944</v>
      </c>
      <c r="I4336" s="24">
        <v>0</v>
      </c>
      <c r="J4336" s="24">
        <v>0</v>
      </c>
      <c r="K4336" s="24">
        <v>52</v>
      </c>
      <c r="L4336" t="s">
        <v>10070</v>
      </c>
      <c r="M4336" t="s">
        <v>10071</v>
      </c>
    </row>
    <row r="4337" spans="1:13" x14ac:dyDescent="0.25">
      <c r="A4337" t="str">
        <f t="shared" si="67"/>
        <v>FCON-5020</v>
      </c>
      <c r="B4337" t="s">
        <v>2832</v>
      </c>
      <c r="C4337" t="s">
        <v>1270</v>
      </c>
      <c r="D4337">
        <v>0</v>
      </c>
      <c r="E4337" s="23"/>
      <c r="F4337" s="23">
        <v>45944</v>
      </c>
      <c r="G4337" s="23"/>
      <c r="H4337" s="23">
        <v>45944</v>
      </c>
      <c r="I4337" s="24">
        <v>0</v>
      </c>
      <c r="J4337" s="24">
        <v>0</v>
      </c>
      <c r="K4337" s="24">
        <v>155</v>
      </c>
      <c r="L4337" t="s">
        <v>10070</v>
      </c>
      <c r="M4337" t="s">
        <v>10071</v>
      </c>
    </row>
    <row r="4338" spans="1:13" x14ac:dyDescent="0.25">
      <c r="A4338" t="str">
        <f t="shared" si="67"/>
        <v>FCON-5025</v>
      </c>
      <c r="B4338" t="s">
        <v>2833</v>
      </c>
      <c r="C4338" t="s">
        <v>1272</v>
      </c>
      <c r="D4338">
        <v>0</v>
      </c>
      <c r="E4338" s="23"/>
      <c r="F4338" s="23">
        <v>45944</v>
      </c>
      <c r="G4338" s="23"/>
      <c r="H4338" s="23">
        <v>45944</v>
      </c>
      <c r="I4338" s="24">
        <v>0</v>
      </c>
      <c r="J4338" s="24">
        <v>0</v>
      </c>
      <c r="K4338" s="24">
        <v>155</v>
      </c>
      <c r="L4338" t="s">
        <v>10070</v>
      </c>
      <c r="M4338" t="s">
        <v>10071</v>
      </c>
    </row>
    <row r="4339" spans="1:13" x14ac:dyDescent="0.25">
      <c r="A4339" t="str">
        <f t="shared" si="67"/>
        <v>T7-3A Vía férrea Tramo 7 con sistemas férreos instalados</v>
      </c>
      <c r="B4339" t="s">
        <v>2834</v>
      </c>
      <c r="D4339">
        <v>178</v>
      </c>
      <c r="E4339" s="23">
        <v>45803</v>
      </c>
      <c r="F4339" s="23">
        <v>46041</v>
      </c>
      <c r="G4339" s="23">
        <v>45803</v>
      </c>
      <c r="H4339" s="23">
        <v>46041</v>
      </c>
      <c r="I4339" s="24">
        <v>0</v>
      </c>
      <c r="J4339" s="24">
        <v>0</v>
      </c>
      <c r="K4339" s="24">
        <v>52</v>
      </c>
      <c r="M4339" t="s">
        <v>10071</v>
      </c>
    </row>
    <row r="4340" spans="1:13" x14ac:dyDescent="0.25">
      <c r="A4340" t="str">
        <f t="shared" si="67"/>
        <v>Sistema de Catenaria</v>
      </c>
      <c r="B4340" t="s">
        <v>1837</v>
      </c>
      <c r="D4340">
        <v>62</v>
      </c>
      <c r="E4340" s="23">
        <v>45803</v>
      </c>
      <c r="F4340" s="23">
        <v>45884</v>
      </c>
      <c r="G4340" s="23">
        <v>45803</v>
      </c>
      <c r="H4340" s="23">
        <v>45884</v>
      </c>
      <c r="I4340" s="24">
        <v>0</v>
      </c>
      <c r="J4340" s="24">
        <v>0</v>
      </c>
      <c r="K4340" s="24">
        <v>7</v>
      </c>
      <c r="M4340" t="s">
        <v>10071</v>
      </c>
    </row>
    <row r="4341" spans="1:13" x14ac:dyDescent="0.25">
      <c r="A4341" t="str">
        <f t="shared" si="67"/>
        <v>FCON-5030</v>
      </c>
      <c r="B4341" t="s">
        <v>2835</v>
      </c>
      <c r="C4341" t="s">
        <v>1351</v>
      </c>
      <c r="D4341">
        <v>2</v>
      </c>
      <c r="E4341" s="23">
        <v>45803</v>
      </c>
      <c r="F4341" s="23">
        <v>45805</v>
      </c>
      <c r="G4341" s="23">
        <v>45803</v>
      </c>
      <c r="H4341" s="23">
        <v>45805</v>
      </c>
      <c r="I4341" s="24">
        <v>0</v>
      </c>
      <c r="J4341" s="24">
        <v>0</v>
      </c>
      <c r="K4341" s="24">
        <v>11</v>
      </c>
      <c r="L4341" t="s">
        <v>10070</v>
      </c>
      <c r="M4341" t="s">
        <v>10071</v>
      </c>
    </row>
    <row r="4342" spans="1:13" x14ac:dyDescent="0.25">
      <c r="A4342" t="str">
        <f t="shared" si="67"/>
        <v>FCON-4945</v>
      </c>
      <c r="B4342" t="s">
        <v>9948</v>
      </c>
      <c r="C4342" t="s">
        <v>1815</v>
      </c>
      <c r="D4342">
        <v>60</v>
      </c>
      <c r="E4342" s="23">
        <v>45805</v>
      </c>
      <c r="F4342" s="23">
        <v>45884</v>
      </c>
      <c r="G4342" s="23">
        <v>45805</v>
      </c>
      <c r="H4342" s="23">
        <v>45884</v>
      </c>
      <c r="I4342" s="24">
        <v>0</v>
      </c>
      <c r="J4342" s="24">
        <v>0</v>
      </c>
      <c r="K4342" s="24">
        <v>11</v>
      </c>
      <c r="L4342" t="s">
        <v>10070</v>
      </c>
      <c r="M4342" t="s">
        <v>10071</v>
      </c>
    </row>
    <row r="4343" spans="1:13" x14ac:dyDescent="0.25">
      <c r="A4343" t="str">
        <f t="shared" si="67"/>
        <v>FCON-5035</v>
      </c>
      <c r="B4343" t="s">
        <v>2836</v>
      </c>
      <c r="C4343" t="s">
        <v>1353</v>
      </c>
      <c r="D4343">
        <v>30</v>
      </c>
      <c r="E4343" s="23">
        <v>45839</v>
      </c>
      <c r="F4343" s="23">
        <v>45877</v>
      </c>
      <c r="G4343" s="23">
        <v>45839</v>
      </c>
      <c r="H4343" s="23">
        <v>45877</v>
      </c>
      <c r="I4343" s="24">
        <v>0</v>
      </c>
      <c r="J4343" s="24">
        <v>0</v>
      </c>
      <c r="K4343" s="24">
        <v>7</v>
      </c>
      <c r="L4343" t="s">
        <v>10070</v>
      </c>
      <c r="M4343" t="s">
        <v>10071</v>
      </c>
    </row>
    <row r="4344" spans="1:13" x14ac:dyDescent="0.25">
      <c r="A4344" t="str">
        <f t="shared" si="67"/>
        <v>Redes Energia del tramo (Cable de Media)</v>
      </c>
      <c r="B4344" t="s">
        <v>9941</v>
      </c>
      <c r="D4344">
        <v>66</v>
      </c>
      <c r="E4344" s="23">
        <v>45882</v>
      </c>
      <c r="F4344" s="23">
        <v>45967</v>
      </c>
      <c r="G4344" s="23">
        <v>45882</v>
      </c>
      <c r="H4344" s="23">
        <v>45967</v>
      </c>
      <c r="I4344" s="24">
        <v>0</v>
      </c>
      <c r="J4344" s="24">
        <v>0</v>
      </c>
      <c r="K4344" s="24">
        <v>110</v>
      </c>
      <c r="M4344" t="s">
        <v>10071</v>
      </c>
    </row>
    <row r="4345" spans="1:13" x14ac:dyDescent="0.25">
      <c r="A4345" t="str">
        <f t="shared" si="67"/>
        <v>FCON-5070</v>
      </c>
      <c r="B4345" t="s">
        <v>2843</v>
      </c>
      <c r="C4345" t="s">
        <v>1852</v>
      </c>
      <c r="D4345">
        <v>60</v>
      </c>
      <c r="E4345" s="23">
        <v>45882</v>
      </c>
      <c r="F4345" s="23">
        <v>45958</v>
      </c>
      <c r="G4345" s="23">
        <v>45882</v>
      </c>
      <c r="H4345" s="23">
        <v>45958</v>
      </c>
      <c r="I4345" s="24">
        <v>0</v>
      </c>
      <c r="J4345" s="24">
        <v>0</v>
      </c>
      <c r="K4345" s="24">
        <v>107</v>
      </c>
      <c r="L4345" t="s">
        <v>10070</v>
      </c>
      <c r="M4345" t="s">
        <v>10071</v>
      </c>
    </row>
    <row r="4346" spans="1:13" x14ac:dyDescent="0.25">
      <c r="A4346" t="str">
        <f t="shared" si="67"/>
        <v>FCON-5075</v>
      </c>
      <c r="B4346" t="s">
        <v>2844</v>
      </c>
      <c r="C4346" t="s">
        <v>1854</v>
      </c>
      <c r="D4346">
        <v>60</v>
      </c>
      <c r="E4346" s="23">
        <v>45882</v>
      </c>
      <c r="F4346" s="23">
        <v>45958</v>
      </c>
      <c r="G4346" s="23">
        <v>45882</v>
      </c>
      <c r="H4346" s="23">
        <v>45958</v>
      </c>
      <c r="I4346" s="24">
        <v>0</v>
      </c>
      <c r="J4346" s="24">
        <v>0</v>
      </c>
      <c r="K4346" s="24">
        <v>110</v>
      </c>
      <c r="L4346" t="s">
        <v>10070</v>
      </c>
      <c r="M4346" t="s">
        <v>10071</v>
      </c>
    </row>
    <row r="4347" spans="1:13" x14ac:dyDescent="0.25">
      <c r="A4347" t="str">
        <f t="shared" si="67"/>
        <v>FCON-5080</v>
      </c>
      <c r="B4347" t="s">
        <v>2845</v>
      </c>
      <c r="C4347" t="s">
        <v>1856</v>
      </c>
      <c r="D4347">
        <v>65</v>
      </c>
      <c r="E4347" s="23">
        <v>45882</v>
      </c>
      <c r="F4347" s="23">
        <v>45966</v>
      </c>
      <c r="G4347" s="23">
        <v>45882</v>
      </c>
      <c r="H4347" s="23">
        <v>45966</v>
      </c>
      <c r="I4347" s="24">
        <v>0</v>
      </c>
      <c r="J4347" s="24">
        <v>0</v>
      </c>
      <c r="K4347" s="24">
        <v>111</v>
      </c>
      <c r="L4347" t="s">
        <v>10070</v>
      </c>
      <c r="M4347" t="s">
        <v>10071</v>
      </c>
    </row>
    <row r="4348" spans="1:13" x14ac:dyDescent="0.25">
      <c r="A4348" t="str">
        <f t="shared" si="67"/>
        <v>FCON-5085</v>
      </c>
      <c r="B4348" t="s">
        <v>2846</v>
      </c>
      <c r="C4348" t="s">
        <v>1346</v>
      </c>
      <c r="D4348">
        <v>3</v>
      </c>
      <c r="E4348" s="23">
        <v>45958</v>
      </c>
      <c r="F4348" s="23">
        <v>45961</v>
      </c>
      <c r="G4348" s="23">
        <v>45958</v>
      </c>
      <c r="H4348" s="23">
        <v>45961</v>
      </c>
      <c r="I4348" s="24">
        <v>0</v>
      </c>
      <c r="J4348" s="24">
        <v>0</v>
      </c>
      <c r="K4348" s="24">
        <v>110</v>
      </c>
      <c r="L4348" t="s">
        <v>10070</v>
      </c>
      <c r="M4348" t="s">
        <v>10071</v>
      </c>
    </row>
    <row r="4349" spans="1:13" x14ac:dyDescent="0.25">
      <c r="A4349" t="str">
        <f t="shared" si="67"/>
        <v>FCON-5090</v>
      </c>
      <c r="B4349" t="s">
        <v>2847</v>
      </c>
      <c r="C4349" t="s">
        <v>1348</v>
      </c>
      <c r="D4349">
        <v>4</v>
      </c>
      <c r="E4349" s="23">
        <v>45961</v>
      </c>
      <c r="F4349" s="23">
        <v>45967</v>
      </c>
      <c r="G4349" s="23">
        <v>45961</v>
      </c>
      <c r="H4349" s="23">
        <v>45967</v>
      </c>
      <c r="I4349" s="24">
        <v>0</v>
      </c>
      <c r="J4349" s="24">
        <v>0</v>
      </c>
      <c r="K4349" s="24">
        <v>110</v>
      </c>
      <c r="L4349" t="s">
        <v>10070</v>
      </c>
      <c r="M4349" t="s">
        <v>10071</v>
      </c>
    </row>
    <row r="4350" spans="1:13" x14ac:dyDescent="0.25">
      <c r="A4350" t="str">
        <f t="shared" si="67"/>
        <v>Sistema de Comunicaciones</v>
      </c>
      <c r="B4350" t="s">
        <v>1859</v>
      </c>
      <c r="D4350">
        <v>76</v>
      </c>
      <c r="E4350" s="23">
        <v>45936</v>
      </c>
      <c r="F4350" s="23">
        <v>46041</v>
      </c>
      <c r="G4350" s="23">
        <v>45936</v>
      </c>
      <c r="H4350" s="23">
        <v>46041</v>
      </c>
      <c r="I4350" s="24">
        <v>0</v>
      </c>
      <c r="J4350" s="24">
        <v>0</v>
      </c>
      <c r="K4350" s="24">
        <v>52</v>
      </c>
      <c r="M4350" t="s">
        <v>10071</v>
      </c>
    </row>
    <row r="4351" spans="1:13" x14ac:dyDescent="0.25">
      <c r="A4351" t="str">
        <f t="shared" si="67"/>
        <v>FCON-5095</v>
      </c>
      <c r="B4351" t="s">
        <v>2848</v>
      </c>
      <c r="C4351" t="s">
        <v>1332</v>
      </c>
      <c r="D4351">
        <v>2</v>
      </c>
      <c r="E4351" s="23">
        <v>45936</v>
      </c>
      <c r="F4351" s="23">
        <v>45938</v>
      </c>
      <c r="G4351" s="23">
        <v>45936</v>
      </c>
      <c r="H4351" s="23">
        <v>45938</v>
      </c>
      <c r="I4351" s="24">
        <v>0</v>
      </c>
      <c r="J4351" s="24">
        <v>0</v>
      </c>
      <c r="K4351" s="24">
        <v>52</v>
      </c>
      <c r="L4351" t="s">
        <v>10070</v>
      </c>
      <c r="M4351" t="s">
        <v>10071</v>
      </c>
    </row>
    <row r="4352" spans="1:13" x14ac:dyDescent="0.25">
      <c r="A4352" t="str">
        <f t="shared" si="67"/>
        <v>FCON-5100</v>
      </c>
      <c r="B4352" t="s">
        <v>2849</v>
      </c>
      <c r="C4352" t="s">
        <v>1334</v>
      </c>
      <c r="D4352">
        <v>58</v>
      </c>
      <c r="E4352" s="23">
        <v>45938</v>
      </c>
      <c r="F4352" s="23">
        <v>46018</v>
      </c>
      <c r="G4352" s="23">
        <v>45938</v>
      </c>
      <c r="H4352" s="23">
        <v>46018</v>
      </c>
      <c r="I4352" s="24">
        <v>0</v>
      </c>
      <c r="J4352" s="24">
        <v>0</v>
      </c>
      <c r="K4352" s="24">
        <v>52</v>
      </c>
      <c r="L4352" t="s">
        <v>10070</v>
      </c>
      <c r="M4352" t="s">
        <v>10071</v>
      </c>
    </row>
    <row r="4353" spans="1:13" x14ac:dyDescent="0.25">
      <c r="A4353" t="str">
        <f t="shared" si="67"/>
        <v>FCON-5105</v>
      </c>
      <c r="B4353" t="s">
        <v>2850</v>
      </c>
      <c r="C4353" t="s">
        <v>1863</v>
      </c>
      <c r="D4353">
        <v>19</v>
      </c>
      <c r="E4353" s="23">
        <v>45938</v>
      </c>
      <c r="F4353" s="23">
        <v>45961</v>
      </c>
      <c r="G4353" s="23">
        <v>45938</v>
      </c>
      <c r="H4353" s="23">
        <v>45961</v>
      </c>
      <c r="I4353" s="24">
        <v>0</v>
      </c>
      <c r="J4353" s="24">
        <v>0</v>
      </c>
      <c r="K4353" s="24">
        <v>52</v>
      </c>
      <c r="L4353" t="s">
        <v>10070</v>
      </c>
      <c r="M4353" t="s">
        <v>10071</v>
      </c>
    </row>
    <row r="4354" spans="1:13" x14ac:dyDescent="0.25">
      <c r="A4354" t="str">
        <f t="shared" si="67"/>
        <v>FCON-5110</v>
      </c>
      <c r="B4354" t="s">
        <v>2851</v>
      </c>
      <c r="C4354" t="s">
        <v>1340</v>
      </c>
      <c r="D4354">
        <v>28</v>
      </c>
      <c r="E4354" s="23">
        <v>45938</v>
      </c>
      <c r="F4354" s="23">
        <v>45974</v>
      </c>
      <c r="G4354" s="23">
        <v>45938</v>
      </c>
      <c r="H4354" s="23">
        <v>45974</v>
      </c>
      <c r="I4354" s="24">
        <v>0</v>
      </c>
      <c r="J4354" s="24">
        <v>0</v>
      </c>
      <c r="K4354" s="24">
        <v>61</v>
      </c>
      <c r="L4354" t="s">
        <v>10070</v>
      </c>
      <c r="M4354" t="s">
        <v>10071</v>
      </c>
    </row>
    <row r="4355" spans="1:13" x14ac:dyDescent="0.25">
      <c r="A4355" t="str">
        <f t="shared" ref="A4355:A4418" si="68">TRIM(B4355)</f>
        <v>FCON-5115</v>
      </c>
      <c r="B4355" t="s">
        <v>2852</v>
      </c>
      <c r="C4355" t="s">
        <v>1342</v>
      </c>
      <c r="D4355">
        <v>28</v>
      </c>
      <c r="E4355" s="23">
        <v>45938</v>
      </c>
      <c r="F4355" s="23">
        <v>45974</v>
      </c>
      <c r="G4355" s="23">
        <v>45938</v>
      </c>
      <c r="H4355" s="23">
        <v>45974</v>
      </c>
      <c r="I4355" s="24">
        <v>0</v>
      </c>
      <c r="J4355" s="24">
        <v>0</v>
      </c>
      <c r="K4355" s="24">
        <v>61</v>
      </c>
      <c r="L4355" t="s">
        <v>10070</v>
      </c>
      <c r="M4355" t="s">
        <v>10071</v>
      </c>
    </row>
    <row r="4356" spans="1:13" x14ac:dyDescent="0.25">
      <c r="A4356" t="str">
        <f t="shared" si="68"/>
        <v>FCON-5120</v>
      </c>
      <c r="B4356" t="s">
        <v>2853</v>
      </c>
      <c r="C4356" t="s">
        <v>1867</v>
      </c>
      <c r="D4356">
        <v>64</v>
      </c>
      <c r="E4356" s="23">
        <v>45938</v>
      </c>
      <c r="F4356" s="23">
        <v>46029</v>
      </c>
      <c r="G4356" s="23">
        <v>45938</v>
      </c>
      <c r="H4356" s="23">
        <v>46029</v>
      </c>
      <c r="I4356" s="24">
        <v>0</v>
      </c>
      <c r="J4356" s="24">
        <v>0</v>
      </c>
      <c r="K4356" s="24">
        <v>61</v>
      </c>
      <c r="L4356" t="s">
        <v>10070</v>
      </c>
      <c r="M4356" t="s">
        <v>10071</v>
      </c>
    </row>
    <row r="4357" spans="1:13" x14ac:dyDescent="0.25">
      <c r="A4357" t="str">
        <f t="shared" si="68"/>
        <v>FCON-5125</v>
      </c>
      <c r="B4357" t="s">
        <v>2854</v>
      </c>
      <c r="C4357" t="s">
        <v>1869</v>
      </c>
      <c r="D4357">
        <v>24</v>
      </c>
      <c r="E4357" s="23">
        <v>45986</v>
      </c>
      <c r="F4357" s="23">
        <v>46023</v>
      </c>
      <c r="G4357" s="23">
        <v>45986</v>
      </c>
      <c r="H4357" s="23">
        <v>46023</v>
      </c>
      <c r="I4357" s="24">
        <v>0</v>
      </c>
      <c r="J4357" s="24">
        <v>0</v>
      </c>
      <c r="K4357" s="24">
        <v>52</v>
      </c>
      <c r="L4357" t="s">
        <v>10070</v>
      </c>
      <c r="M4357" t="s">
        <v>10071</v>
      </c>
    </row>
    <row r="4358" spans="1:13" x14ac:dyDescent="0.25">
      <c r="A4358" t="str">
        <f t="shared" si="68"/>
        <v>FCON-5130</v>
      </c>
      <c r="B4358" t="s">
        <v>2855</v>
      </c>
      <c r="C4358" t="s">
        <v>1336</v>
      </c>
      <c r="D4358">
        <v>30</v>
      </c>
      <c r="E4358" s="23">
        <v>45987</v>
      </c>
      <c r="F4358" s="23">
        <v>46034</v>
      </c>
      <c r="G4358" s="23">
        <v>45987</v>
      </c>
      <c r="H4358" s="23">
        <v>46034</v>
      </c>
      <c r="I4358" s="24">
        <v>0</v>
      </c>
      <c r="J4358" s="24">
        <v>0</v>
      </c>
      <c r="K4358" s="24">
        <v>52</v>
      </c>
      <c r="L4358" t="s">
        <v>10070</v>
      </c>
      <c r="M4358" t="s">
        <v>10071</v>
      </c>
    </row>
    <row r="4359" spans="1:13" x14ac:dyDescent="0.25">
      <c r="A4359" t="str">
        <f t="shared" si="68"/>
        <v>FCON-5135</v>
      </c>
      <c r="B4359" t="s">
        <v>2856</v>
      </c>
      <c r="C4359" t="s">
        <v>1872</v>
      </c>
      <c r="D4359">
        <v>4</v>
      </c>
      <c r="E4359" s="23">
        <v>46023</v>
      </c>
      <c r="F4359" s="23">
        <v>46028</v>
      </c>
      <c r="G4359" s="23">
        <v>46023</v>
      </c>
      <c r="H4359" s="23">
        <v>46028</v>
      </c>
      <c r="I4359" s="24">
        <v>0</v>
      </c>
      <c r="J4359" s="24">
        <v>0</v>
      </c>
      <c r="K4359" s="24">
        <v>52</v>
      </c>
      <c r="L4359" t="s">
        <v>10070</v>
      </c>
      <c r="M4359" t="s">
        <v>10071</v>
      </c>
    </row>
    <row r="4360" spans="1:13" x14ac:dyDescent="0.25">
      <c r="A4360" t="str">
        <f t="shared" si="68"/>
        <v>FCON-5140</v>
      </c>
      <c r="B4360" t="s">
        <v>2857</v>
      </c>
      <c r="C4360" t="s">
        <v>1874</v>
      </c>
      <c r="D4360">
        <v>2</v>
      </c>
      <c r="E4360" s="23">
        <v>46028</v>
      </c>
      <c r="F4360" s="23">
        <v>46030</v>
      </c>
      <c r="G4360" s="23">
        <v>46028</v>
      </c>
      <c r="H4360" s="23">
        <v>46030</v>
      </c>
      <c r="I4360" s="24">
        <v>0</v>
      </c>
      <c r="J4360" s="24">
        <v>0</v>
      </c>
      <c r="K4360" s="24">
        <v>52</v>
      </c>
      <c r="L4360" t="s">
        <v>10070</v>
      </c>
      <c r="M4360" t="s">
        <v>10071</v>
      </c>
    </row>
    <row r="4361" spans="1:13" x14ac:dyDescent="0.25">
      <c r="A4361" t="str">
        <f t="shared" si="68"/>
        <v>FCON-5145</v>
      </c>
      <c r="B4361" t="s">
        <v>2858</v>
      </c>
      <c r="C4361" t="s">
        <v>1876</v>
      </c>
      <c r="D4361">
        <v>2</v>
      </c>
      <c r="E4361" s="23">
        <v>46028</v>
      </c>
      <c r="F4361" s="23">
        <v>46030</v>
      </c>
      <c r="G4361" s="23">
        <v>46028</v>
      </c>
      <c r="H4361" s="23">
        <v>46030</v>
      </c>
      <c r="I4361" s="24">
        <v>0</v>
      </c>
      <c r="J4361" s="24">
        <v>0</v>
      </c>
      <c r="K4361" s="24">
        <v>52</v>
      </c>
      <c r="L4361" t="s">
        <v>10070</v>
      </c>
      <c r="M4361" t="s">
        <v>10071</v>
      </c>
    </row>
    <row r="4362" spans="1:13" x14ac:dyDescent="0.25">
      <c r="A4362" t="str">
        <f t="shared" si="68"/>
        <v>FCON-5150</v>
      </c>
      <c r="B4362" t="s">
        <v>2859</v>
      </c>
      <c r="C4362" t="s">
        <v>1878</v>
      </c>
      <c r="D4362">
        <v>2</v>
      </c>
      <c r="E4362" s="23">
        <v>46028</v>
      </c>
      <c r="F4362" s="23">
        <v>46030</v>
      </c>
      <c r="G4362" s="23">
        <v>46028</v>
      </c>
      <c r="H4362" s="23">
        <v>46030</v>
      </c>
      <c r="I4362" s="24">
        <v>0</v>
      </c>
      <c r="J4362" s="24">
        <v>0</v>
      </c>
      <c r="K4362" s="24">
        <v>52</v>
      </c>
      <c r="L4362" t="s">
        <v>10070</v>
      </c>
      <c r="M4362" t="s">
        <v>10071</v>
      </c>
    </row>
    <row r="4363" spans="1:13" x14ac:dyDescent="0.25">
      <c r="A4363" t="str">
        <f t="shared" si="68"/>
        <v>FCON-5155</v>
      </c>
      <c r="B4363" t="s">
        <v>2860</v>
      </c>
      <c r="C4363" t="s">
        <v>1880</v>
      </c>
      <c r="D4363">
        <v>2</v>
      </c>
      <c r="E4363" s="23">
        <v>46030</v>
      </c>
      <c r="F4363" s="23">
        <v>46032</v>
      </c>
      <c r="G4363" s="23">
        <v>46030</v>
      </c>
      <c r="H4363" s="23">
        <v>46032</v>
      </c>
      <c r="I4363" s="24">
        <v>0</v>
      </c>
      <c r="J4363" s="24">
        <v>0</v>
      </c>
      <c r="K4363" s="24">
        <v>52</v>
      </c>
      <c r="L4363" t="s">
        <v>10070</v>
      </c>
      <c r="M4363" t="s">
        <v>10071</v>
      </c>
    </row>
    <row r="4364" spans="1:13" x14ac:dyDescent="0.25">
      <c r="A4364" t="str">
        <f t="shared" si="68"/>
        <v>FCON-5160</v>
      </c>
      <c r="B4364" t="s">
        <v>2861</v>
      </c>
      <c r="C4364" t="s">
        <v>1346</v>
      </c>
      <c r="D4364">
        <v>3</v>
      </c>
      <c r="E4364" s="23">
        <v>46034</v>
      </c>
      <c r="F4364" s="23">
        <v>46036</v>
      </c>
      <c r="G4364" s="23">
        <v>46034</v>
      </c>
      <c r="H4364" s="23">
        <v>46036</v>
      </c>
      <c r="I4364" s="24">
        <v>0</v>
      </c>
      <c r="J4364" s="24">
        <v>0</v>
      </c>
      <c r="K4364" s="24">
        <v>52</v>
      </c>
      <c r="L4364" t="s">
        <v>10070</v>
      </c>
      <c r="M4364" t="s">
        <v>10071</v>
      </c>
    </row>
    <row r="4365" spans="1:13" x14ac:dyDescent="0.25">
      <c r="A4365" t="str">
        <f t="shared" si="68"/>
        <v>FCON-5165</v>
      </c>
      <c r="B4365" t="s">
        <v>2862</v>
      </c>
      <c r="C4365" t="s">
        <v>1348</v>
      </c>
      <c r="D4365">
        <v>4</v>
      </c>
      <c r="E4365" s="23">
        <v>46036</v>
      </c>
      <c r="F4365" s="23">
        <v>46041</v>
      </c>
      <c r="G4365" s="23">
        <v>46036</v>
      </c>
      <c r="H4365" s="23">
        <v>46041</v>
      </c>
      <c r="I4365" s="24">
        <v>0</v>
      </c>
      <c r="J4365" s="24">
        <v>0</v>
      </c>
      <c r="K4365" s="24">
        <v>52</v>
      </c>
      <c r="L4365" t="s">
        <v>10070</v>
      </c>
      <c r="M4365" t="s">
        <v>10071</v>
      </c>
    </row>
    <row r="4366" spans="1:13" x14ac:dyDescent="0.25">
      <c r="A4366" t="str">
        <f t="shared" si="68"/>
        <v>Sistema de Señalización en vía e Intersecciones</v>
      </c>
      <c r="B4366" t="s">
        <v>1883</v>
      </c>
      <c r="D4366">
        <v>75</v>
      </c>
      <c r="E4366" s="23">
        <v>45936</v>
      </c>
      <c r="F4366" s="23">
        <v>46039</v>
      </c>
      <c r="G4366" s="23">
        <v>45936</v>
      </c>
      <c r="H4366" s="23">
        <v>46039</v>
      </c>
      <c r="I4366" s="24">
        <v>0</v>
      </c>
      <c r="J4366" s="24">
        <v>0</v>
      </c>
      <c r="K4366" s="24">
        <v>53</v>
      </c>
      <c r="M4366" t="s">
        <v>10071</v>
      </c>
    </row>
    <row r="4367" spans="1:13" x14ac:dyDescent="0.25">
      <c r="A4367" t="str">
        <f t="shared" si="68"/>
        <v>FCON-5170</v>
      </c>
      <c r="B4367" t="s">
        <v>2863</v>
      </c>
      <c r="C4367" t="s">
        <v>1374</v>
      </c>
      <c r="D4367">
        <v>2</v>
      </c>
      <c r="E4367" s="23">
        <v>45936</v>
      </c>
      <c r="F4367" s="23">
        <v>45938</v>
      </c>
      <c r="G4367" s="23">
        <v>45936</v>
      </c>
      <c r="H4367" s="23">
        <v>45938</v>
      </c>
      <c r="I4367" s="24">
        <v>0</v>
      </c>
      <c r="J4367" s="24">
        <v>0</v>
      </c>
      <c r="K4367" s="24">
        <v>53</v>
      </c>
      <c r="L4367" t="s">
        <v>10070</v>
      </c>
      <c r="M4367" t="s">
        <v>10071</v>
      </c>
    </row>
    <row r="4368" spans="1:13" x14ac:dyDescent="0.25">
      <c r="A4368" t="str">
        <f t="shared" si="68"/>
        <v>FCON-5175</v>
      </c>
      <c r="B4368" t="s">
        <v>2864</v>
      </c>
      <c r="C4368" t="s">
        <v>1886</v>
      </c>
      <c r="D4368">
        <v>58</v>
      </c>
      <c r="E4368" s="23">
        <v>45938</v>
      </c>
      <c r="F4368" s="23">
        <v>46018</v>
      </c>
      <c r="G4368" s="23">
        <v>45938</v>
      </c>
      <c r="H4368" s="23">
        <v>46018</v>
      </c>
      <c r="I4368" s="24">
        <v>0</v>
      </c>
      <c r="J4368" s="24">
        <v>0</v>
      </c>
      <c r="K4368" s="24">
        <v>53</v>
      </c>
      <c r="L4368" t="s">
        <v>10070</v>
      </c>
      <c r="M4368" t="s">
        <v>10071</v>
      </c>
    </row>
    <row r="4369" spans="1:13" x14ac:dyDescent="0.25">
      <c r="A4369" t="str">
        <f t="shared" si="68"/>
        <v>FCON-5180</v>
      </c>
      <c r="B4369" t="s">
        <v>2865</v>
      </c>
      <c r="C4369" t="s">
        <v>1863</v>
      </c>
      <c r="D4369">
        <v>19</v>
      </c>
      <c r="E4369" s="23">
        <v>45938</v>
      </c>
      <c r="F4369" s="23">
        <v>45961</v>
      </c>
      <c r="G4369" s="23">
        <v>45938</v>
      </c>
      <c r="H4369" s="23">
        <v>45961</v>
      </c>
      <c r="I4369" s="24">
        <v>0</v>
      </c>
      <c r="J4369" s="24">
        <v>0</v>
      </c>
      <c r="K4369" s="24">
        <v>53</v>
      </c>
      <c r="L4369" t="s">
        <v>10070</v>
      </c>
      <c r="M4369" t="s">
        <v>10071</v>
      </c>
    </row>
    <row r="4370" spans="1:13" x14ac:dyDescent="0.25">
      <c r="A4370" t="str">
        <f t="shared" si="68"/>
        <v>FCON-5185</v>
      </c>
      <c r="B4370" t="s">
        <v>2866</v>
      </c>
      <c r="C4370" t="s">
        <v>1386</v>
      </c>
      <c r="D4370">
        <v>62</v>
      </c>
      <c r="E4370" s="23">
        <v>45940</v>
      </c>
      <c r="F4370" s="23">
        <v>46029</v>
      </c>
      <c r="G4370" s="23">
        <v>45940</v>
      </c>
      <c r="H4370" s="23">
        <v>46029</v>
      </c>
      <c r="I4370" s="24">
        <v>0</v>
      </c>
      <c r="J4370" s="24">
        <v>0</v>
      </c>
      <c r="K4370" s="24">
        <v>61</v>
      </c>
      <c r="L4370" t="s">
        <v>10070</v>
      </c>
      <c r="M4370" t="s">
        <v>10071</v>
      </c>
    </row>
    <row r="4371" spans="1:13" x14ac:dyDescent="0.25">
      <c r="A4371" t="str">
        <f t="shared" si="68"/>
        <v>FCON-5190</v>
      </c>
      <c r="B4371" t="s">
        <v>2867</v>
      </c>
      <c r="C4371" t="s">
        <v>1890</v>
      </c>
      <c r="D4371">
        <v>31</v>
      </c>
      <c r="E4371" s="23">
        <v>45986</v>
      </c>
      <c r="F4371" s="23">
        <v>46031</v>
      </c>
      <c r="G4371" s="23">
        <v>45986</v>
      </c>
      <c r="H4371" s="23">
        <v>46031</v>
      </c>
      <c r="I4371" s="24">
        <v>0</v>
      </c>
      <c r="J4371" s="24">
        <v>0</v>
      </c>
      <c r="K4371" s="24">
        <v>53</v>
      </c>
      <c r="L4371" t="s">
        <v>10070</v>
      </c>
      <c r="M4371" t="s">
        <v>10071</v>
      </c>
    </row>
    <row r="4372" spans="1:13" x14ac:dyDescent="0.25">
      <c r="A4372" t="str">
        <f t="shared" si="68"/>
        <v>FCON-5195</v>
      </c>
      <c r="B4372" t="s">
        <v>2868</v>
      </c>
      <c r="C4372" t="s">
        <v>1892</v>
      </c>
      <c r="D4372">
        <v>31</v>
      </c>
      <c r="E4372" s="23">
        <v>45986</v>
      </c>
      <c r="F4372" s="23">
        <v>46031</v>
      </c>
      <c r="G4372" s="23">
        <v>45986</v>
      </c>
      <c r="H4372" s="23">
        <v>46031</v>
      </c>
      <c r="I4372" s="24">
        <v>0</v>
      </c>
      <c r="J4372" s="24">
        <v>0</v>
      </c>
      <c r="K4372" s="24">
        <v>53</v>
      </c>
      <c r="L4372" t="s">
        <v>10070</v>
      </c>
      <c r="M4372" t="s">
        <v>10071</v>
      </c>
    </row>
    <row r="4373" spans="1:13" x14ac:dyDescent="0.25">
      <c r="A4373" t="str">
        <f t="shared" si="68"/>
        <v>FCON-5200</v>
      </c>
      <c r="B4373" t="s">
        <v>2869</v>
      </c>
      <c r="C4373" t="s">
        <v>1382</v>
      </c>
      <c r="D4373">
        <v>31</v>
      </c>
      <c r="E4373" s="23">
        <v>45986</v>
      </c>
      <c r="F4373" s="23">
        <v>46031</v>
      </c>
      <c r="G4373" s="23">
        <v>45986</v>
      </c>
      <c r="H4373" s="23">
        <v>46031</v>
      </c>
      <c r="I4373" s="24">
        <v>0</v>
      </c>
      <c r="J4373" s="24">
        <v>0</v>
      </c>
      <c r="K4373" s="24">
        <v>53</v>
      </c>
      <c r="L4373" t="s">
        <v>10070</v>
      </c>
      <c r="M4373" t="s">
        <v>10071</v>
      </c>
    </row>
    <row r="4374" spans="1:13" x14ac:dyDescent="0.25">
      <c r="A4374" t="str">
        <f t="shared" si="68"/>
        <v>FCON-5205</v>
      </c>
      <c r="B4374" t="s">
        <v>2870</v>
      </c>
      <c r="C4374" t="s">
        <v>1346</v>
      </c>
      <c r="D4374">
        <v>3</v>
      </c>
      <c r="E4374" s="23">
        <v>46032</v>
      </c>
      <c r="F4374" s="23">
        <v>46035</v>
      </c>
      <c r="G4374" s="23">
        <v>46032</v>
      </c>
      <c r="H4374" s="23">
        <v>46035</v>
      </c>
      <c r="I4374" s="24">
        <v>0</v>
      </c>
      <c r="J4374" s="24">
        <v>0</v>
      </c>
      <c r="K4374" s="24">
        <v>53</v>
      </c>
      <c r="L4374" t="s">
        <v>10070</v>
      </c>
      <c r="M4374" t="s">
        <v>10071</v>
      </c>
    </row>
    <row r="4375" spans="1:13" x14ac:dyDescent="0.25">
      <c r="A4375" t="str">
        <f t="shared" si="68"/>
        <v>FCON-5210</v>
      </c>
      <c r="B4375" t="s">
        <v>2871</v>
      </c>
      <c r="C4375" t="s">
        <v>1348</v>
      </c>
      <c r="D4375">
        <v>4</v>
      </c>
      <c r="E4375" s="23">
        <v>46036</v>
      </c>
      <c r="F4375" s="23">
        <v>46039</v>
      </c>
      <c r="G4375" s="23">
        <v>46036</v>
      </c>
      <c r="H4375" s="23">
        <v>46039</v>
      </c>
      <c r="I4375" s="24">
        <v>0</v>
      </c>
      <c r="J4375" s="24">
        <v>0</v>
      </c>
      <c r="K4375" s="24">
        <v>53</v>
      </c>
      <c r="L4375" t="s">
        <v>10070</v>
      </c>
      <c r="M4375" t="s">
        <v>10071</v>
      </c>
    </row>
    <row r="4376" spans="1:13" x14ac:dyDescent="0.25">
      <c r="A4376" t="str">
        <f t="shared" si="68"/>
        <v>T7-3B Vía férrea Tramo 7 con sistemas férreos verificados, probados y funcionado</v>
      </c>
      <c r="B4376" t="s">
        <v>8102</v>
      </c>
      <c r="D4376">
        <v>162</v>
      </c>
      <c r="E4376" s="23">
        <v>45868</v>
      </c>
      <c r="F4376" s="23">
        <v>46083</v>
      </c>
      <c r="G4376" s="23">
        <v>45868</v>
      </c>
      <c r="H4376" s="23">
        <v>46083</v>
      </c>
      <c r="I4376" s="24">
        <v>0</v>
      </c>
      <c r="J4376" s="24">
        <v>0</v>
      </c>
      <c r="K4376" s="24">
        <v>52</v>
      </c>
      <c r="M4376" t="s">
        <v>10071</v>
      </c>
    </row>
    <row r="4377" spans="1:13" x14ac:dyDescent="0.25">
      <c r="A4377" t="str">
        <f t="shared" si="68"/>
        <v>Sistema de Catenaria</v>
      </c>
      <c r="B4377" t="s">
        <v>1837</v>
      </c>
      <c r="D4377">
        <v>116</v>
      </c>
      <c r="E4377" s="23">
        <v>45868</v>
      </c>
      <c r="F4377" s="23">
        <v>46027</v>
      </c>
      <c r="G4377" s="23">
        <v>45868</v>
      </c>
      <c r="H4377" s="23">
        <v>46027</v>
      </c>
      <c r="I4377" s="24">
        <v>0</v>
      </c>
      <c r="J4377" s="24">
        <v>0</v>
      </c>
      <c r="K4377" s="24">
        <v>84</v>
      </c>
      <c r="M4377" t="s">
        <v>10071</v>
      </c>
    </row>
    <row r="4378" spans="1:13" x14ac:dyDescent="0.25">
      <c r="A4378" t="str">
        <f t="shared" si="68"/>
        <v>FCON-5045</v>
      </c>
      <c r="B4378" t="s">
        <v>2838</v>
      </c>
      <c r="C4378" t="s">
        <v>2031</v>
      </c>
      <c r="D4378">
        <v>21</v>
      </c>
      <c r="E4378" s="23">
        <v>45868</v>
      </c>
      <c r="F4378" s="23">
        <v>45897</v>
      </c>
      <c r="G4378" s="23">
        <v>45868</v>
      </c>
      <c r="H4378" s="23">
        <v>45897</v>
      </c>
      <c r="I4378" s="24">
        <v>0</v>
      </c>
      <c r="J4378" s="24">
        <v>0</v>
      </c>
      <c r="K4378" s="24">
        <v>7</v>
      </c>
      <c r="L4378" t="s">
        <v>10070</v>
      </c>
      <c r="M4378" t="s">
        <v>10071</v>
      </c>
    </row>
    <row r="4379" spans="1:13" x14ac:dyDescent="0.25">
      <c r="A4379" t="str">
        <f t="shared" si="68"/>
        <v>FCON-5040</v>
      </c>
      <c r="B4379" t="s">
        <v>2837</v>
      </c>
      <c r="C4379" t="s">
        <v>1355</v>
      </c>
      <c r="D4379">
        <v>55</v>
      </c>
      <c r="E4379" s="23">
        <v>45882</v>
      </c>
      <c r="F4379" s="23">
        <v>45952</v>
      </c>
      <c r="G4379" s="23">
        <v>45882</v>
      </c>
      <c r="H4379" s="23">
        <v>45952</v>
      </c>
      <c r="I4379" s="24">
        <v>0</v>
      </c>
      <c r="J4379" s="24">
        <v>0</v>
      </c>
      <c r="K4379" s="24">
        <v>85</v>
      </c>
      <c r="L4379" t="s">
        <v>10070</v>
      </c>
      <c r="M4379" t="s">
        <v>10071</v>
      </c>
    </row>
    <row r="4380" spans="1:13" x14ac:dyDescent="0.25">
      <c r="A4380" t="str">
        <f t="shared" si="68"/>
        <v>FCON-5050</v>
      </c>
      <c r="B4380" t="s">
        <v>2839</v>
      </c>
      <c r="C4380" t="s">
        <v>1845</v>
      </c>
      <c r="D4380">
        <v>12</v>
      </c>
      <c r="E4380" s="23">
        <v>45923</v>
      </c>
      <c r="F4380" s="23">
        <v>45938</v>
      </c>
      <c r="G4380" s="23">
        <v>45923</v>
      </c>
      <c r="H4380" s="23">
        <v>45938</v>
      </c>
      <c r="I4380" s="24">
        <v>0</v>
      </c>
      <c r="J4380" s="24">
        <v>0</v>
      </c>
      <c r="K4380" s="24">
        <v>7</v>
      </c>
      <c r="L4380" t="s">
        <v>10070</v>
      </c>
      <c r="M4380" t="s">
        <v>10071</v>
      </c>
    </row>
    <row r="4381" spans="1:13" x14ac:dyDescent="0.25">
      <c r="A4381" t="str">
        <f t="shared" si="68"/>
        <v>FCON-5055</v>
      </c>
      <c r="B4381" t="s">
        <v>2840</v>
      </c>
      <c r="C4381" t="s">
        <v>1847</v>
      </c>
      <c r="D4381">
        <v>14</v>
      </c>
      <c r="E4381" s="23">
        <v>45938</v>
      </c>
      <c r="F4381" s="23">
        <v>45957</v>
      </c>
      <c r="G4381" s="23">
        <v>45938</v>
      </c>
      <c r="H4381" s="23">
        <v>45957</v>
      </c>
      <c r="I4381" s="24">
        <v>0</v>
      </c>
      <c r="J4381" s="24">
        <v>0</v>
      </c>
      <c r="K4381" s="24">
        <v>84</v>
      </c>
      <c r="L4381" t="s">
        <v>10070</v>
      </c>
      <c r="M4381" t="s">
        <v>10071</v>
      </c>
    </row>
    <row r="4382" spans="1:13" x14ac:dyDescent="0.25">
      <c r="A4382" t="str">
        <f t="shared" si="68"/>
        <v>FCON-5060</v>
      </c>
      <c r="B4382" t="s">
        <v>2841</v>
      </c>
      <c r="C4382" t="s">
        <v>1849</v>
      </c>
      <c r="D4382">
        <v>12</v>
      </c>
      <c r="E4382" s="23">
        <v>45957</v>
      </c>
      <c r="F4382" s="23">
        <v>45973</v>
      </c>
      <c r="G4382" s="23">
        <v>45957</v>
      </c>
      <c r="H4382" s="23">
        <v>45973</v>
      </c>
      <c r="I4382" s="24">
        <v>0</v>
      </c>
      <c r="J4382" s="24">
        <v>0</v>
      </c>
      <c r="K4382" s="24">
        <v>84</v>
      </c>
      <c r="L4382" t="s">
        <v>10070</v>
      </c>
      <c r="M4382" t="s">
        <v>10071</v>
      </c>
    </row>
    <row r="4383" spans="1:13" x14ac:dyDescent="0.25">
      <c r="A4383" t="str">
        <f t="shared" si="68"/>
        <v>FCON-5065</v>
      </c>
      <c r="B4383" t="s">
        <v>2842</v>
      </c>
      <c r="C4383" t="s">
        <v>1346</v>
      </c>
      <c r="D4383">
        <v>6</v>
      </c>
      <c r="E4383" s="23">
        <v>45973</v>
      </c>
      <c r="F4383" s="23">
        <v>45981</v>
      </c>
      <c r="G4383" s="23">
        <v>45973</v>
      </c>
      <c r="H4383" s="23">
        <v>45981</v>
      </c>
      <c r="I4383" s="24">
        <v>0</v>
      </c>
      <c r="J4383" s="24">
        <v>0</v>
      </c>
      <c r="K4383" s="24">
        <v>84</v>
      </c>
      <c r="L4383" t="s">
        <v>10070</v>
      </c>
      <c r="M4383" t="s">
        <v>10071</v>
      </c>
    </row>
    <row r="4384" spans="1:13" x14ac:dyDescent="0.25">
      <c r="A4384" t="str">
        <f t="shared" si="68"/>
        <v>FCON-5215</v>
      </c>
      <c r="B4384" t="s">
        <v>2872</v>
      </c>
      <c r="C4384" t="s">
        <v>1392</v>
      </c>
      <c r="D4384">
        <v>30</v>
      </c>
      <c r="E4384" s="23">
        <v>45981</v>
      </c>
      <c r="F4384" s="23">
        <v>46027</v>
      </c>
      <c r="G4384" s="23">
        <v>45981</v>
      </c>
      <c r="H4384" s="23">
        <v>46027</v>
      </c>
      <c r="I4384" s="24">
        <v>0</v>
      </c>
      <c r="J4384" s="24">
        <v>0</v>
      </c>
      <c r="K4384" s="24">
        <v>84</v>
      </c>
      <c r="L4384" t="s">
        <v>10070</v>
      </c>
      <c r="M4384" t="s">
        <v>10071</v>
      </c>
    </row>
    <row r="4385" spans="1:13" x14ac:dyDescent="0.25">
      <c r="A4385" t="str">
        <f t="shared" si="68"/>
        <v>Redes Energia del tramo (Cable de Media)</v>
      </c>
      <c r="B4385" t="s">
        <v>9941</v>
      </c>
      <c r="D4385">
        <v>34</v>
      </c>
      <c r="E4385" s="23">
        <v>45967</v>
      </c>
      <c r="F4385" s="23">
        <v>46011</v>
      </c>
      <c r="G4385" s="23">
        <v>45967</v>
      </c>
      <c r="H4385" s="23">
        <v>46011</v>
      </c>
      <c r="I4385" s="24">
        <v>0</v>
      </c>
      <c r="J4385" s="24">
        <v>0</v>
      </c>
      <c r="K4385" s="24">
        <v>110</v>
      </c>
      <c r="M4385" t="s">
        <v>10071</v>
      </c>
    </row>
    <row r="4386" spans="1:13" x14ac:dyDescent="0.25">
      <c r="A4386" t="str">
        <f t="shared" si="68"/>
        <v>FCON-5220</v>
      </c>
      <c r="B4386" t="s">
        <v>2873</v>
      </c>
      <c r="C4386" t="s">
        <v>1898</v>
      </c>
      <c r="D4386">
        <v>34</v>
      </c>
      <c r="E4386" s="23">
        <v>45967</v>
      </c>
      <c r="F4386" s="23">
        <v>46011</v>
      </c>
      <c r="G4386" s="23">
        <v>45967</v>
      </c>
      <c r="H4386" s="23">
        <v>46011</v>
      </c>
      <c r="I4386" s="24">
        <v>0</v>
      </c>
      <c r="J4386" s="24">
        <v>0</v>
      </c>
      <c r="K4386" s="24">
        <v>110</v>
      </c>
      <c r="L4386" t="s">
        <v>10070</v>
      </c>
      <c r="M4386" t="s">
        <v>10071</v>
      </c>
    </row>
    <row r="4387" spans="1:13" x14ac:dyDescent="0.25">
      <c r="A4387" t="str">
        <f t="shared" si="68"/>
        <v>FCON-5225</v>
      </c>
      <c r="B4387" t="s">
        <v>2874</v>
      </c>
      <c r="C4387" t="s">
        <v>9911</v>
      </c>
      <c r="D4387">
        <v>34</v>
      </c>
      <c r="E4387" s="23">
        <v>45967</v>
      </c>
      <c r="F4387" s="23">
        <v>46011</v>
      </c>
      <c r="G4387" s="23">
        <v>45967</v>
      </c>
      <c r="H4387" s="23">
        <v>46011</v>
      </c>
      <c r="I4387" s="24">
        <v>0</v>
      </c>
      <c r="J4387" s="24">
        <v>0</v>
      </c>
      <c r="K4387" s="24">
        <v>110</v>
      </c>
      <c r="L4387" t="s">
        <v>10070</v>
      </c>
      <c r="M4387" t="s">
        <v>10071</v>
      </c>
    </row>
    <row r="4388" spans="1:13" x14ac:dyDescent="0.25">
      <c r="A4388" t="str">
        <f t="shared" si="68"/>
        <v>Sistema de Comunicaciones</v>
      </c>
      <c r="B4388" t="s">
        <v>1859</v>
      </c>
      <c r="D4388">
        <v>34</v>
      </c>
      <c r="E4388" s="23">
        <v>46041</v>
      </c>
      <c r="F4388" s="23">
        <v>46083</v>
      </c>
      <c r="G4388" s="23">
        <v>46041</v>
      </c>
      <c r="H4388" s="23">
        <v>46083</v>
      </c>
      <c r="I4388" s="24">
        <v>0</v>
      </c>
      <c r="J4388" s="24">
        <v>0</v>
      </c>
      <c r="K4388" s="24">
        <v>52</v>
      </c>
      <c r="M4388" t="s">
        <v>10071</v>
      </c>
    </row>
    <row r="4389" spans="1:13" x14ac:dyDescent="0.25">
      <c r="A4389" t="str">
        <f t="shared" si="68"/>
        <v>FCON-5230</v>
      </c>
      <c r="B4389" t="s">
        <v>2875</v>
      </c>
      <c r="C4389" t="s">
        <v>1399</v>
      </c>
      <c r="D4389">
        <v>34</v>
      </c>
      <c r="E4389" s="23">
        <v>46041</v>
      </c>
      <c r="F4389" s="23">
        <v>46083</v>
      </c>
      <c r="G4389" s="23">
        <v>46041</v>
      </c>
      <c r="H4389" s="23">
        <v>46083</v>
      </c>
      <c r="I4389" s="24">
        <v>0</v>
      </c>
      <c r="J4389" s="24">
        <v>0</v>
      </c>
      <c r="K4389" s="24">
        <v>52</v>
      </c>
      <c r="L4389" t="s">
        <v>10070</v>
      </c>
      <c r="M4389" t="s">
        <v>10071</v>
      </c>
    </row>
    <row r="4390" spans="1:13" x14ac:dyDescent="0.25">
      <c r="A4390" t="str">
        <f t="shared" si="68"/>
        <v>Sistema de Señalización en vía e Intersecciones</v>
      </c>
      <c r="B4390" t="s">
        <v>1883</v>
      </c>
      <c r="D4390">
        <v>34</v>
      </c>
      <c r="E4390" s="23">
        <v>46039</v>
      </c>
      <c r="F4390" s="23">
        <v>46081</v>
      </c>
      <c r="G4390" s="23">
        <v>46039</v>
      </c>
      <c r="H4390" s="23">
        <v>46081</v>
      </c>
      <c r="I4390" s="24">
        <v>0</v>
      </c>
      <c r="J4390" s="24">
        <v>0</v>
      </c>
      <c r="K4390" s="24">
        <v>53</v>
      </c>
      <c r="M4390" t="s">
        <v>10071</v>
      </c>
    </row>
    <row r="4391" spans="1:13" x14ac:dyDescent="0.25">
      <c r="A4391" t="str">
        <f t="shared" si="68"/>
        <v>FCON-5235</v>
      </c>
      <c r="B4391" t="s">
        <v>2876</v>
      </c>
      <c r="C4391" t="s">
        <v>1402</v>
      </c>
      <c r="D4391">
        <v>34</v>
      </c>
      <c r="E4391" s="23">
        <v>46039</v>
      </c>
      <c r="F4391" s="23">
        <v>46081</v>
      </c>
      <c r="G4391" s="23">
        <v>46039</v>
      </c>
      <c r="H4391" s="23">
        <v>46081</v>
      </c>
      <c r="I4391" s="24">
        <v>0</v>
      </c>
      <c r="J4391" s="24">
        <v>0</v>
      </c>
      <c r="K4391" s="24">
        <v>53</v>
      </c>
      <c r="L4391" t="s">
        <v>10070</v>
      </c>
      <c r="M4391" t="s">
        <v>10071</v>
      </c>
    </row>
    <row r="4392" spans="1:13" x14ac:dyDescent="0.25">
      <c r="A4392" t="str">
        <f t="shared" si="68"/>
        <v>T7-4 Entrega Estructura y Acabados Estación Catam - Construcción de la Estación</v>
      </c>
      <c r="B4392" t="s">
        <v>8103</v>
      </c>
      <c r="D4392">
        <v>199</v>
      </c>
      <c r="E4392" s="23">
        <v>45551</v>
      </c>
      <c r="F4392" s="23">
        <v>45817</v>
      </c>
      <c r="G4392" s="23">
        <v>45551</v>
      </c>
      <c r="H4392" s="23">
        <v>45817</v>
      </c>
      <c r="I4392" s="24">
        <v>0</v>
      </c>
      <c r="J4392" s="24">
        <v>0</v>
      </c>
      <c r="K4392" s="24">
        <v>35</v>
      </c>
      <c r="M4392" t="s">
        <v>10071</v>
      </c>
    </row>
    <row r="4393" spans="1:13" x14ac:dyDescent="0.25">
      <c r="A4393" t="str">
        <f t="shared" si="68"/>
        <v>FCON-5240</v>
      </c>
      <c r="B4393" t="s">
        <v>2877</v>
      </c>
      <c r="C4393" t="s">
        <v>887</v>
      </c>
      <c r="D4393">
        <v>16</v>
      </c>
      <c r="E4393" s="23">
        <v>45551</v>
      </c>
      <c r="F4393" s="23">
        <v>45570</v>
      </c>
      <c r="G4393" s="23">
        <v>45551</v>
      </c>
      <c r="H4393" s="23">
        <v>45570</v>
      </c>
      <c r="I4393" s="24">
        <v>0</v>
      </c>
      <c r="J4393" s="24">
        <v>0</v>
      </c>
      <c r="K4393" s="24">
        <v>35</v>
      </c>
      <c r="L4393" t="s">
        <v>10070</v>
      </c>
      <c r="M4393" t="s">
        <v>10071</v>
      </c>
    </row>
    <row r="4394" spans="1:13" x14ac:dyDescent="0.25">
      <c r="A4394" t="str">
        <f t="shared" si="68"/>
        <v>FCON-5245</v>
      </c>
      <c r="B4394" t="s">
        <v>2878</v>
      </c>
      <c r="C4394" t="s">
        <v>1906</v>
      </c>
      <c r="D4394">
        <v>22</v>
      </c>
      <c r="E4394" s="23">
        <v>45570</v>
      </c>
      <c r="F4394" s="23">
        <v>45601</v>
      </c>
      <c r="G4394" s="23">
        <v>45570</v>
      </c>
      <c r="H4394" s="23">
        <v>45601</v>
      </c>
      <c r="I4394" s="24">
        <v>0</v>
      </c>
      <c r="J4394" s="24">
        <v>0</v>
      </c>
      <c r="K4394" s="24">
        <v>35</v>
      </c>
      <c r="L4394" t="s">
        <v>10070</v>
      </c>
      <c r="M4394" t="s">
        <v>10071</v>
      </c>
    </row>
    <row r="4395" spans="1:13" x14ac:dyDescent="0.25">
      <c r="A4395" t="str">
        <f t="shared" si="68"/>
        <v>FCON-5250</v>
      </c>
      <c r="B4395" t="s">
        <v>2879</v>
      </c>
      <c r="C4395" t="s">
        <v>1904</v>
      </c>
      <c r="D4395">
        <v>154</v>
      </c>
      <c r="E4395" s="23">
        <v>45570</v>
      </c>
      <c r="F4395" s="23">
        <v>45777</v>
      </c>
      <c r="G4395" s="23">
        <v>45570</v>
      </c>
      <c r="H4395" s="23">
        <v>45777</v>
      </c>
      <c r="I4395" s="24">
        <v>0</v>
      </c>
      <c r="J4395" s="24">
        <v>0</v>
      </c>
      <c r="K4395" s="24">
        <v>65</v>
      </c>
      <c r="L4395" t="s">
        <v>10070</v>
      </c>
      <c r="M4395" t="s">
        <v>10071</v>
      </c>
    </row>
    <row r="4396" spans="1:13" x14ac:dyDescent="0.25">
      <c r="A4396" t="str">
        <f t="shared" si="68"/>
        <v>FCON-5255</v>
      </c>
      <c r="B4396" t="s">
        <v>2880</v>
      </c>
      <c r="C4396" t="s">
        <v>1908</v>
      </c>
      <c r="D4396">
        <v>20</v>
      </c>
      <c r="E4396" s="23">
        <v>45588</v>
      </c>
      <c r="F4396" s="23">
        <v>45616</v>
      </c>
      <c r="G4396" s="23">
        <v>45588</v>
      </c>
      <c r="H4396" s="23">
        <v>45616</v>
      </c>
      <c r="I4396" s="24">
        <v>0</v>
      </c>
      <c r="J4396" s="24">
        <v>0</v>
      </c>
      <c r="K4396" s="24">
        <v>35</v>
      </c>
      <c r="L4396" t="s">
        <v>10070</v>
      </c>
      <c r="M4396" t="s">
        <v>10071</v>
      </c>
    </row>
    <row r="4397" spans="1:13" x14ac:dyDescent="0.25">
      <c r="A4397" t="str">
        <f t="shared" si="68"/>
        <v>FCON-5260</v>
      </c>
      <c r="B4397" t="s">
        <v>2881</v>
      </c>
      <c r="C4397" t="s">
        <v>1910</v>
      </c>
      <c r="D4397">
        <v>20</v>
      </c>
      <c r="E4397" s="23">
        <v>45596</v>
      </c>
      <c r="F4397" s="23">
        <v>45623</v>
      </c>
      <c r="G4397" s="23">
        <v>45596</v>
      </c>
      <c r="H4397" s="23">
        <v>45623</v>
      </c>
      <c r="I4397" s="24">
        <v>0</v>
      </c>
      <c r="J4397" s="24">
        <v>0</v>
      </c>
      <c r="K4397" s="24">
        <v>35</v>
      </c>
      <c r="L4397" t="s">
        <v>10070</v>
      </c>
      <c r="M4397" t="s">
        <v>10071</v>
      </c>
    </row>
    <row r="4398" spans="1:13" x14ac:dyDescent="0.25">
      <c r="A4398" t="str">
        <f t="shared" si="68"/>
        <v>FCON-5265</v>
      </c>
      <c r="B4398" t="s">
        <v>2882</v>
      </c>
      <c r="C4398" t="s">
        <v>1912</v>
      </c>
      <c r="D4398">
        <v>6</v>
      </c>
      <c r="E4398" s="23">
        <v>45623</v>
      </c>
      <c r="F4398" s="23">
        <v>45630</v>
      </c>
      <c r="G4398" s="23">
        <v>45623</v>
      </c>
      <c r="H4398" s="23">
        <v>45630</v>
      </c>
      <c r="I4398" s="24">
        <v>0</v>
      </c>
      <c r="J4398" s="24">
        <v>0</v>
      </c>
      <c r="K4398" s="24">
        <v>35</v>
      </c>
      <c r="L4398" t="s">
        <v>10070</v>
      </c>
      <c r="M4398" t="s">
        <v>10071</v>
      </c>
    </row>
    <row r="4399" spans="1:13" x14ac:dyDescent="0.25">
      <c r="A4399" t="str">
        <f t="shared" si="68"/>
        <v>FCON-5270</v>
      </c>
      <c r="B4399" t="s">
        <v>2883</v>
      </c>
      <c r="C4399" t="s">
        <v>1914</v>
      </c>
      <c r="D4399">
        <v>14</v>
      </c>
      <c r="E4399" s="23">
        <v>45630</v>
      </c>
      <c r="F4399" s="23">
        <v>45647</v>
      </c>
      <c r="G4399" s="23">
        <v>45630</v>
      </c>
      <c r="H4399" s="23">
        <v>45647</v>
      </c>
      <c r="I4399" s="24">
        <v>0</v>
      </c>
      <c r="J4399" s="24">
        <v>0</v>
      </c>
      <c r="K4399" s="24">
        <v>35</v>
      </c>
      <c r="L4399" t="s">
        <v>10070</v>
      </c>
      <c r="M4399" t="s">
        <v>10071</v>
      </c>
    </row>
    <row r="4400" spans="1:13" x14ac:dyDescent="0.25">
      <c r="A4400" t="str">
        <f t="shared" si="68"/>
        <v>FCON-5275</v>
      </c>
      <c r="B4400" t="s">
        <v>2884</v>
      </c>
      <c r="C4400" t="s">
        <v>1916</v>
      </c>
      <c r="D4400">
        <v>111</v>
      </c>
      <c r="E4400" s="23">
        <v>45630</v>
      </c>
      <c r="F4400" s="23">
        <v>45782</v>
      </c>
      <c r="G4400" s="23">
        <v>45630</v>
      </c>
      <c r="H4400" s="23">
        <v>45782</v>
      </c>
      <c r="I4400" s="24">
        <v>0</v>
      </c>
      <c r="J4400" s="24">
        <v>0</v>
      </c>
      <c r="K4400" s="24">
        <v>62</v>
      </c>
      <c r="L4400" t="s">
        <v>10070</v>
      </c>
      <c r="M4400" t="s">
        <v>10071</v>
      </c>
    </row>
    <row r="4401" spans="1:13" x14ac:dyDescent="0.25">
      <c r="A4401" t="str">
        <f t="shared" si="68"/>
        <v>FCON-5280</v>
      </c>
      <c r="B4401" t="s">
        <v>2885</v>
      </c>
      <c r="C4401" t="s">
        <v>1918</v>
      </c>
      <c r="D4401">
        <v>66</v>
      </c>
      <c r="E4401" s="23">
        <v>45647</v>
      </c>
      <c r="F4401" s="23">
        <v>45737</v>
      </c>
      <c r="G4401" s="23">
        <v>45647</v>
      </c>
      <c r="H4401" s="23">
        <v>45737</v>
      </c>
      <c r="I4401" s="24">
        <v>0</v>
      </c>
      <c r="J4401" s="24">
        <v>0</v>
      </c>
      <c r="K4401" s="24">
        <v>35</v>
      </c>
      <c r="L4401" t="s">
        <v>10070</v>
      </c>
      <c r="M4401" t="s">
        <v>10071</v>
      </c>
    </row>
    <row r="4402" spans="1:13" x14ac:dyDescent="0.25">
      <c r="A4402" t="str">
        <f t="shared" si="68"/>
        <v>FCON-5285</v>
      </c>
      <c r="B4402" t="s">
        <v>2886</v>
      </c>
      <c r="C4402" t="s">
        <v>1920</v>
      </c>
      <c r="D4402">
        <v>50</v>
      </c>
      <c r="E4402" s="23">
        <v>45688</v>
      </c>
      <c r="F4402" s="23">
        <v>45752</v>
      </c>
      <c r="G4402" s="23">
        <v>45688</v>
      </c>
      <c r="H4402" s="23">
        <v>45752</v>
      </c>
      <c r="I4402" s="24">
        <v>0</v>
      </c>
      <c r="J4402" s="24">
        <v>0</v>
      </c>
      <c r="K4402" s="24">
        <v>35</v>
      </c>
      <c r="L4402" t="s">
        <v>10070</v>
      </c>
      <c r="M4402" t="s">
        <v>10071</v>
      </c>
    </row>
    <row r="4403" spans="1:13" x14ac:dyDescent="0.25">
      <c r="A4403" t="str">
        <f t="shared" si="68"/>
        <v>FCON-5290</v>
      </c>
      <c r="B4403" t="s">
        <v>2887</v>
      </c>
      <c r="C4403" t="s">
        <v>1922</v>
      </c>
      <c r="D4403">
        <v>60</v>
      </c>
      <c r="E4403" s="23">
        <v>45693</v>
      </c>
      <c r="F4403" s="23">
        <v>45771</v>
      </c>
      <c r="G4403" s="23">
        <v>45693</v>
      </c>
      <c r="H4403" s="23">
        <v>45771</v>
      </c>
      <c r="I4403" s="24">
        <v>0</v>
      </c>
      <c r="J4403" s="24">
        <v>0</v>
      </c>
      <c r="K4403" s="24">
        <v>70</v>
      </c>
      <c r="L4403" t="s">
        <v>10070</v>
      </c>
      <c r="M4403" t="s">
        <v>10071</v>
      </c>
    </row>
    <row r="4404" spans="1:13" x14ac:dyDescent="0.25">
      <c r="A4404" t="str">
        <f t="shared" si="68"/>
        <v>FCON-5295</v>
      </c>
      <c r="B4404" t="s">
        <v>2888</v>
      </c>
      <c r="C4404" t="s">
        <v>1924</v>
      </c>
      <c r="D4404">
        <v>37</v>
      </c>
      <c r="E4404" s="23">
        <v>45722</v>
      </c>
      <c r="F4404" s="23">
        <v>45772</v>
      </c>
      <c r="G4404" s="23">
        <v>45722</v>
      </c>
      <c r="H4404" s="23">
        <v>45772</v>
      </c>
      <c r="I4404" s="24">
        <v>0</v>
      </c>
      <c r="J4404" s="24">
        <v>0</v>
      </c>
      <c r="K4404" s="24">
        <v>35</v>
      </c>
      <c r="L4404" t="s">
        <v>10070</v>
      </c>
      <c r="M4404" t="s">
        <v>10071</v>
      </c>
    </row>
    <row r="4405" spans="1:13" x14ac:dyDescent="0.25">
      <c r="A4405" t="str">
        <f t="shared" si="68"/>
        <v>FCON-5300</v>
      </c>
      <c r="B4405" t="s">
        <v>2889</v>
      </c>
      <c r="C4405" t="s">
        <v>1926</v>
      </c>
      <c r="D4405">
        <v>37</v>
      </c>
      <c r="E4405" s="23">
        <v>45741</v>
      </c>
      <c r="F4405" s="23">
        <v>45790</v>
      </c>
      <c r="G4405" s="23">
        <v>45741</v>
      </c>
      <c r="H4405" s="23">
        <v>45790</v>
      </c>
      <c r="I4405" s="24">
        <v>0</v>
      </c>
      <c r="J4405" s="24">
        <v>0</v>
      </c>
      <c r="K4405" s="24">
        <v>35</v>
      </c>
      <c r="L4405" t="s">
        <v>10070</v>
      </c>
      <c r="M4405" t="s">
        <v>10071</v>
      </c>
    </row>
    <row r="4406" spans="1:13" x14ac:dyDescent="0.25">
      <c r="A4406" t="str">
        <f t="shared" si="68"/>
        <v>FCON-5305</v>
      </c>
      <c r="B4406" t="s">
        <v>2890</v>
      </c>
      <c r="C4406" t="s">
        <v>1928</v>
      </c>
      <c r="D4406">
        <v>31</v>
      </c>
      <c r="E4406" s="23">
        <v>45776</v>
      </c>
      <c r="F4406" s="23">
        <v>45817</v>
      </c>
      <c r="G4406" s="23">
        <v>45776</v>
      </c>
      <c r="H4406" s="23">
        <v>45817</v>
      </c>
      <c r="I4406" s="24">
        <v>0</v>
      </c>
      <c r="J4406" s="24">
        <v>0</v>
      </c>
      <c r="K4406" s="24">
        <v>35</v>
      </c>
      <c r="L4406" t="s">
        <v>10070</v>
      </c>
      <c r="M4406" t="s">
        <v>10071</v>
      </c>
    </row>
    <row r="4407" spans="1:13" x14ac:dyDescent="0.25">
      <c r="A4407" t="str">
        <f t="shared" si="68"/>
        <v>T7-5A Entrega Estación Catam con sistemas férreos instalados</v>
      </c>
      <c r="B4407" t="s">
        <v>2891</v>
      </c>
      <c r="D4407">
        <v>74</v>
      </c>
      <c r="E4407" s="23">
        <v>45938</v>
      </c>
      <c r="F4407" s="23">
        <v>46041</v>
      </c>
      <c r="G4407" s="23">
        <v>45938</v>
      </c>
      <c r="H4407" s="23">
        <v>46041</v>
      </c>
      <c r="I4407" s="24">
        <v>0</v>
      </c>
      <c r="J4407" s="24">
        <v>0</v>
      </c>
      <c r="K4407" s="24">
        <v>35</v>
      </c>
      <c r="M4407" t="s">
        <v>10071</v>
      </c>
    </row>
    <row r="4408" spans="1:13" x14ac:dyDescent="0.25">
      <c r="A4408" t="str">
        <f t="shared" si="68"/>
        <v>Sistema de Recuado AFC</v>
      </c>
      <c r="B4408" t="s">
        <v>1930</v>
      </c>
      <c r="D4408">
        <v>38</v>
      </c>
      <c r="E4408" s="23">
        <v>45986</v>
      </c>
      <c r="F4408" s="23">
        <v>46041</v>
      </c>
      <c r="G4408" s="23">
        <v>45986</v>
      </c>
      <c r="H4408" s="23">
        <v>46041</v>
      </c>
      <c r="I4408" s="24">
        <v>0</v>
      </c>
      <c r="J4408" s="24">
        <v>0</v>
      </c>
      <c r="K4408" s="24">
        <v>35</v>
      </c>
      <c r="M4408" t="s">
        <v>10071</v>
      </c>
    </row>
    <row r="4409" spans="1:13" x14ac:dyDescent="0.25">
      <c r="A4409" t="str">
        <f t="shared" si="68"/>
        <v>FCON-5310</v>
      </c>
      <c r="B4409" t="s">
        <v>2892</v>
      </c>
      <c r="C4409" t="s">
        <v>1932</v>
      </c>
      <c r="D4409">
        <v>31</v>
      </c>
      <c r="E4409" s="23">
        <v>45986</v>
      </c>
      <c r="F4409" s="23">
        <v>46031</v>
      </c>
      <c r="G4409" s="23">
        <v>45986</v>
      </c>
      <c r="H4409" s="23">
        <v>46031</v>
      </c>
      <c r="I4409" s="24">
        <v>0</v>
      </c>
      <c r="J4409" s="24">
        <v>0</v>
      </c>
      <c r="K4409" s="24">
        <v>35</v>
      </c>
      <c r="L4409" t="s">
        <v>10070</v>
      </c>
      <c r="M4409" t="s">
        <v>10071</v>
      </c>
    </row>
    <row r="4410" spans="1:13" x14ac:dyDescent="0.25">
      <c r="A4410" t="str">
        <f t="shared" si="68"/>
        <v>FCON-5315</v>
      </c>
      <c r="B4410" t="s">
        <v>2893</v>
      </c>
      <c r="C4410" t="s">
        <v>1934</v>
      </c>
      <c r="D4410">
        <v>38</v>
      </c>
      <c r="E4410" s="23">
        <v>45986</v>
      </c>
      <c r="F4410" s="23">
        <v>46041</v>
      </c>
      <c r="G4410" s="23">
        <v>45986</v>
      </c>
      <c r="H4410" s="23">
        <v>46041</v>
      </c>
      <c r="I4410" s="24">
        <v>0</v>
      </c>
      <c r="J4410" s="24">
        <v>0</v>
      </c>
      <c r="K4410" s="24">
        <v>35</v>
      </c>
      <c r="L4410" t="s">
        <v>10070</v>
      </c>
      <c r="M4410" t="s">
        <v>10071</v>
      </c>
    </row>
    <row r="4411" spans="1:13" x14ac:dyDescent="0.25">
      <c r="A4411" t="str">
        <f t="shared" si="68"/>
        <v>FCON-5320</v>
      </c>
      <c r="B4411" t="s">
        <v>2894</v>
      </c>
      <c r="C4411" t="s">
        <v>1346</v>
      </c>
      <c r="D4411">
        <v>3</v>
      </c>
      <c r="E4411" s="23">
        <v>46032</v>
      </c>
      <c r="F4411" s="23">
        <v>46035</v>
      </c>
      <c r="G4411" s="23">
        <v>46032</v>
      </c>
      <c r="H4411" s="23">
        <v>46035</v>
      </c>
      <c r="I4411" s="24">
        <v>0</v>
      </c>
      <c r="J4411" s="24">
        <v>0</v>
      </c>
      <c r="K4411" s="24">
        <v>36</v>
      </c>
      <c r="L4411" t="s">
        <v>10070</v>
      </c>
      <c r="M4411" t="s">
        <v>10071</v>
      </c>
    </row>
    <row r="4412" spans="1:13" x14ac:dyDescent="0.25">
      <c r="A4412" t="str">
        <f t="shared" si="68"/>
        <v>FCON-5325</v>
      </c>
      <c r="B4412" t="s">
        <v>2895</v>
      </c>
      <c r="C4412" t="s">
        <v>1348</v>
      </c>
      <c r="D4412">
        <v>4</v>
      </c>
      <c r="E4412" s="23">
        <v>46036</v>
      </c>
      <c r="F4412" s="23">
        <v>46039</v>
      </c>
      <c r="G4412" s="23">
        <v>46036</v>
      </c>
      <c r="H4412" s="23">
        <v>46039</v>
      </c>
      <c r="I4412" s="24">
        <v>0</v>
      </c>
      <c r="J4412" s="24">
        <v>0</v>
      </c>
      <c r="K4412" s="24">
        <v>36</v>
      </c>
      <c r="L4412" t="s">
        <v>10070</v>
      </c>
      <c r="M4412" t="s">
        <v>10071</v>
      </c>
    </row>
    <row r="4413" spans="1:13" x14ac:dyDescent="0.25">
      <c r="A4413" t="str">
        <f t="shared" si="68"/>
        <v>Sistemas de Comunicación</v>
      </c>
      <c r="B4413" t="s">
        <v>1937</v>
      </c>
      <c r="D4413">
        <v>73</v>
      </c>
      <c r="E4413" s="23">
        <v>45938</v>
      </c>
      <c r="F4413" s="23">
        <v>46039</v>
      </c>
      <c r="G4413" s="23">
        <v>45938</v>
      </c>
      <c r="H4413" s="23">
        <v>46039</v>
      </c>
      <c r="I4413" s="24">
        <v>0</v>
      </c>
      <c r="J4413" s="24">
        <v>0</v>
      </c>
      <c r="K4413" s="24">
        <v>36</v>
      </c>
      <c r="M4413" t="s">
        <v>10071</v>
      </c>
    </row>
    <row r="4414" spans="1:13" x14ac:dyDescent="0.25">
      <c r="A4414" t="str">
        <f t="shared" si="68"/>
        <v>FCON-5330</v>
      </c>
      <c r="B4414" t="s">
        <v>2896</v>
      </c>
      <c r="C4414" t="s">
        <v>1559</v>
      </c>
      <c r="D4414">
        <v>58</v>
      </c>
      <c r="E4414" s="23">
        <v>45938</v>
      </c>
      <c r="F4414" s="23">
        <v>46018</v>
      </c>
      <c r="G4414" s="23">
        <v>45938</v>
      </c>
      <c r="H4414" s="23">
        <v>46018</v>
      </c>
      <c r="I4414" s="24">
        <v>0</v>
      </c>
      <c r="J4414" s="24">
        <v>0</v>
      </c>
      <c r="K4414" s="24">
        <v>35</v>
      </c>
      <c r="L4414" t="s">
        <v>10070</v>
      </c>
      <c r="M4414" t="s">
        <v>10071</v>
      </c>
    </row>
    <row r="4415" spans="1:13" x14ac:dyDescent="0.25">
      <c r="A4415" t="str">
        <f t="shared" si="68"/>
        <v>FCON-5335</v>
      </c>
      <c r="B4415" t="s">
        <v>2897</v>
      </c>
      <c r="C4415" t="s">
        <v>1940</v>
      </c>
      <c r="D4415">
        <v>62</v>
      </c>
      <c r="E4415" s="23">
        <v>45940</v>
      </c>
      <c r="F4415" s="23">
        <v>46029</v>
      </c>
      <c r="G4415" s="23">
        <v>45940</v>
      </c>
      <c r="H4415" s="23">
        <v>46029</v>
      </c>
      <c r="I4415" s="24">
        <v>0</v>
      </c>
      <c r="J4415" s="24">
        <v>0</v>
      </c>
      <c r="K4415" s="24">
        <v>45</v>
      </c>
      <c r="L4415" t="s">
        <v>10070</v>
      </c>
      <c r="M4415" t="s">
        <v>10071</v>
      </c>
    </row>
    <row r="4416" spans="1:13" x14ac:dyDescent="0.25">
      <c r="A4416" t="str">
        <f t="shared" si="68"/>
        <v>FCON-5340</v>
      </c>
      <c r="B4416" t="s">
        <v>2898</v>
      </c>
      <c r="C4416" t="s">
        <v>1942</v>
      </c>
      <c r="D4416">
        <v>31</v>
      </c>
      <c r="E4416" s="23">
        <v>45986</v>
      </c>
      <c r="F4416" s="23">
        <v>46031</v>
      </c>
      <c r="G4416" s="23">
        <v>45986</v>
      </c>
      <c r="H4416" s="23">
        <v>46031</v>
      </c>
      <c r="I4416" s="24">
        <v>0</v>
      </c>
      <c r="J4416" s="24">
        <v>0</v>
      </c>
      <c r="K4416" s="24">
        <v>36</v>
      </c>
      <c r="L4416" t="s">
        <v>10070</v>
      </c>
      <c r="M4416" t="s">
        <v>10071</v>
      </c>
    </row>
    <row r="4417" spans="1:13" x14ac:dyDescent="0.25">
      <c r="A4417" t="str">
        <f t="shared" si="68"/>
        <v>FCON-5345</v>
      </c>
      <c r="B4417" t="s">
        <v>2899</v>
      </c>
      <c r="C4417" t="s">
        <v>1944</v>
      </c>
      <c r="D4417">
        <v>31</v>
      </c>
      <c r="E4417" s="23">
        <v>45986</v>
      </c>
      <c r="F4417" s="23">
        <v>46031</v>
      </c>
      <c r="G4417" s="23">
        <v>45986</v>
      </c>
      <c r="H4417" s="23">
        <v>46031</v>
      </c>
      <c r="I4417" s="24">
        <v>0</v>
      </c>
      <c r="J4417" s="24">
        <v>0</v>
      </c>
      <c r="K4417" s="24">
        <v>36</v>
      </c>
      <c r="L4417" t="s">
        <v>10070</v>
      </c>
      <c r="M4417" t="s">
        <v>10071</v>
      </c>
    </row>
    <row r="4418" spans="1:13" x14ac:dyDescent="0.25">
      <c r="A4418" t="str">
        <f t="shared" si="68"/>
        <v>FCON-5350</v>
      </c>
      <c r="B4418" t="s">
        <v>2900</v>
      </c>
      <c r="C4418" t="s">
        <v>1560</v>
      </c>
      <c r="D4418">
        <v>31</v>
      </c>
      <c r="E4418" s="23">
        <v>45986</v>
      </c>
      <c r="F4418" s="23">
        <v>46031</v>
      </c>
      <c r="G4418" s="23">
        <v>45986</v>
      </c>
      <c r="H4418" s="23">
        <v>46031</v>
      </c>
      <c r="I4418" s="24">
        <v>0</v>
      </c>
      <c r="J4418" s="24">
        <v>0</v>
      </c>
      <c r="K4418" s="24">
        <v>36</v>
      </c>
      <c r="L4418" t="s">
        <v>10070</v>
      </c>
      <c r="M4418" t="s">
        <v>10071</v>
      </c>
    </row>
    <row r="4419" spans="1:13" x14ac:dyDescent="0.25">
      <c r="A4419" t="str">
        <f t="shared" ref="A4419:A4482" si="69">TRIM(B4419)</f>
        <v>FCON-5355</v>
      </c>
      <c r="B4419" t="s">
        <v>2901</v>
      </c>
      <c r="C4419" t="s">
        <v>1947</v>
      </c>
      <c r="D4419">
        <v>31</v>
      </c>
      <c r="E4419" s="23">
        <v>45986</v>
      </c>
      <c r="F4419" s="23">
        <v>46031</v>
      </c>
      <c r="G4419" s="23">
        <v>45986</v>
      </c>
      <c r="H4419" s="23">
        <v>46031</v>
      </c>
      <c r="I4419" s="24">
        <v>0</v>
      </c>
      <c r="J4419" s="24">
        <v>0</v>
      </c>
      <c r="K4419" s="24">
        <v>36</v>
      </c>
      <c r="L4419" t="s">
        <v>10070</v>
      </c>
      <c r="M4419" t="s">
        <v>10071</v>
      </c>
    </row>
    <row r="4420" spans="1:13" x14ac:dyDescent="0.25">
      <c r="A4420" t="str">
        <f t="shared" si="69"/>
        <v>FCON-5360</v>
      </c>
      <c r="B4420" t="s">
        <v>2902</v>
      </c>
      <c r="C4420" t="s">
        <v>1949</v>
      </c>
      <c r="D4420">
        <v>31</v>
      </c>
      <c r="E4420" s="23">
        <v>45986</v>
      </c>
      <c r="F4420" s="23">
        <v>46031</v>
      </c>
      <c r="G4420" s="23">
        <v>45986</v>
      </c>
      <c r="H4420" s="23">
        <v>46031</v>
      </c>
      <c r="I4420" s="24">
        <v>0</v>
      </c>
      <c r="J4420" s="24">
        <v>0</v>
      </c>
      <c r="K4420" s="24">
        <v>36</v>
      </c>
      <c r="L4420" t="s">
        <v>10070</v>
      </c>
      <c r="M4420" t="s">
        <v>10071</v>
      </c>
    </row>
    <row r="4421" spans="1:13" x14ac:dyDescent="0.25">
      <c r="A4421" t="str">
        <f t="shared" si="69"/>
        <v>FCON-5365</v>
      </c>
      <c r="B4421" t="s">
        <v>2903</v>
      </c>
      <c r="C4421" t="s">
        <v>1951</v>
      </c>
      <c r="D4421">
        <v>31</v>
      </c>
      <c r="E4421" s="23">
        <v>45986</v>
      </c>
      <c r="F4421" s="23">
        <v>46031</v>
      </c>
      <c r="G4421" s="23">
        <v>45986</v>
      </c>
      <c r="H4421" s="23">
        <v>46031</v>
      </c>
      <c r="I4421" s="24">
        <v>0</v>
      </c>
      <c r="J4421" s="24">
        <v>0</v>
      </c>
      <c r="K4421" s="24">
        <v>36</v>
      </c>
      <c r="L4421" t="s">
        <v>10070</v>
      </c>
      <c r="M4421" t="s">
        <v>10071</v>
      </c>
    </row>
    <row r="4422" spans="1:13" x14ac:dyDescent="0.25">
      <c r="A4422" t="str">
        <f t="shared" si="69"/>
        <v>FCON-5370</v>
      </c>
      <c r="B4422" t="s">
        <v>2904</v>
      </c>
      <c r="C4422" t="s">
        <v>1953</v>
      </c>
      <c r="D4422">
        <v>31</v>
      </c>
      <c r="E4422" s="23">
        <v>45986</v>
      </c>
      <c r="F4422" s="23">
        <v>46031</v>
      </c>
      <c r="G4422" s="23">
        <v>45986</v>
      </c>
      <c r="H4422" s="23">
        <v>46031</v>
      </c>
      <c r="I4422" s="24">
        <v>0</v>
      </c>
      <c r="J4422" s="24">
        <v>0</v>
      </c>
      <c r="K4422" s="24">
        <v>36</v>
      </c>
      <c r="L4422" t="s">
        <v>10070</v>
      </c>
      <c r="M4422" t="s">
        <v>10071</v>
      </c>
    </row>
    <row r="4423" spans="1:13" x14ac:dyDescent="0.25">
      <c r="A4423" t="str">
        <f t="shared" si="69"/>
        <v>FCON-5375</v>
      </c>
      <c r="B4423" t="s">
        <v>2905</v>
      </c>
      <c r="C4423" t="s">
        <v>1955</v>
      </c>
      <c r="D4423">
        <v>31</v>
      </c>
      <c r="E4423" s="23">
        <v>45986</v>
      </c>
      <c r="F4423" s="23">
        <v>46031</v>
      </c>
      <c r="G4423" s="23">
        <v>45986</v>
      </c>
      <c r="H4423" s="23">
        <v>46031</v>
      </c>
      <c r="I4423" s="24">
        <v>0</v>
      </c>
      <c r="J4423" s="24">
        <v>0</v>
      </c>
      <c r="K4423" s="24">
        <v>36</v>
      </c>
      <c r="L4423" t="s">
        <v>10070</v>
      </c>
      <c r="M4423" t="s">
        <v>10071</v>
      </c>
    </row>
    <row r="4424" spans="1:13" x14ac:dyDescent="0.25">
      <c r="A4424" t="str">
        <f t="shared" si="69"/>
        <v>FCON-5380</v>
      </c>
      <c r="B4424" t="s">
        <v>2906</v>
      </c>
      <c r="C4424" t="s">
        <v>1346</v>
      </c>
      <c r="D4424">
        <v>3</v>
      </c>
      <c r="E4424" s="23">
        <v>46032</v>
      </c>
      <c r="F4424" s="23">
        <v>46035</v>
      </c>
      <c r="G4424" s="23">
        <v>46032</v>
      </c>
      <c r="H4424" s="23">
        <v>46035</v>
      </c>
      <c r="I4424" s="24">
        <v>0</v>
      </c>
      <c r="J4424" s="24">
        <v>0</v>
      </c>
      <c r="K4424" s="24">
        <v>36</v>
      </c>
      <c r="L4424" t="s">
        <v>10070</v>
      </c>
      <c r="M4424" t="s">
        <v>10071</v>
      </c>
    </row>
    <row r="4425" spans="1:13" x14ac:dyDescent="0.25">
      <c r="A4425" t="str">
        <f t="shared" si="69"/>
        <v>FCON-5385</v>
      </c>
      <c r="B4425" t="s">
        <v>2907</v>
      </c>
      <c r="C4425" t="s">
        <v>1348</v>
      </c>
      <c r="D4425">
        <v>4</v>
      </c>
      <c r="E4425" s="23">
        <v>46036</v>
      </c>
      <c r="F4425" s="23">
        <v>46039</v>
      </c>
      <c r="G4425" s="23">
        <v>46036</v>
      </c>
      <c r="H4425" s="23">
        <v>46039</v>
      </c>
      <c r="I4425" s="24">
        <v>0</v>
      </c>
      <c r="J4425" s="24">
        <v>0</v>
      </c>
      <c r="K4425" s="24">
        <v>36</v>
      </c>
      <c r="L4425" t="s">
        <v>10070</v>
      </c>
      <c r="M4425" t="s">
        <v>10071</v>
      </c>
    </row>
    <row r="4426" spans="1:13" x14ac:dyDescent="0.25">
      <c r="A4426" t="str">
        <f t="shared" si="69"/>
        <v>Subestación de la Estación de Pasajeros</v>
      </c>
      <c r="B4426" t="s">
        <v>1958</v>
      </c>
      <c r="D4426">
        <v>74</v>
      </c>
      <c r="E4426" s="23">
        <v>45938</v>
      </c>
      <c r="F4426" s="23">
        <v>46041</v>
      </c>
      <c r="G4426" s="23">
        <v>45938</v>
      </c>
      <c r="H4426" s="23">
        <v>46041</v>
      </c>
      <c r="I4426" s="24">
        <v>0</v>
      </c>
      <c r="J4426" s="24">
        <v>0</v>
      </c>
      <c r="K4426" s="24">
        <v>35</v>
      </c>
      <c r="M4426" t="s">
        <v>10071</v>
      </c>
    </row>
    <row r="4427" spans="1:13" x14ac:dyDescent="0.25">
      <c r="A4427" t="str">
        <f t="shared" si="69"/>
        <v>Construcción e Intalación del equipo de media tensión (Subestación reductora y rectificadora)</v>
      </c>
      <c r="B4427" t="s">
        <v>1959</v>
      </c>
      <c r="D4427">
        <v>73</v>
      </c>
      <c r="E4427" s="23">
        <v>45938</v>
      </c>
      <c r="F4427" s="23">
        <v>46039</v>
      </c>
      <c r="G4427" s="23">
        <v>45938</v>
      </c>
      <c r="H4427" s="23">
        <v>46039</v>
      </c>
      <c r="I4427" s="24">
        <v>0</v>
      </c>
      <c r="J4427" s="24">
        <v>0</v>
      </c>
      <c r="K4427" s="24">
        <v>36</v>
      </c>
      <c r="M4427" t="s">
        <v>10071</v>
      </c>
    </row>
    <row r="4428" spans="1:13" x14ac:dyDescent="0.25">
      <c r="A4428" t="str">
        <f t="shared" si="69"/>
        <v>FCON-5390</v>
      </c>
      <c r="B4428" t="s">
        <v>2908</v>
      </c>
      <c r="C4428" t="s">
        <v>1961</v>
      </c>
      <c r="D4428">
        <v>58</v>
      </c>
      <c r="E4428" s="23">
        <v>45938</v>
      </c>
      <c r="F4428" s="23">
        <v>46018</v>
      </c>
      <c r="G4428" s="23">
        <v>45938</v>
      </c>
      <c r="H4428" s="23">
        <v>46018</v>
      </c>
      <c r="I4428" s="24">
        <v>0</v>
      </c>
      <c r="J4428" s="24">
        <v>0</v>
      </c>
      <c r="K4428" s="24">
        <v>35</v>
      </c>
      <c r="L4428" t="s">
        <v>10070</v>
      </c>
      <c r="M4428" t="s">
        <v>10071</v>
      </c>
    </row>
    <row r="4429" spans="1:13" x14ac:dyDescent="0.25">
      <c r="A4429" t="str">
        <f t="shared" si="69"/>
        <v>FCON-5395</v>
      </c>
      <c r="B4429" t="s">
        <v>2909</v>
      </c>
      <c r="C4429" t="s">
        <v>1963</v>
      </c>
      <c r="D4429">
        <v>60</v>
      </c>
      <c r="E4429" s="23">
        <v>45938</v>
      </c>
      <c r="F4429" s="23">
        <v>46024</v>
      </c>
      <c r="G4429" s="23">
        <v>45938</v>
      </c>
      <c r="H4429" s="23">
        <v>46024</v>
      </c>
      <c r="I4429" s="24">
        <v>0</v>
      </c>
      <c r="J4429" s="24">
        <v>0</v>
      </c>
      <c r="K4429" s="24">
        <v>49</v>
      </c>
      <c r="L4429" t="s">
        <v>10070</v>
      </c>
      <c r="M4429" t="s">
        <v>10071</v>
      </c>
    </row>
    <row r="4430" spans="1:13" x14ac:dyDescent="0.25">
      <c r="A4430" t="str">
        <f t="shared" si="69"/>
        <v>FCON-5400</v>
      </c>
      <c r="B4430" t="s">
        <v>2910</v>
      </c>
      <c r="C4430" t="s">
        <v>1965</v>
      </c>
      <c r="D4430">
        <v>31</v>
      </c>
      <c r="E4430" s="23">
        <v>45986</v>
      </c>
      <c r="F4430" s="23">
        <v>46031</v>
      </c>
      <c r="G4430" s="23">
        <v>45986</v>
      </c>
      <c r="H4430" s="23">
        <v>46031</v>
      </c>
      <c r="I4430" s="24">
        <v>0</v>
      </c>
      <c r="J4430" s="24">
        <v>0</v>
      </c>
      <c r="K4430" s="24">
        <v>35</v>
      </c>
      <c r="L4430" t="s">
        <v>10070</v>
      </c>
      <c r="M4430" t="s">
        <v>10071</v>
      </c>
    </row>
    <row r="4431" spans="1:13" x14ac:dyDescent="0.25">
      <c r="A4431" t="str">
        <f t="shared" si="69"/>
        <v>FCON-5405</v>
      </c>
      <c r="B4431" t="s">
        <v>2911</v>
      </c>
      <c r="C4431" t="s">
        <v>1967</v>
      </c>
      <c r="D4431">
        <v>31</v>
      </c>
      <c r="E4431" s="23">
        <v>45986</v>
      </c>
      <c r="F4431" s="23">
        <v>46031</v>
      </c>
      <c r="G4431" s="23">
        <v>45986</v>
      </c>
      <c r="H4431" s="23">
        <v>46031</v>
      </c>
      <c r="I4431" s="24">
        <v>0</v>
      </c>
      <c r="J4431" s="24">
        <v>0</v>
      </c>
      <c r="K4431" s="24">
        <v>35</v>
      </c>
      <c r="L4431" t="s">
        <v>10070</v>
      </c>
      <c r="M4431" t="s">
        <v>10071</v>
      </c>
    </row>
    <row r="4432" spans="1:13" x14ac:dyDescent="0.25">
      <c r="A4432" t="str">
        <f t="shared" si="69"/>
        <v>FCON-5410</v>
      </c>
      <c r="B4432" t="s">
        <v>2912</v>
      </c>
      <c r="C4432" t="s">
        <v>1346</v>
      </c>
      <c r="D4432">
        <v>6</v>
      </c>
      <c r="E4432" s="23">
        <v>46032</v>
      </c>
      <c r="F4432" s="23">
        <v>46039</v>
      </c>
      <c r="G4432" s="23">
        <v>46032</v>
      </c>
      <c r="H4432" s="23">
        <v>46039</v>
      </c>
      <c r="I4432" s="24">
        <v>0</v>
      </c>
      <c r="J4432" s="24">
        <v>0</v>
      </c>
      <c r="K4432" s="24">
        <v>36</v>
      </c>
      <c r="L4432" t="s">
        <v>10070</v>
      </c>
      <c r="M4432" t="s">
        <v>10071</v>
      </c>
    </row>
    <row r="4433" spans="1:13" x14ac:dyDescent="0.25">
      <c r="A4433" t="str">
        <f t="shared" si="69"/>
        <v>Comunication</v>
      </c>
      <c r="B4433" t="s">
        <v>1969</v>
      </c>
      <c r="D4433">
        <v>38</v>
      </c>
      <c r="E4433" s="23">
        <v>45986</v>
      </c>
      <c r="F4433" s="23">
        <v>46041</v>
      </c>
      <c r="G4433" s="23">
        <v>45986</v>
      </c>
      <c r="H4433" s="23">
        <v>46041</v>
      </c>
      <c r="I4433" s="24">
        <v>0</v>
      </c>
      <c r="J4433" s="24">
        <v>0</v>
      </c>
      <c r="K4433" s="24">
        <v>35</v>
      </c>
      <c r="M4433" t="s">
        <v>10071</v>
      </c>
    </row>
    <row r="4434" spans="1:13" x14ac:dyDescent="0.25">
      <c r="A4434" t="str">
        <f t="shared" si="69"/>
        <v>FCON-5415</v>
      </c>
      <c r="B4434" t="s">
        <v>2913</v>
      </c>
      <c r="C4434" t="s">
        <v>1951</v>
      </c>
      <c r="D4434">
        <v>31</v>
      </c>
      <c r="E4434" s="23">
        <v>45986</v>
      </c>
      <c r="F4434" s="23">
        <v>46031</v>
      </c>
      <c r="G4434" s="23">
        <v>45986</v>
      </c>
      <c r="H4434" s="23">
        <v>46031</v>
      </c>
      <c r="I4434" s="24">
        <v>0</v>
      </c>
      <c r="J4434" s="24">
        <v>0</v>
      </c>
      <c r="K4434" s="24">
        <v>35</v>
      </c>
      <c r="L4434" t="s">
        <v>10070</v>
      </c>
      <c r="M4434" t="s">
        <v>10071</v>
      </c>
    </row>
    <row r="4435" spans="1:13" x14ac:dyDescent="0.25">
      <c r="A4435" t="str">
        <f t="shared" si="69"/>
        <v>FCON-5420</v>
      </c>
      <c r="B4435" t="s">
        <v>2914</v>
      </c>
      <c r="C4435" t="s">
        <v>1560</v>
      </c>
      <c r="D4435">
        <v>31</v>
      </c>
      <c r="E4435" s="23">
        <v>45986</v>
      </c>
      <c r="F4435" s="23">
        <v>46031</v>
      </c>
      <c r="G4435" s="23">
        <v>45986</v>
      </c>
      <c r="H4435" s="23">
        <v>46031</v>
      </c>
      <c r="I4435" s="24">
        <v>0</v>
      </c>
      <c r="J4435" s="24">
        <v>0</v>
      </c>
      <c r="K4435" s="24">
        <v>36</v>
      </c>
      <c r="L4435" t="s">
        <v>10070</v>
      </c>
      <c r="M4435" t="s">
        <v>10071</v>
      </c>
    </row>
    <row r="4436" spans="1:13" x14ac:dyDescent="0.25">
      <c r="A4436" t="str">
        <f t="shared" si="69"/>
        <v>FCON-5425</v>
      </c>
      <c r="B4436" t="s">
        <v>2915</v>
      </c>
      <c r="C4436" t="s">
        <v>1949</v>
      </c>
      <c r="D4436">
        <v>31</v>
      </c>
      <c r="E4436" s="23">
        <v>45986</v>
      </c>
      <c r="F4436" s="23">
        <v>46031</v>
      </c>
      <c r="G4436" s="23">
        <v>45986</v>
      </c>
      <c r="H4436" s="23">
        <v>46031</v>
      </c>
      <c r="I4436" s="24">
        <v>0</v>
      </c>
      <c r="J4436" s="24">
        <v>0</v>
      </c>
      <c r="K4436" s="24">
        <v>36</v>
      </c>
      <c r="L4436" t="s">
        <v>10070</v>
      </c>
      <c r="M4436" t="s">
        <v>10071</v>
      </c>
    </row>
    <row r="4437" spans="1:13" x14ac:dyDescent="0.25">
      <c r="A4437" t="str">
        <f t="shared" si="69"/>
        <v>FCON-5430</v>
      </c>
      <c r="B4437" t="s">
        <v>2916</v>
      </c>
      <c r="C4437" t="s">
        <v>1953</v>
      </c>
      <c r="D4437">
        <v>31</v>
      </c>
      <c r="E4437" s="23">
        <v>45986</v>
      </c>
      <c r="F4437" s="23">
        <v>46031</v>
      </c>
      <c r="G4437" s="23">
        <v>45986</v>
      </c>
      <c r="H4437" s="23">
        <v>46031</v>
      </c>
      <c r="I4437" s="24">
        <v>0</v>
      </c>
      <c r="J4437" s="24">
        <v>0</v>
      </c>
      <c r="K4437" s="24">
        <v>36</v>
      </c>
      <c r="L4437" t="s">
        <v>10070</v>
      </c>
      <c r="M4437" t="s">
        <v>10071</v>
      </c>
    </row>
    <row r="4438" spans="1:13" x14ac:dyDescent="0.25">
      <c r="A4438" t="str">
        <f t="shared" si="69"/>
        <v>FCON-5435</v>
      </c>
      <c r="B4438" t="s">
        <v>2917</v>
      </c>
      <c r="C4438" t="s">
        <v>1975</v>
      </c>
      <c r="D4438">
        <v>31</v>
      </c>
      <c r="E4438" s="23">
        <v>45986</v>
      </c>
      <c r="F4438" s="23">
        <v>46031</v>
      </c>
      <c r="G4438" s="23">
        <v>45986</v>
      </c>
      <c r="H4438" s="23">
        <v>46031</v>
      </c>
      <c r="I4438" s="24">
        <v>0</v>
      </c>
      <c r="J4438" s="24">
        <v>0</v>
      </c>
      <c r="K4438" s="24">
        <v>36</v>
      </c>
      <c r="L4438" t="s">
        <v>10070</v>
      </c>
      <c r="M4438" t="s">
        <v>10071</v>
      </c>
    </row>
    <row r="4439" spans="1:13" x14ac:dyDescent="0.25">
      <c r="A4439" t="str">
        <f t="shared" si="69"/>
        <v>FCON-5440</v>
      </c>
      <c r="B4439" t="s">
        <v>2918</v>
      </c>
      <c r="C4439" t="s">
        <v>1977</v>
      </c>
      <c r="D4439">
        <v>31</v>
      </c>
      <c r="E4439" s="23">
        <v>45986</v>
      </c>
      <c r="F4439" s="23">
        <v>46031</v>
      </c>
      <c r="G4439" s="23">
        <v>45986</v>
      </c>
      <c r="H4439" s="23">
        <v>46031</v>
      </c>
      <c r="I4439" s="24">
        <v>0</v>
      </c>
      <c r="J4439" s="24">
        <v>0</v>
      </c>
      <c r="K4439" s="24">
        <v>36</v>
      </c>
      <c r="L4439" t="s">
        <v>10070</v>
      </c>
      <c r="M4439" t="s">
        <v>10071</v>
      </c>
    </row>
    <row r="4440" spans="1:13" x14ac:dyDescent="0.25">
      <c r="A4440" t="str">
        <f t="shared" si="69"/>
        <v>FCON-5445</v>
      </c>
      <c r="B4440" t="s">
        <v>2919</v>
      </c>
      <c r="C4440" t="s">
        <v>1940</v>
      </c>
      <c r="D4440">
        <v>38</v>
      </c>
      <c r="E4440" s="23">
        <v>45986</v>
      </c>
      <c r="F4440" s="23">
        <v>46041</v>
      </c>
      <c r="G4440" s="23">
        <v>45986</v>
      </c>
      <c r="H4440" s="23">
        <v>46041</v>
      </c>
      <c r="I4440" s="24">
        <v>0</v>
      </c>
      <c r="J4440" s="24">
        <v>0</v>
      </c>
      <c r="K4440" s="24">
        <v>35</v>
      </c>
      <c r="L4440" t="s">
        <v>10070</v>
      </c>
      <c r="M4440" t="s">
        <v>10071</v>
      </c>
    </row>
    <row r="4441" spans="1:13" x14ac:dyDescent="0.25">
      <c r="A4441" t="str">
        <f t="shared" si="69"/>
        <v>FCON-5450</v>
      </c>
      <c r="B4441" t="s">
        <v>2920</v>
      </c>
      <c r="C4441" t="s">
        <v>1346</v>
      </c>
      <c r="D4441">
        <v>6</v>
      </c>
      <c r="E4441" s="23">
        <v>46032</v>
      </c>
      <c r="F4441" s="23">
        <v>46039</v>
      </c>
      <c r="G4441" s="23">
        <v>46032</v>
      </c>
      <c r="H4441" s="23">
        <v>46039</v>
      </c>
      <c r="I4441" s="24">
        <v>0</v>
      </c>
      <c r="J4441" s="24">
        <v>0</v>
      </c>
      <c r="K4441" s="24">
        <v>36</v>
      </c>
      <c r="L4441" t="s">
        <v>10070</v>
      </c>
      <c r="M4441" t="s">
        <v>10071</v>
      </c>
    </row>
    <row r="4442" spans="1:13" x14ac:dyDescent="0.25">
      <c r="A4442" t="str">
        <f t="shared" si="69"/>
        <v>T7-5B Entrega Estación Catam con sistemas férreos verificados, probados y funcionado</v>
      </c>
      <c r="B4442" t="s">
        <v>8104</v>
      </c>
      <c r="D4442">
        <v>34</v>
      </c>
      <c r="E4442" s="23">
        <v>46041</v>
      </c>
      <c r="F4442" s="23">
        <v>46083</v>
      </c>
      <c r="G4442" s="23">
        <v>46041</v>
      </c>
      <c r="H4442" s="23">
        <v>46083</v>
      </c>
      <c r="I4442" s="24">
        <v>0</v>
      </c>
      <c r="J4442" s="24">
        <v>0</v>
      </c>
      <c r="K4442" s="24">
        <v>35</v>
      </c>
      <c r="M4442" t="s">
        <v>10071</v>
      </c>
    </row>
    <row r="4443" spans="1:13" x14ac:dyDescent="0.25">
      <c r="A4443" t="str">
        <f t="shared" si="69"/>
        <v>Sistema de Recuado AFC</v>
      </c>
      <c r="B4443" t="s">
        <v>1930</v>
      </c>
      <c r="D4443">
        <v>34</v>
      </c>
      <c r="E4443" s="23">
        <v>46041</v>
      </c>
      <c r="F4443" s="23">
        <v>46083</v>
      </c>
      <c r="G4443" s="23">
        <v>46041</v>
      </c>
      <c r="H4443" s="23">
        <v>46083</v>
      </c>
      <c r="I4443" s="24">
        <v>0</v>
      </c>
      <c r="J4443" s="24">
        <v>0</v>
      </c>
      <c r="K4443" s="24">
        <v>35</v>
      </c>
      <c r="M4443" t="s">
        <v>10071</v>
      </c>
    </row>
    <row r="4444" spans="1:13" x14ac:dyDescent="0.25">
      <c r="A4444" t="str">
        <f t="shared" si="69"/>
        <v>FCON-5455</v>
      </c>
      <c r="B4444" t="s">
        <v>2921</v>
      </c>
      <c r="C4444" t="s">
        <v>1981</v>
      </c>
      <c r="D4444">
        <v>34</v>
      </c>
      <c r="E4444" s="23">
        <v>46041</v>
      </c>
      <c r="F4444" s="23">
        <v>46083</v>
      </c>
      <c r="G4444" s="23">
        <v>46041</v>
      </c>
      <c r="H4444" s="23">
        <v>46083</v>
      </c>
      <c r="I4444" s="24">
        <v>0</v>
      </c>
      <c r="J4444" s="24">
        <v>0</v>
      </c>
      <c r="K4444" s="24">
        <v>35</v>
      </c>
      <c r="L4444" t="s">
        <v>10070</v>
      </c>
      <c r="M4444" t="s">
        <v>10071</v>
      </c>
    </row>
    <row r="4445" spans="1:13" x14ac:dyDescent="0.25">
      <c r="A4445" t="str">
        <f t="shared" si="69"/>
        <v>Sistemas de Comunicación</v>
      </c>
      <c r="B4445" t="s">
        <v>1937</v>
      </c>
      <c r="D4445">
        <v>34</v>
      </c>
      <c r="E4445" s="23">
        <v>46041</v>
      </c>
      <c r="F4445" s="23">
        <v>46083</v>
      </c>
      <c r="G4445" s="23">
        <v>46041</v>
      </c>
      <c r="H4445" s="23">
        <v>46083</v>
      </c>
      <c r="I4445" s="24">
        <v>0</v>
      </c>
      <c r="J4445" s="24">
        <v>0</v>
      </c>
      <c r="K4445" s="24">
        <v>35</v>
      </c>
      <c r="M4445" t="s">
        <v>10071</v>
      </c>
    </row>
    <row r="4446" spans="1:13" x14ac:dyDescent="0.25">
      <c r="A4446" t="str">
        <f t="shared" si="69"/>
        <v>FCON-5460</v>
      </c>
      <c r="B4446" t="s">
        <v>2922</v>
      </c>
      <c r="C4446" t="s">
        <v>1983</v>
      </c>
      <c r="D4446">
        <v>34</v>
      </c>
      <c r="E4446" s="23">
        <v>46041</v>
      </c>
      <c r="F4446" s="23">
        <v>46083</v>
      </c>
      <c r="G4446" s="23">
        <v>46041</v>
      </c>
      <c r="H4446" s="23">
        <v>46083</v>
      </c>
      <c r="I4446" s="24">
        <v>0</v>
      </c>
      <c r="J4446" s="24">
        <v>0</v>
      </c>
      <c r="K4446" s="24">
        <v>35</v>
      </c>
      <c r="L4446" t="s">
        <v>10070</v>
      </c>
      <c r="M4446" t="s">
        <v>10071</v>
      </c>
    </row>
    <row r="4447" spans="1:13" x14ac:dyDescent="0.25">
      <c r="A4447" t="str">
        <f t="shared" si="69"/>
        <v>Subestación de la Estación de Pasajeros</v>
      </c>
      <c r="B4447" t="s">
        <v>1958</v>
      </c>
      <c r="D4447">
        <v>34</v>
      </c>
      <c r="E4447" s="23">
        <v>46041</v>
      </c>
      <c r="F4447" s="23">
        <v>46083</v>
      </c>
      <c r="G4447" s="23">
        <v>46041</v>
      </c>
      <c r="H4447" s="23">
        <v>46083</v>
      </c>
      <c r="I4447" s="24">
        <v>0</v>
      </c>
      <c r="J4447" s="24">
        <v>0</v>
      </c>
      <c r="K4447" s="24">
        <v>35</v>
      </c>
      <c r="M4447" t="s">
        <v>10071</v>
      </c>
    </row>
    <row r="4448" spans="1:13" x14ac:dyDescent="0.25">
      <c r="A4448" t="str">
        <f t="shared" si="69"/>
        <v>FCON-5465</v>
      </c>
      <c r="B4448" t="s">
        <v>2923</v>
      </c>
      <c r="C4448" t="s">
        <v>1985</v>
      </c>
      <c r="D4448">
        <v>34</v>
      </c>
      <c r="E4448" s="23">
        <v>46041</v>
      </c>
      <c r="F4448" s="23">
        <v>46083</v>
      </c>
      <c r="G4448" s="23">
        <v>46041</v>
      </c>
      <c r="H4448" s="23">
        <v>46083</v>
      </c>
      <c r="I4448" s="24">
        <v>0</v>
      </c>
      <c r="J4448" s="24">
        <v>0</v>
      </c>
      <c r="K4448" s="24">
        <v>35</v>
      </c>
      <c r="L4448" t="s">
        <v>10070</v>
      </c>
      <c r="M4448" t="s">
        <v>10071</v>
      </c>
    </row>
    <row r="4449" spans="1:13" x14ac:dyDescent="0.25">
      <c r="A4449" t="str">
        <f t="shared" si="69"/>
        <v>T7-6 Intersecciones a nivel</v>
      </c>
      <c r="B4449" t="s">
        <v>2924</v>
      </c>
      <c r="D4449">
        <v>236</v>
      </c>
      <c r="E4449" s="23">
        <v>45562</v>
      </c>
      <c r="F4449" s="23">
        <v>45875</v>
      </c>
      <c r="G4449" s="23">
        <v>45562</v>
      </c>
      <c r="H4449" s="23">
        <v>45875</v>
      </c>
      <c r="I4449" s="24">
        <v>0</v>
      </c>
      <c r="J4449" s="24">
        <v>0</v>
      </c>
      <c r="K4449" s="24">
        <v>59</v>
      </c>
      <c r="M4449" t="s">
        <v>10071</v>
      </c>
    </row>
    <row r="4450" spans="1:13" x14ac:dyDescent="0.25">
      <c r="A4450" t="str">
        <f t="shared" si="69"/>
        <v>Intersección Peatonal (cerrada) Cll 22 x Cra 98A / Level Intersection PK10+415 Pedestrian Closed</v>
      </c>
      <c r="B4450" t="s">
        <v>8105</v>
      </c>
      <c r="D4450">
        <v>29</v>
      </c>
      <c r="E4450" s="23">
        <v>45562</v>
      </c>
      <c r="F4450" s="23">
        <v>45601</v>
      </c>
      <c r="G4450" s="23">
        <v>45562</v>
      </c>
      <c r="H4450" s="23">
        <v>45601</v>
      </c>
      <c r="I4450" s="24">
        <v>0</v>
      </c>
      <c r="J4450" s="24">
        <v>0</v>
      </c>
      <c r="K4450" s="24">
        <v>81</v>
      </c>
      <c r="M4450" t="s">
        <v>10071</v>
      </c>
    </row>
    <row r="4451" spans="1:13" x14ac:dyDescent="0.25">
      <c r="A4451" t="str">
        <f t="shared" si="69"/>
        <v>FCON-17260</v>
      </c>
      <c r="B4451" t="s">
        <v>8108</v>
      </c>
      <c r="C4451" t="s">
        <v>1998</v>
      </c>
      <c r="D4451">
        <v>6</v>
      </c>
      <c r="E4451" s="23">
        <v>45562</v>
      </c>
      <c r="F4451" s="23">
        <v>45569</v>
      </c>
      <c r="G4451" s="23">
        <v>45562</v>
      </c>
      <c r="H4451" s="23">
        <v>45569</v>
      </c>
      <c r="I4451" s="24">
        <v>0</v>
      </c>
      <c r="J4451" s="24">
        <v>0</v>
      </c>
      <c r="K4451" s="24">
        <v>78</v>
      </c>
      <c r="L4451" t="s">
        <v>10070</v>
      </c>
      <c r="M4451" t="s">
        <v>10071</v>
      </c>
    </row>
    <row r="4452" spans="1:13" x14ac:dyDescent="0.25">
      <c r="A4452" t="str">
        <f t="shared" si="69"/>
        <v>FCON-17210</v>
      </c>
      <c r="B4452" t="s">
        <v>8106</v>
      </c>
      <c r="C4452" t="s">
        <v>1999</v>
      </c>
      <c r="D4452">
        <v>10</v>
      </c>
      <c r="E4452" s="23">
        <v>45569</v>
      </c>
      <c r="F4452" s="23">
        <v>45583</v>
      </c>
      <c r="G4452" s="23">
        <v>45569</v>
      </c>
      <c r="H4452" s="23">
        <v>45583</v>
      </c>
      <c r="I4452" s="24">
        <v>0</v>
      </c>
      <c r="J4452" s="24">
        <v>0</v>
      </c>
      <c r="K4452" s="24">
        <v>78</v>
      </c>
      <c r="L4452" t="s">
        <v>10070</v>
      </c>
      <c r="M4452" t="s">
        <v>10071</v>
      </c>
    </row>
    <row r="4453" spans="1:13" x14ac:dyDescent="0.25">
      <c r="A4453" t="str">
        <f t="shared" si="69"/>
        <v>FCON-17220</v>
      </c>
      <c r="B4453" t="s">
        <v>8107</v>
      </c>
      <c r="C4453" t="s">
        <v>2000</v>
      </c>
      <c r="D4453">
        <v>13</v>
      </c>
      <c r="E4453" s="23">
        <v>45583</v>
      </c>
      <c r="F4453" s="23">
        <v>45601</v>
      </c>
      <c r="G4453" s="23">
        <v>45583</v>
      </c>
      <c r="H4453" s="23">
        <v>45601</v>
      </c>
      <c r="I4453" s="24">
        <v>0</v>
      </c>
      <c r="J4453" s="24">
        <v>0</v>
      </c>
      <c r="K4453" s="24">
        <v>81</v>
      </c>
      <c r="L4453" t="s">
        <v>10070</v>
      </c>
      <c r="M4453" t="s">
        <v>10071</v>
      </c>
    </row>
    <row r="4454" spans="1:13" x14ac:dyDescent="0.25">
      <c r="A4454" t="str">
        <f t="shared" si="69"/>
        <v>Intersección Vehicular Cll 22 x Cra 100 / Level Intersection PK10+510</v>
      </c>
      <c r="B4454" t="s">
        <v>8109</v>
      </c>
      <c r="D4454">
        <v>167</v>
      </c>
      <c r="E4454" s="23">
        <v>45583</v>
      </c>
      <c r="F4454" s="23">
        <v>45806</v>
      </c>
      <c r="G4454" s="23">
        <v>45583</v>
      </c>
      <c r="H4454" s="23">
        <v>45806</v>
      </c>
      <c r="I4454" s="24">
        <v>0</v>
      </c>
      <c r="J4454" s="24">
        <v>0</v>
      </c>
      <c r="K4454" s="24">
        <v>59</v>
      </c>
      <c r="M4454" t="s">
        <v>10071</v>
      </c>
    </row>
    <row r="4455" spans="1:13" x14ac:dyDescent="0.25">
      <c r="A4455" t="str">
        <f t="shared" si="69"/>
        <v>FCON-17330</v>
      </c>
      <c r="B4455" t="s">
        <v>8115</v>
      </c>
      <c r="C4455" t="s">
        <v>1998</v>
      </c>
      <c r="D4455">
        <v>6</v>
      </c>
      <c r="E4455" s="23">
        <v>45583</v>
      </c>
      <c r="F4455" s="23">
        <v>45590</v>
      </c>
      <c r="G4455" s="23">
        <v>45583</v>
      </c>
      <c r="H4455" s="23">
        <v>45590</v>
      </c>
      <c r="I4455" s="24">
        <v>0</v>
      </c>
      <c r="J4455" s="24">
        <v>0</v>
      </c>
      <c r="K4455" s="24">
        <v>78</v>
      </c>
      <c r="L4455" t="s">
        <v>10070</v>
      </c>
      <c r="M4455" t="s">
        <v>10071</v>
      </c>
    </row>
    <row r="4456" spans="1:13" x14ac:dyDescent="0.25">
      <c r="A4456" t="str">
        <f t="shared" si="69"/>
        <v>FCON-17280</v>
      </c>
      <c r="B4456" t="s">
        <v>8110</v>
      </c>
      <c r="C4456" t="s">
        <v>1999</v>
      </c>
      <c r="D4456">
        <v>10</v>
      </c>
      <c r="E4456" s="23">
        <v>45590</v>
      </c>
      <c r="F4456" s="23">
        <v>45604</v>
      </c>
      <c r="G4456" s="23">
        <v>45590</v>
      </c>
      <c r="H4456" s="23">
        <v>45604</v>
      </c>
      <c r="I4456" s="24">
        <v>0</v>
      </c>
      <c r="J4456" s="24">
        <v>0</v>
      </c>
      <c r="K4456" s="24">
        <v>78</v>
      </c>
      <c r="L4456" t="s">
        <v>10070</v>
      </c>
      <c r="M4456" t="s">
        <v>10071</v>
      </c>
    </row>
    <row r="4457" spans="1:13" x14ac:dyDescent="0.25">
      <c r="A4457" t="str">
        <f t="shared" si="69"/>
        <v>FCON-17290</v>
      </c>
      <c r="B4457" t="s">
        <v>8111</v>
      </c>
      <c r="C4457" t="s">
        <v>2000</v>
      </c>
      <c r="D4457">
        <v>13</v>
      </c>
      <c r="E4457" s="23">
        <v>45604</v>
      </c>
      <c r="F4457" s="23">
        <v>45622</v>
      </c>
      <c r="G4457" s="23">
        <v>45604</v>
      </c>
      <c r="H4457" s="23">
        <v>45622</v>
      </c>
      <c r="I4457" s="24">
        <v>0</v>
      </c>
      <c r="J4457" s="24">
        <v>0</v>
      </c>
      <c r="K4457" s="24">
        <v>78</v>
      </c>
      <c r="L4457" t="s">
        <v>10070</v>
      </c>
      <c r="M4457" t="s">
        <v>10071</v>
      </c>
    </row>
    <row r="4458" spans="1:13" x14ac:dyDescent="0.25">
      <c r="A4458" t="str">
        <f t="shared" si="69"/>
        <v>FCON-17300</v>
      </c>
      <c r="B4458" t="s">
        <v>8112</v>
      </c>
      <c r="C4458" t="s">
        <v>2001</v>
      </c>
      <c r="D4458">
        <v>7</v>
      </c>
      <c r="E4458" s="23">
        <v>45622</v>
      </c>
      <c r="F4458" s="23">
        <v>45631</v>
      </c>
      <c r="G4458" s="23">
        <v>45622</v>
      </c>
      <c r="H4458" s="23">
        <v>45631</v>
      </c>
      <c r="I4458" s="24">
        <v>0</v>
      </c>
      <c r="J4458" s="24">
        <v>0</v>
      </c>
      <c r="K4458" s="24">
        <v>78</v>
      </c>
      <c r="L4458" t="s">
        <v>10070</v>
      </c>
      <c r="M4458" t="s">
        <v>10071</v>
      </c>
    </row>
    <row r="4459" spans="1:13" x14ac:dyDescent="0.25">
      <c r="A4459" t="str">
        <f t="shared" si="69"/>
        <v>FCON-17310</v>
      </c>
      <c r="B4459" t="s">
        <v>8113</v>
      </c>
      <c r="C4459" t="s">
        <v>2002</v>
      </c>
      <c r="D4459">
        <v>4</v>
      </c>
      <c r="E4459" s="23">
        <v>45631</v>
      </c>
      <c r="F4459" s="23">
        <v>45636</v>
      </c>
      <c r="G4459" s="23">
        <v>45631</v>
      </c>
      <c r="H4459" s="23">
        <v>45636</v>
      </c>
      <c r="I4459" s="24">
        <v>0</v>
      </c>
      <c r="J4459" s="24">
        <v>0</v>
      </c>
      <c r="K4459" s="24">
        <v>78</v>
      </c>
      <c r="L4459" t="s">
        <v>10070</v>
      </c>
      <c r="M4459" t="s">
        <v>10071</v>
      </c>
    </row>
    <row r="4460" spans="1:13" x14ac:dyDescent="0.25">
      <c r="A4460" t="str">
        <f t="shared" si="69"/>
        <v>FCON-17320</v>
      </c>
      <c r="B4460" t="s">
        <v>8114</v>
      </c>
      <c r="C4460" t="s">
        <v>2003</v>
      </c>
      <c r="D4460">
        <v>10</v>
      </c>
      <c r="E4460" s="23">
        <v>45631</v>
      </c>
      <c r="F4460" s="23">
        <v>45643</v>
      </c>
      <c r="G4460" s="23">
        <v>45631</v>
      </c>
      <c r="H4460" s="23">
        <v>45643</v>
      </c>
      <c r="I4460" s="24">
        <v>0</v>
      </c>
      <c r="J4460" s="24">
        <v>0</v>
      </c>
      <c r="K4460" s="24">
        <v>78</v>
      </c>
      <c r="L4460" t="s">
        <v>10070</v>
      </c>
      <c r="M4460" t="s">
        <v>10071</v>
      </c>
    </row>
    <row r="4461" spans="1:13" x14ac:dyDescent="0.25">
      <c r="A4461" t="str">
        <f t="shared" si="69"/>
        <v>FCON-17340</v>
      </c>
      <c r="B4461" t="s">
        <v>8116</v>
      </c>
      <c r="C4461" t="s">
        <v>9942</v>
      </c>
      <c r="D4461">
        <v>13</v>
      </c>
      <c r="E4461" s="23">
        <v>45790</v>
      </c>
      <c r="F4461" s="23">
        <v>45806</v>
      </c>
      <c r="G4461" s="23">
        <v>45790</v>
      </c>
      <c r="H4461" s="23">
        <v>45806</v>
      </c>
      <c r="I4461" s="24">
        <v>0</v>
      </c>
      <c r="J4461" s="24">
        <v>0</v>
      </c>
      <c r="K4461" s="24">
        <v>59</v>
      </c>
      <c r="L4461" t="s">
        <v>10070</v>
      </c>
      <c r="M4461" t="s">
        <v>10071</v>
      </c>
    </row>
    <row r="4462" spans="1:13" x14ac:dyDescent="0.25">
      <c r="A4462" t="str">
        <f t="shared" si="69"/>
        <v>Intersección Peatonal (Cerrada) Cll 22 x Cra 102 / Level Intersection PK10+630 Pedestrian Closed</v>
      </c>
      <c r="B4462" t="s">
        <v>8117</v>
      </c>
      <c r="D4462">
        <v>29</v>
      </c>
      <c r="E4462" s="23">
        <v>45643</v>
      </c>
      <c r="F4462" s="23">
        <v>45687</v>
      </c>
      <c r="G4462" s="23">
        <v>45643</v>
      </c>
      <c r="H4462" s="23">
        <v>45687</v>
      </c>
      <c r="I4462" s="24">
        <v>0</v>
      </c>
      <c r="J4462" s="24">
        <v>0</v>
      </c>
      <c r="K4462" s="24">
        <v>81</v>
      </c>
      <c r="M4462" t="s">
        <v>10071</v>
      </c>
    </row>
    <row r="4463" spans="1:13" x14ac:dyDescent="0.25">
      <c r="A4463" t="str">
        <f t="shared" si="69"/>
        <v>FCON-17400</v>
      </c>
      <c r="B4463" t="s">
        <v>8120</v>
      </c>
      <c r="C4463" t="s">
        <v>1998</v>
      </c>
      <c r="D4463">
        <v>6</v>
      </c>
      <c r="E4463" s="23">
        <v>45643</v>
      </c>
      <c r="F4463" s="23">
        <v>45653</v>
      </c>
      <c r="G4463" s="23">
        <v>45643</v>
      </c>
      <c r="H4463" s="23">
        <v>45653</v>
      </c>
      <c r="I4463" s="24">
        <v>0</v>
      </c>
      <c r="J4463" s="24">
        <v>0</v>
      </c>
      <c r="K4463" s="24">
        <v>78</v>
      </c>
      <c r="L4463" t="s">
        <v>10070</v>
      </c>
      <c r="M4463" t="s">
        <v>10071</v>
      </c>
    </row>
    <row r="4464" spans="1:13" x14ac:dyDescent="0.25">
      <c r="A4464" t="str">
        <f t="shared" si="69"/>
        <v>FCON-17350</v>
      </c>
      <c r="B4464" t="s">
        <v>8118</v>
      </c>
      <c r="C4464" t="s">
        <v>1999</v>
      </c>
      <c r="D4464">
        <v>10</v>
      </c>
      <c r="E4464" s="23">
        <v>45653</v>
      </c>
      <c r="F4464" s="23">
        <v>45671</v>
      </c>
      <c r="G4464" s="23">
        <v>45653</v>
      </c>
      <c r="H4464" s="23">
        <v>45671</v>
      </c>
      <c r="I4464" s="24">
        <v>0</v>
      </c>
      <c r="J4464" s="24">
        <v>0</v>
      </c>
      <c r="K4464" s="24">
        <v>78</v>
      </c>
      <c r="L4464" t="s">
        <v>10070</v>
      </c>
      <c r="M4464" t="s">
        <v>10071</v>
      </c>
    </row>
    <row r="4465" spans="1:13" x14ac:dyDescent="0.25">
      <c r="A4465" t="str">
        <f t="shared" si="69"/>
        <v>FCON-17360</v>
      </c>
      <c r="B4465" t="s">
        <v>8119</v>
      </c>
      <c r="C4465" t="s">
        <v>2000</v>
      </c>
      <c r="D4465">
        <v>13</v>
      </c>
      <c r="E4465" s="23">
        <v>45671</v>
      </c>
      <c r="F4465" s="23">
        <v>45687</v>
      </c>
      <c r="G4465" s="23">
        <v>45671</v>
      </c>
      <c r="H4465" s="23">
        <v>45687</v>
      </c>
      <c r="I4465" s="24">
        <v>0</v>
      </c>
      <c r="J4465" s="24">
        <v>0</v>
      </c>
      <c r="K4465" s="24">
        <v>81</v>
      </c>
      <c r="L4465" t="s">
        <v>10070</v>
      </c>
      <c r="M4465" t="s">
        <v>10071</v>
      </c>
    </row>
    <row r="4466" spans="1:13" x14ac:dyDescent="0.25">
      <c r="A4466" t="str">
        <f t="shared" si="69"/>
        <v>Intersección Vehicular Cll 22 x Cra 103A / Level Intersection PK10+770</v>
      </c>
      <c r="B4466" t="s">
        <v>8121</v>
      </c>
      <c r="D4466">
        <v>118</v>
      </c>
      <c r="E4466" s="23">
        <v>45671</v>
      </c>
      <c r="F4466" s="23">
        <v>45824</v>
      </c>
      <c r="G4466" s="23">
        <v>45671</v>
      </c>
      <c r="H4466" s="23">
        <v>45824</v>
      </c>
      <c r="I4466" s="24">
        <v>0</v>
      </c>
      <c r="J4466" s="24">
        <v>0</v>
      </c>
      <c r="K4466" s="24">
        <v>59</v>
      </c>
      <c r="M4466" t="s">
        <v>10071</v>
      </c>
    </row>
    <row r="4467" spans="1:13" x14ac:dyDescent="0.25">
      <c r="A4467" t="str">
        <f t="shared" si="69"/>
        <v>FCON-17470</v>
      </c>
      <c r="B4467" t="s">
        <v>8127</v>
      </c>
      <c r="C4467" t="s">
        <v>1998</v>
      </c>
      <c r="D4467">
        <v>6</v>
      </c>
      <c r="E4467" s="23">
        <v>45671</v>
      </c>
      <c r="F4467" s="23">
        <v>45679</v>
      </c>
      <c r="G4467" s="23">
        <v>45671</v>
      </c>
      <c r="H4467" s="23">
        <v>45679</v>
      </c>
      <c r="I4467" s="24">
        <v>0</v>
      </c>
      <c r="J4467" s="24">
        <v>0</v>
      </c>
      <c r="K4467" s="24">
        <v>78</v>
      </c>
      <c r="L4467" t="s">
        <v>10070</v>
      </c>
      <c r="M4467" t="s">
        <v>10071</v>
      </c>
    </row>
    <row r="4468" spans="1:13" x14ac:dyDescent="0.25">
      <c r="A4468" t="str">
        <f t="shared" si="69"/>
        <v>FCON-17420</v>
      </c>
      <c r="B4468" t="s">
        <v>8122</v>
      </c>
      <c r="C4468" t="s">
        <v>1999</v>
      </c>
      <c r="D4468">
        <v>10</v>
      </c>
      <c r="E4468" s="23">
        <v>45679</v>
      </c>
      <c r="F4468" s="23">
        <v>45691</v>
      </c>
      <c r="G4468" s="23">
        <v>45679</v>
      </c>
      <c r="H4468" s="23">
        <v>45691</v>
      </c>
      <c r="I4468" s="24">
        <v>0</v>
      </c>
      <c r="J4468" s="24">
        <v>0</v>
      </c>
      <c r="K4468" s="24">
        <v>78</v>
      </c>
      <c r="L4468" t="s">
        <v>10070</v>
      </c>
      <c r="M4468" t="s">
        <v>10071</v>
      </c>
    </row>
    <row r="4469" spans="1:13" x14ac:dyDescent="0.25">
      <c r="A4469" t="str">
        <f t="shared" si="69"/>
        <v>FCON-17430</v>
      </c>
      <c r="B4469" t="s">
        <v>8123</v>
      </c>
      <c r="C4469" t="s">
        <v>2000</v>
      </c>
      <c r="D4469">
        <v>13</v>
      </c>
      <c r="E4469" s="23">
        <v>45691</v>
      </c>
      <c r="F4469" s="23">
        <v>45707</v>
      </c>
      <c r="G4469" s="23">
        <v>45691</v>
      </c>
      <c r="H4469" s="23">
        <v>45707</v>
      </c>
      <c r="I4469" s="24">
        <v>0</v>
      </c>
      <c r="J4469" s="24">
        <v>0</v>
      </c>
      <c r="K4469" s="24">
        <v>78</v>
      </c>
      <c r="L4469" t="s">
        <v>10070</v>
      </c>
      <c r="M4469" t="s">
        <v>10071</v>
      </c>
    </row>
    <row r="4470" spans="1:13" x14ac:dyDescent="0.25">
      <c r="A4470" t="str">
        <f t="shared" si="69"/>
        <v>FCON-17440</v>
      </c>
      <c r="B4470" t="s">
        <v>8124</v>
      </c>
      <c r="C4470" t="s">
        <v>2001</v>
      </c>
      <c r="D4470">
        <v>7</v>
      </c>
      <c r="E4470" s="23">
        <v>45707</v>
      </c>
      <c r="F4470" s="23">
        <v>45717</v>
      </c>
      <c r="G4470" s="23">
        <v>45707</v>
      </c>
      <c r="H4470" s="23">
        <v>45717</v>
      </c>
      <c r="I4470" s="24">
        <v>0</v>
      </c>
      <c r="J4470" s="24">
        <v>0</v>
      </c>
      <c r="K4470" s="24">
        <v>78</v>
      </c>
      <c r="L4470" t="s">
        <v>10070</v>
      </c>
      <c r="M4470" t="s">
        <v>10071</v>
      </c>
    </row>
    <row r="4471" spans="1:13" x14ac:dyDescent="0.25">
      <c r="A4471" t="str">
        <f t="shared" si="69"/>
        <v>FCON-17450</v>
      </c>
      <c r="B4471" t="s">
        <v>8125</v>
      </c>
      <c r="C4471" t="s">
        <v>2002</v>
      </c>
      <c r="D4471">
        <v>4</v>
      </c>
      <c r="E4471" s="23">
        <v>45717</v>
      </c>
      <c r="F4471" s="23">
        <v>45722</v>
      </c>
      <c r="G4471" s="23">
        <v>45717</v>
      </c>
      <c r="H4471" s="23">
        <v>45722</v>
      </c>
      <c r="I4471" s="24">
        <v>0</v>
      </c>
      <c r="J4471" s="24">
        <v>0</v>
      </c>
      <c r="K4471" s="24">
        <v>78</v>
      </c>
      <c r="L4471" t="s">
        <v>10070</v>
      </c>
      <c r="M4471" t="s">
        <v>10071</v>
      </c>
    </row>
    <row r="4472" spans="1:13" x14ac:dyDescent="0.25">
      <c r="A4472" t="str">
        <f t="shared" si="69"/>
        <v>FCON-17460</v>
      </c>
      <c r="B4472" t="s">
        <v>8126</v>
      </c>
      <c r="C4472" t="s">
        <v>2003</v>
      </c>
      <c r="D4472">
        <v>10</v>
      </c>
      <c r="E4472" s="23">
        <v>45717</v>
      </c>
      <c r="F4472" s="23">
        <v>45729</v>
      </c>
      <c r="G4472" s="23">
        <v>45717</v>
      </c>
      <c r="H4472" s="23">
        <v>45729</v>
      </c>
      <c r="I4472" s="24">
        <v>0</v>
      </c>
      <c r="J4472" s="24">
        <v>0</v>
      </c>
      <c r="K4472" s="24">
        <v>78</v>
      </c>
      <c r="L4472" t="s">
        <v>10070</v>
      </c>
      <c r="M4472" t="s">
        <v>10071</v>
      </c>
    </row>
    <row r="4473" spans="1:13" x14ac:dyDescent="0.25">
      <c r="A4473" t="str">
        <f t="shared" si="69"/>
        <v>FCON-17480</v>
      </c>
      <c r="B4473" t="s">
        <v>8128</v>
      </c>
      <c r="C4473" t="s">
        <v>9942</v>
      </c>
      <c r="D4473">
        <v>13</v>
      </c>
      <c r="E4473" s="23">
        <v>45806</v>
      </c>
      <c r="F4473" s="23">
        <v>45824</v>
      </c>
      <c r="G4473" s="23">
        <v>45806</v>
      </c>
      <c r="H4473" s="23">
        <v>45824</v>
      </c>
      <c r="I4473" s="24">
        <v>0</v>
      </c>
      <c r="J4473" s="24">
        <v>0</v>
      </c>
      <c r="K4473" s="24">
        <v>59</v>
      </c>
      <c r="L4473" t="s">
        <v>10070</v>
      </c>
      <c r="M4473" t="s">
        <v>10071</v>
      </c>
    </row>
    <row r="4474" spans="1:13" x14ac:dyDescent="0.25">
      <c r="A4474" t="str">
        <f t="shared" si="69"/>
        <v>Intersección Peatonal (Cerrada) Cll 22 x Cra 105 / Level Intersection PK11+040 Pedestrian Closed-1</v>
      </c>
      <c r="B4474" t="s">
        <v>8129</v>
      </c>
      <c r="D4474">
        <v>29</v>
      </c>
      <c r="E4474" s="23">
        <v>45729</v>
      </c>
      <c r="F4474" s="23">
        <v>45769</v>
      </c>
      <c r="G4474" s="23">
        <v>45729</v>
      </c>
      <c r="H4474" s="23">
        <v>45769</v>
      </c>
      <c r="I4474" s="24">
        <v>0</v>
      </c>
      <c r="J4474" s="24">
        <v>0</v>
      </c>
      <c r="K4474" s="24">
        <v>81</v>
      </c>
      <c r="M4474" t="s">
        <v>10071</v>
      </c>
    </row>
    <row r="4475" spans="1:13" x14ac:dyDescent="0.25">
      <c r="A4475" t="str">
        <f t="shared" si="69"/>
        <v>FCON-17540</v>
      </c>
      <c r="B4475" t="s">
        <v>8132</v>
      </c>
      <c r="C4475" t="s">
        <v>1998</v>
      </c>
      <c r="D4475">
        <v>6</v>
      </c>
      <c r="E4475" s="23">
        <v>45729</v>
      </c>
      <c r="F4475" s="23">
        <v>45737</v>
      </c>
      <c r="G4475" s="23">
        <v>45729</v>
      </c>
      <c r="H4475" s="23">
        <v>45737</v>
      </c>
      <c r="I4475" s="24">
        <v>0</v>
      </c>
      <c r="J4475" s="24">
        <v>0</v>
      </c>
      <c r="K4475" s="24">
        <v>78</v>
      </c>
      <c r="L4475" t="s">
        <v>10070</v>
      </c>
      <c r="M4475" t="s">
        <v>10071</v>
      </c>
    </row>
    <row r="4476" spans="1:13" x14ac:dyDescent="0.25">
      <c r="A4476" t="str">
        <f t="shared" si="69"/>
        <v>FCON-17490</v>
      </c>
      <c r="B4476" t="s">
        <v>8130</v>
      </c>
      <c r="C4476" t="s">
        <v>1999</v>
      </c>
      <c r="D4476">
        <v>10</v>
      </c>
      <c r="E4476" s="23">
        <v>45737</v>
      </c>
      <c r="F4476" s="23">
        <v>45750</v>
      </c>
      <c r="G4476" s="23">
        <v>45737</v>
      </c>
      <c r="H4476" s="23">
        <v>45750</v>
      </c>
      <c r="I4476" s="24">
        <v>0</v>
      </c>
      <c r="J4476" s="24">
        <v>0</v>
      </c>
      <c r="K4476" s="24">
        <v>78</v>
      </c>
      <c r="L4476" t="s">
        <v>10070</v>
      </c>
      <c r="M4476" t="s">
        <v>10071</v>
      </c>
    </row>
    <row r="4477" spans="1:13" x14ac:dyDescent="0.25">
      <c r="A4477" t="str">
        <f t="shared" si="69"/>
        <v>FCON-17500</v>
      </c>
      <c r="B4477" t="s">
        <v>8131</v>
      </c>
      <c r="C4477" t="s">
        <v>2000</v>
      </c>
      <c r="D4477">
        <v>13</v>
      </c>
      <c r="E4477" s="23">
        <v>45750</v>
      </c>
      <c r="F4477" s="23">
        <v>45769</v>
      </c>
      <c r="G4477" s="23">
        <v>45750</v>
      </c>
      <c r="H4477" s="23">
        <v>45769</v>
      </c>
      <c r="I4477" s="24">
        <v>0</v>
      </c>
      <c r="J4477" s="24">
        <v>0</v>
      </c>
      <c r="K4477" s="24">
        <v>81</v>
      </c>
      <c r="L4477" t="s">
        <v>10070</v>
      </c>
      <c r="M4477" t="s">
        <v>10071</v>
      </c>
    </row>
    <row r="4478" spans="1:13" x14ac:dyDescent="0.25">
      <c r="A4478" t="str">
        <f t="shared" si="69"/>
        <v>Intersección Vehicular Cll 22 x Cra 106 / Level Intersection PK11+130</v>
      </c>
      <c r="B4478" t="s">
        <v>8133</v>
      </c>
      <c r="D4478">
        <v>69</v>
      </c>
      <c r="E4478" s="23">
        <v>45750</v>
      </c>
      <c r="F4478" s="23">
        <v>45842</v>
      </c>
      <c r="G4478" s="23">
        <v>45750</v>
      </c>
      <c r="H4478" s="23">
        <v>45842</v>
      </c>
      <c r="I4478" s="24">
        <v>0</v>
      </c>
      <c r="J4478" s="24">
        <v>0</v>
      </c>
      <c r="K4478" s="24">
        <v>59</v>
      </c>
      <c r="M4478" t="s">
        <v>10071</v>
      </c>
    </row>
    <row r="4479" spans="1:13" x14ac:dyDescent="0.25">
      <c r="A4479" t="str">
        <f t="shared" si="69"/>
        <v>FCON-17610</v>
      </c>
      <c r="B4479" t="s">
        <v>8139</v>
      </c>
      <c r="C4479" t="s">
        <v>1998</v>
      </c>
      <c r="D4479">
        <v>6</v>
      </c>
      <c r="E4479" s="23">
        <v>45750</v>
      </c>
      <c r="F4479" s="23">
        <v>45758</v>
      </c>
      <c r="G4479" s="23">
        <v>45750</v>
      </c>
      <c r="H4479" s="23">
        <v>45758</v>
      </c>
      <c r="I4479" s="24">
        <v>0</v>
      </c>
      <c r="J4479" s="24">
        <v>0</v>
      </c>
      <c r="K4479" s="24">
        <v>78</v>
      </c>
      <c r="L4479" t="s">
        <v>10070</v>
      </c>
      <c r="M4479" t="s">
        <v>10071</v>
      </c>
    </row>
    <row r="4480" spans="1:13" x14ac:dyDescent="0.25">
      <c r="A4480" t="str">
        <f t="shared" si="69"/>
        <v>FCON-17560</v>
      </c>
      <c r="B4480" t="s">
        <v>8134</v>
      </c>
      <c r="C4480" t="s">
        <v>1999</v>
      </c>
      <c r="D4480">
        <v>10</v>
      </c>
      <c r="E4480" s="23">
        <v>45758</v>
      </c>
      <c r="F4480" s="23">
        <v>45772</v>
      </c>
      <c r="G4480" s="23">
        <v>45758</v>
      </c>
      <c r="H4480" s="23">
        <v>45772</v>
      </c>
      <c r="I4480" s="24">
        <v>0</v>
      </c>
      <c r="J4480" s="24">
        <v>0</v>
      </c>
      <c r="K4480" s="24">
        <v>78</v>
      </c>
      <c r="L4480" t="s">
        <v>10070</v>
      </c>
      <c r="M4480" t="s">
        <v>10071</v>
      </c>
    </row>
    <row r="4481" spans="1:13" x14ac:dyDescent="0.25">
      <c r="A4481" t="str">
        <f t="shared" si="69"/>
        <v>FCON-17570</v>
      </c>
      <c r="B4481" t="s">
        <v>8135</v>
      </c>
      <c r="C4481" t="s">
        <v>2000</v>
      </c>
      <c r="D4481">
        <v>13</v>
      </c>
      <c r="E4481" s="23">
        <v>45772</v>
      </c>
      <c r="F4481" s="23">
        <v>45790</v>
      </c>
      <c r="G4481" s="23">
        <v>45772</v>
      </c>
      <c r="H4481" s="23">
        <v>45790</v>
      </c>
      <c r="I4481" s="24">
        <v>0</v>
      </c>
      <c r="J4481" s="24">
        <v>0</v>
      </c>
      <c r="K4481" s="24">
        <v>78</v>
      </c>
      <c r="L4481" t="s">
        <v>10070</v>
      </c>
      <c r="M4481" t="s">
        <v>10071</v>
      </c>
    </row>
    <row r="4482" spans="1:13" x14ac:dyDescent="0.25">
      <c r="A4482" t="str">
        <f t="shared" si="69"/>
        <v>FCON-17580</v>
      </c>
      <c r="B4482" t="s">
        <v>8136</v>
      </c>
      <c r="C4482" t="s">
        <v>2001</v>
      </c>
      <c r="D4482">
        <v>7</v>
      </c>
      <c r="E4482" s="23">
        <v>45790</v>
      </c>
      <c r="F4482" s="23">
        <v>45799</v>
      </c>
      <c r="G4482" s="23">
        <v>45790</v>
      </c>
      <c r="H4482" s="23">
        <v>45799</v>
      </c>
      <c r="I4482" s="24">
        <v>0</v>
      </c>
      <c r="J4482" s="24">
        <v>0</v>
      </c>
      <c r="K4482" s="24">
        <v>78</v>
      </c>
      <c r="L4482" t="s">
        <v>10070</v>
      </c>
      <c r="M4482" t="s">
        <v>10071</v>
      </c>
    </row>
    <row r="4483" spans="1:13" x14ac:dyDescent="0.25">
      <c r="A4483" t="str">
        <f t="shared" ref="A4483:A4546" si="70">TRIM(B4483)</f>
        <v>FCON-17590</v>
      </c>
      <c r="B4483" t="s">
        <v>8137</v>
      </c>
      <c r="C4483" t="s">
        <v>2002</v>
      </c>
      <c r="D4483">
        <v>4</v>
      </c>
      <c r="E4483" s="23">
        <v>45799</v>
      </c>
      <c r="F4483" s="23">
        <v>45804</v>
      </c>
      <c r="G4483" s="23">
        <v>45799</v>
      </c>
      <c r="H4483" s="23">
        <v>45804</v>
      </c>
      <c r="I4483" s="24">
        <v>0</v>
      </c>
      <c r="J4483" s="24">
        <v>0</v>
      </c>
      <c r="K4483" s="24">
        <v>78</v>
      </c>
      <c r="L4483" t="s">
        <v>10070</v>
      </c>
      <c r="M4483" t="s">
        <v>10071</v>
      </c>
    </row>
    <row r="4484" spans="1:13" x14ac:dyDescent="0.25">
      <c r="A4484" t="str">
        <f t="shared" si="70"/>
        <v>FCON-17600</v>
      </c>
      <c r="B4484" t="s">
        <v>8138</v>
      </c>
      <c r="C4484" t="s">
        <v>2003</v>
      </c>
      <c r="D4484">
        <v>10</v>
      </c>
      <c r="E4484" s="23">
        <v>45799</v>
      </c>
      <c r="F4484" s="23">
        <v>45812</v>
      </c>
      <c r="G4484" s="23">
        <v>45799</v>
      </c>
      <c r="H4484" s="23">
        <v>45812</v>
      </c>
      <c r="I4484" s="24">
        <v>0</v>
      </c>
      <c r="J4484" s="24">
        <v>0</v>
      </c>
      <c r="K4484" s="24">
        <v>78</v>
      </c>
      <c r="L4484" t="s">
        <v>10070</v>
      </c>
      <c r="M4484" t="s">
        <v>10071</v>
      </c>
    </row>
    <row r="4485" spans="1:13" x14ac:dyDescent="0.25">
      <c r="A4485" t="str">
        <f t="shared" si="70"/>
        <v>FCON-17620</v>
      </c>
      <c r="B4485" t="s">
        <v>8140</v>
      </c>
      <c r="C4485" t="s">
        <v>9942</v>
      </c>
      <c r="D4485">
        <v>13</v>
      </c>
      <c r="E4485" s="23">
        <v>45824</v>
      </c>
      <c r="F4485" s="23">
        <v>45842</v>
      </c>
      <c r="G4485" s="23">
        <v>45824</v>
      </c>
      <c r="H4485" s="23">
        <v>45842</v>
      </c>
      <c r="I4485" s="24">
        <v>0</v>
      </c>
      <c r="J4485" s="24">
        <v>0</v>
      </c>
      <c r="K4485" s="24">
        <v>59</v>
      </c>
      <c r="L4485" t="s">
        <v>10070</v>
      </c>
      <c r="M4485" t="s">
        <v>10071</v>
      </c>
    </row>
    <row r="4486" spans="1:13" x14ac:dyDescent="0.25">
      <c r="A4486" t="str">
        <f t="shared" si="70"/>
        <v>Intersección Vehicular Cll 22 x Cra 108 / Level Intersection PK11+295</v>
      </c>
      <c r="B4486" t="s">
        <v>8141</v>
      </c>
      <c r="D4486">
        <v>153</v>
      </c>
      <c r="E4486" s="23">
        <v>45659</v>
      </c>
      <c r="F4486" s="23">
        <v>45859</v>
      </c>
      <c r="G4486" s="23">
        <v>45659</v>
      </c>
      <c r="H4486" s="23">
        <v>45859</v>
      </c>
      <c r="I4486" s="24">
        <v>0</v>
      </c>
      <c r="J4486" s="24">
        <v>0</v>
      </c>
      <c r="K4486" s="24">
        <v>59</v>
      </c>
      <c r="M4486" t="s">
        <v>10071</v>
      </c>
    </row>
    <row r="4487" spans="1:13" x14ac:dyDescent="0.25">
      <c r="A4487" t="str">
        <f t="shared" si="70"/>
        <v>FCON-17680</v>
      </c>
      <c r="B4487" t="s">
        <v>8146</v>
      </c>
      <c r="C4487" t="s">
        <v>1998</v>
      </c>
      <c r="D4487">
        <v>8</v>
      </c>
      <c r="E4487" s="23">
        <v>45659</v>
      </c>
      <c r="F4487" s="23">
        <v>45671</v>
      </c>
      <c r="G4487" s="23">
        <v>45659</v>
      </c>
      <c r="H4487" s="23">
        <v>45671</v>
      </c>
      <c r="I4487" s="24">
        <v>0</v>
      </c>
      <c r="J4487" s="24">
        <v>0</v>
      </c>
      <c r="K4487" s="24">
        <v>28</v>
      </c>
      <c r="L4487" t="s">
        <v>10070</v>
      </c>
      <c r="M4487" t="s">
        <v>10071</v>
      </c>
    </row>
    <row r="4488" spans="1:13" x14ac:dyDescent="0.25">
      <c r="A4488" t="str">
        <f t="shared" si="70"/>
        <v>FCON-17630</v>
      </c>
      <c r="B4488" t="s">
        <v>8142</v>
      </c>
      <c r="C4488" t="s">
        <v>1999</v>
      </c>
      <c r="D4488">
        <v>6</v>
      </c>
      <c r="E4488" s="23">
        <v>45671</v>
      </c>
      <c r="F4488" s="23">
        <v>45678</v>
      </c>
      <c r="G4488" s="23">
        <v>45671</v>
      </c>
      <c r="H4488" s="23">
        <v>45678</v>
      </c>
      <c r="I4488" s="24">
        <v>0</v>
      </c>
      <c r="J4488" s="24">
        <v>0</v>
      </c>
      <c r="K4488" s="24">
        <v>28</v>
      </c>
      <c r="L4488" t="s">
        <v>10070</v>
      </c>
      <c r="M4488" t="s">
        <v>10071</v>
      </c>
    </row>
    <row r="4489" spans="1:13" x14ac:dyDescent="0.25">
      <c r="A4489" t="str">
        <f t="shared" si="70"/>
        <v>FCON-17640</v>
      </c>
      <c r="B4489" t="s">
        <v>8143</v>
      </c>
      <c r="C4489" t="s">
        <v>2000</v>
      </c>
      <c r="D4489">
        <v>6</v>
      </c>
      <c r="E4489" s="23">
        <v>45678</v>
      </c>
      <c r="F4489" s="23">
        <v>45686</v>
      </c>
      <c r="G4489" s="23">
        <v>45678</v>
      </c>
      <c r="H4489" s="23">
        <v>45686</v>
      </c>
      <c r="I4489" s="24">
        <v>0</v>
      </c>
      <c r="J4489" s="24">
        <v>0</v>
      </c>
      <c r="K4489" s="24">
        <v>28</v>
      </c>
      <c r="L4489" t="s">
        <v>10070</v>
      </c>
      <c r="M4489" t="s">
        <v>10071</v>
      </c>
    </row>
    <row r="4490" spans="1:13" x14ac:dyDescent="0.25">
      <c r="A4490" t="str">
        <f t="shared" si="70"/>
        <v>FCON-17650</v>
      </c>
      <c r="B4490" t="s">
        <v>8144</v>
      </c>
      <c r="C4490" t="s">
        <v>2001</v>
      </c>
      <c r="D4490">
        <v>6</v>
      </c>
      <c r="E4490" s="23">
        <v>45686</v>
      </c>
      <c r="F4490" s="23">
        <v>45693</v>
      </c>
      <c r="G4490" s="23">
        <v>45686</v>
      </c>
      <c r="H4490" s="23">
        <v>45693</v>
      </c>
      <c r="I4490" s="24">
        <v>0</v>
      </c>
      <c r="J4490" s="24">
        <v>0</v>
      </c>
      <c r="K4490" s="24">
        <v>28</v>
      </c>
      <c r="L4490" t="s">
        <v>10070</v>
      </c>
      <c r="M4490" t="s">
        <v>10071</v>
      </c>
    </row>
    <row r="4491" spans="1:13" x14ac:dyDescent="0.25">
      <c r="A4491" t="str">
        <f t="shared" si="70"/>
        <v>FCON-17670</v>
      </c>
      <c r="B4491" t="s">
        <v>8145</v>
      </c>
      <c r="C4491" t="s">
        <v>2003</v>
      </c>
      <c r="D4491">
        <v>12</v>
      </c>
      <c r="E4491" s="23">
        <v>45693</v>
      </c>
      <c r="F4491" s="23">
        <v>45708</v>
      </c>
      <c r="G4491" s="23">
        <v>45693</v>
      </c>
      <c r="H4491" s="23">
        <v>45708</v>
      </c>
      <c r="I4491" s="24">
        <v>0</v>
      </c>
      <c r="J4491" s="24">
        <v>0</v>
      </c>
      <c r="K4491" s="24">
        <v>28</v>
      </c>
      <c r="L4491" t="s">
        <v>10070</v>
      </c>
      <c r="M4491" t="s">
        <v>10071</v>
      </c>
    </row>
    <row r="4492" spans="1:13" x14ac:dyDescent="0.25">
      <c r="A4492" t="str">
        <f t="shared" si="70"/>
        <v>FCON-17690</v>
      </c>
      <c r="B4492" t="s">
        <v>8147</v>
      </c>
      <c r="C4492" t="s">
        <v>9942</v>
      </c>
      <c r="D4492">
        <v>13</v>
      </c>
      <c r="E4492" s="23">
        <v>45842</v>
      </c>
      <c r="F4492" s="23">
        <v>45859</v>
      </c>
      <c r="G4492" s="23">
        <v>45842</v>
      </c>
      <c r="H4492" s="23">
        <v>45859</v>
      </c>
      <c r="I4492" s="24">
        <v>0</v>
      </c>
      <c r="J4492" s="24">
        <v>0</v>
      </c>
      <c r="K4492" s="24">
        <v>59</v>
      </c>
      <c r="L4492" t="s">
        <v>10070</v>
      </c>
      <c r="M4492" t="s">
        <v>10071</v>
      </c>
    </row>
    <row r="4493" spans="1:13" x14ac:dyDescent="0.25">
      <c r="A4493" t="str">
        <f t="shared" si="70"/>
        <v>Intersección Peatonal (Cerrada) Cll 22 x Cra 109A / Level Intersection PK11+400 Pedestrian Closed</v>
      </c>
      <c r="B4493" t="s">
        <v>8148</v>
      </c>
      <c r="D4493">
        <v>29</v>
      </c>
      <c r="E4493" s="23">
        <v>45708</v>
      </c>
      <c r="F4493" s="23">
        <v>45747</v>
      </c>
      <c r="G4493" s="23">
        <v>45708</v>
      </c>
      <c r="H4493" s="23">
        <v>45747</v>
      </c>
      <c r="I4493" s="24">
        <v>0</v>
      </c>
      <c r="J4493" s="24">
        <v>0</v>
      </c>
      <c r="K4493" s="24">
        <v>31</v>
      </c>
      <c r="M4493" t="s">
        <v>10071</v>
      </c>
    </row>
    <row r="4494" spans="1:13" x14ac:dyDescent="0.25">
      <c r="A4494" t="str">
        <f t="shared" si="70"/>
        <v>FCON-17750</v>
      </c>
      <c r="B4494" t="s">
        <v>8151</v>
      </c>
      <c r="C4494" t="s">
        <v>1998</v>
      </c>
      <c r="D4494">
        <v>6</v>
      </c>
      <c r="E4494" s="23">
        <v>45708</v>
      </c>
      <c r="F4494" s="23">
        <v>45716</v>
      </c>
      <c r="G4494" s="23">
        <v>45708</v>
      </c>
      <c r="H4494" s="23">
        <v>45716</v>
      </c>
      <c r="I4494" s="24">
        <v>0</v>
      </c>
      <c r="J4494" s="24">
        <v>0</v>
      </c>
      <c r="K4494" s="24">
        <v>28</v>
      </c>
      <c r="L4494" t="s">
        <v>10070</v>
      </c>
      <c r="M4494" t="s">
        <v>10071</v>
      </c>
    </row>
    <row r="4495" spans="1:13" x14ac:dyDescent="0.25">
      <c r="A4495" t="str">
        <f t="shared" si="70"/>
        <v>FCON-17700</v>
      </c>
      <c r="B4495" t="s">
        <v>8149</v>
      </c>
      <c r="C4495" t="s">
        <v>1999</v>
      </c>
      <c r="D4495">
        <v>10</v>
      </c>
      <c r="E4495" s="23">
        <v>45716</v>
      </c>
      <c r="F4495" s="23">
        <v>45729</v>
      </c>
      <c r="G4495" s="23">
        <v>45716</v>
      </c>
      <c r="H4495" s="23">
        <v>45729</v>
      </c>
      <c r="I4495" s="24">
        <v>0</v>
      </c>
      <c r="J4495" s="24">
        <v>0</v>
      </c>
      <c r="K4495" s="24">
        <v>28</v>
      </c>
      <c r="L4495" t="s">
        <v>10070</v>
      </c>
      <c r="M4495" t="s">
        <v>10071</v>
      </c>
    </row>
    <row r="4496" spans="1:13" x14ac:dyDescent="0.25">
      <c r="A4496" t="str">
        <f t="shared" si="70"/>
        <v>FCON-17710</v>
      </c>
      <c r="B4496" t="s">
        <v>8150</v>
      </c>
      <c r="C4496" t="s">
        <v>2000</v>
      </c>
      <c r="D4496">
        <v>13</v>
      </c>
      <c r="E4496" s="23">
        <v>45729</v>
      </c>
      <c r="F4496" s="23">
        <v>45747</v>
      </c>
      <c r="G4496" s="23">
        <v>45729</v>
      </c>
      <c r="H4496" s="23">
        <v>45747</v>
      </c>
      <c r="I4496" s="24">
        <v>0</v>
      </c>
      <c r="J4496" s="24">
        <v>0</v>
      </c>
      <c r="K4496" s="24">
        <v>31</v>
      </c>
      <c r="L4496" t="s">
        <v>10070</v>
      </c>
      <c r="M4496" t="s">
        <v>10071</v>
      </c>
    </row>
    <row r="4497" spans="1:13" x14ac:dyDescent="0.25">
      <c r="A4497" t="str">
        <f t="shared" si="70"/>
        <v>Intersección Vehicular Cll 22 x Cra 111A / Level Intersection PK11+630</v>
      </c>
      <c r="B4497" t="s">
        <v>8152</v>
      </c>
      <c r="D4497">
        <v>112</v>
      </c>
      <c r="E4497" s="23">
        <v>45729</v>
      </c>
      <c r="F4497" s="23">
        <v>45875</v>
      </c>
      <c r="G4497" s="23">
        <v>45729</v>
      </c>
      <c r="H4497" s="23">
        <v>45875</v>
      </c>
      <c r="I4497" s="24">
        <v>0</v>
      </c>
      <c r="J4497" s="24">
        <v>0</v>
      </c>
      <c r="K4497" s="24">
        <v>59</v>
      </c>
      <c r="M4497" t="s">
        <v>10071</v>
      </c>
    </row>
    <row r="4498" spans="1:13" x14ac:dyDescent="0.25">
      <c r="A4498" t="str">
        <f t="shared" si="70"/>
        <v>FCON-17890</v>
      </c>
      <c r="B4498" t="s">
        <v>8157</v>
      </c>
      <c r="C4498" t="s">
        <v>1998</v>
      </c>
      <c r="D4498">
        <v>6</v>
      </c>
      <c r="E4498" s="23">
        <v>45729</v>
      </c>
      <c r="F4498" s="23">
        <v>45736</v>
      </c>
      <c r="G4498" s="23">
        <v>45729</v>
      </c>
      <c r="H4498" s="23">
        <v>45736</v>
      </c>
      <c r="I4498" s="24">
        <v>0</v>
      </c>
      <c r="J4498" s="24">
        <v>0</v>
      </c>
      <c r="K4498" s="24">
        <v>28</v>
      </c>
      <c r="L4498" t="s">
        <v>10070</v>
      </c>
      <c r="M4498" t="s">
        <v>10071</v>
      </c>
    </row>
    <row r="4499" spans="1:13" x14ac:dyDescent="0.25">
      <c r="A4499" t="str">
        <f t="shared" si="70"/>
        <v>FCON-17840</v>
      </c>
      <c r="B4499" t="s">
        <v>8153</v>
      </c>
      <c r="C4499" t="s">
        <v>1999</v>
      </c>
      <c r="D4499">
        <v>10</v>
      </c>
      <c r="E4499" s="23">
        <v>45736</v>
      </c>
      <c r="F4499" s="23">
        <v>45750</v>
      </c>
      <c r="G4499" s="23">
        <v>45736</v>
      </c>
      <c r="H4499" s="23">
        <v>45750</v>
      </c>
      <c r="I4499" s="24">
        <v>0</v>
      </c>
      <c r="J4499" s="24">
        <v>0</v>
      </c>
      <c r="K4499" s="24">
        <v>28</v>
      </c>
      <c r="L4499" t="s">
        <v>10070</v>
      </c>
      <c r="M4499" t="s">
        <v>10071</v>
      </c>
    </row>
    <row r="4500" spans="1:13" x14ac:dyDescent="0.25">
      <c r="A4500" t="str">
        <f t="shared" si="70"/>
        <v>FCON-17850</v>
      </c>
      <c r="B4500" t="s">
        <v>8154</v>
      </c>
      <c r="C4500" t="s">
        <v>2000</v>
      </c>
      <c r="D4500">
        <v>13</v>
      </c>
      <c r="E4500" s="23">
        <v>45750</v>
      </c>
      <c r="F4500" s="23">
        <v>45769</v>
      </c>
      <c r="G4500" s="23">
        <v>45750</v>
      </c>
      <c r="H4500" s="23">
        <v>45769</v>
      </c>
      <c r="I4500" s="24">
        <v>0</v>
      </c>
      <c r="J4500" s="24">
        <v>0</v>
      </c>
      <c r="K4500" s="24">
        <v>28</v>
      </c>
      <c r="L4500" t="s">
        <v>10070</v>
      </c>
      <c r="M4500" t="s">
        <v>10071</v>
      </c>
    </row>
    <row r="4501" spans="1:13" x14ac:dyDescent="0.25">
      <c r="A4501" t="str">
        <f t="shared" si="70"/>
        <v>FCON-17860</v>
      </c>
      <c r="B4501" t="s">
        <v>8155</v>
      </c>
      <c r="C4501" t="s">
        <v>2001</v>
      </c>
      <c r="D4501">
        <v>7</v>
      </c>
      <c r="E4501" s="23">
        <v>45769</v>
      </c>
      <c r="F4501" s="23">
        <v>45777</v>
      </c>
      <c r="G4501" s="23">
        <v>45769</v>
      </c>
      <c r="H4501" s="23">
        <v>45777</v>
      </c>
      <c r="I4501" s="24">
        <v>0</v>
      </c>
      <c r="J4501" s="24">
        <v>0</v>
      </c>
      <c r="K4501" s="24">
        <v>28</v>
      </c>
      <c r="L4501" t="s">
        <v>10070</v>
      </c>
      <c r="M4501" t="s">
        <v>10071</v>
      </c>
    </row>
    <row r="4502" spans="1:13" x14ac:dyDescent="0.25">
      <c r="A4502" t="str">
        <f t="shared" si="70"/>
        <v>FCON-17880</v>
      </c>
      <c r="B4502" t="s">
        <v>8156</v>
      </c>
      <c r="C4502" t="s">
        <v>2003</v>
      </c>
      <c r="D4502">
        <v>10</v>
      </c>
      <c r="E4502" s="23">
        <v>45777</v>
      </c>
      <c r="F4502" s="23">
        <v>45791</v>
      </c>
      <c r="G4502" s="23">
        <v>45777</v>
      </c>
      <c r="H4502" s="23">
        <v>45791</v>
      </c>
      <c r="I4502" s="24">
        <v>0</v>
      </c>
      <c r="J4502" s="24">
        <v>0</v>
      </c>
      <c r="K4502" s="24">
        <v>28</v>
      </c>
      <c r="L4502" t="s">
        <v>10070</v>
      </c>
      <c r="M4502" t="s">
        <v>10071</v>
      </c>
    </row>
    <row r="4503" spans="1:13" x14ac:dyDescent="0.25">
      <c r="A4503" t="str">
        <f t="shared" si="70"/>
        <v>FCON-17900</v>
      </c>
      <c r="B4503" t="s">
        <v>8158</v>
      </c>
      <c r="C4503" t="s">
        <v>9942</v>
      </c>
      <c r="D4503">
        <v>13</v>
      </c>
      <c r="E4503" s="23">
        <v>45859</v>
      </c>
      <c r="F4503" s="23">
        <v>45875</v>
      </c>
      <c r="G4503" s="23">
        <v>45859</v>
      </c>
      <c r="H4503" s="23">
        <v>45875</v>
      </c>
      <c r="I4503" s="24">
        <v>0</v>
      </c>
      <c r="J4503" s="24">
        <v>0</v>
      </c>
      <c r="K4503" s="24">
        <v>59</v>
      </c>
      <c r="L4503" t="s">
        <v>10070</v>
      </c>
      <c r="M4503" t="s">
        <v>10071</v>
      </c>
    </row>
    <row r="4504" spans="1:13" x14ac:dyDescent="0.25">
      <c r="A4504" t="str">
        <f t="shared" si="70"/>
        <v>Intersección Peatonal (Cerrada) Cll 22 x Cra 112 / Level Intersection PK11+680 Pedestrian Closed</v>
      </c>
      <c r="B4504" t="s">
        <v>8159</v>
      </c>
      <c r="D4504">
        <v>29</v>
      </c>
      <c r="E4504" s="23">
        <v>45791</v>
      </c>
      <c r="F4504" s="23">
        <v>45828</v>
      </c>
      <c r="G4504" s="23">
        <v>45791</v>
      </c>
      <c r="H4504" s="23">
        <v>45828</v>
      </c>
      <c r="I4504" s="24">
        <v>0</v>
      </c>
      <c r="J4504" s="24">
        <v>0</v>
      </c>
      <c r="K4504" s="24">
        <v>33</v>
      </c>
      <c r="M4504" t="s">
        <v>10071</v>
      </c>
    </row>
    <row r="4505" spans="1:13" x14ac:dyDescent="0.25">
      <c r="A4505" t="str">
        <f t="shared" si="70"/>
        <v>FCON-17820</v>
      </c>
      <c r="B4505" t="s">
        <v>8162</v>
      </c>
      <c r="C4505" t="s">
        <v>1998</v>
      </c>
      <c r="D4505">
        <v>6</v>
      </c>
      <c r="E4505" s="23">
        <v>45791</v>
      </c>
      <c r="F4505" s="23">
        <v>45798</v>
      </c>
      <c r="G4505" s="23">
        <v>45791</v>
      </c>
      <c r="H4505" s="23">
        <v>45798</v>
      </c>
      <c r="I4505" s="24">
        <v>0</v>
      </c>
      <c r="J4505" s="24">
        <v>0</v>
      </c>
      <c r="K4505" s="24">
        <v>28</v>
      </c>
      <c r="L4505" t="s">
        <v>10070</v>
      </c>
      <c r="M4505" t="s">
        <v>10071</v>
      </c>
    </row>
    <row r="4506" spans="1:13" x14ac:dyDescent="0.25">
      <c r="A4506" t="str">
        <f t="shared" si="70"/>
        <v>FCON-17770</v>
      </c>
      <c r="B4506" t="s">
        <v>8160</v>
      </c>
      <c r="C4506" t="s">
        <v>1999</v>
      </c>
      <c r="D4506">
        <v>10</v>
      </c>
      <c r="E4506" s="23">
        <v>45798</v>
      </c>
      <c r="F4506" s="23">
        <v>45812</v>
      </c>
      <c r="G4506" s="23">
        <v>45798</v>
      </c>
      <c r="H4506" s="23">
        <v>45812</v>
      </c>
      <c r="I4506" s="24">
        <v>0</v>
      </c>
      <c r="J4506" s="24">
        <v>0</v>
      </c>
      <c r="K4506" s="24">
        <v>28</v>
      </c>
      <c r="L4506" t="s">
        <v>10070</v>
      </c>
      <c r="M4506" t="s">
        <v>10071</v>
      </c>
    </row>
    <row r="4507" spans="1:13" x14ac:dyDescent="0.25">
      <c r="A4507" t="str">
        <f t="shared" si="70"/>
        <v>FCON-17780</v>
      </c>
      <c r="B4507" t="s">
        <v>8161</v>
      </c>
      <c r="C4507" t="s">
        <v>2000</v>
      </c>
      <c r="D4507">
        <v>13</v>
      </c>
      <c r="E4507" s="23">
        <v>45812</v>
      </c>
      <c r="F4507" s="23">
        <v>45828</v>
      </c>
      <c r="G4507" s="23">
        <v>45812</v>
      </c>
      <c r="H4507" s="23">
        <v>45828</v>
      </c>
      <c r="I4507" s="24">
        <v>0</v>
      </c>
      <c r="J4507" s="24">
        <v>0</v>
      </c>
      <c r="K4507" s="24">
        <v>33</v>
      </c>
      <c r="L4507" t="s">
        <v>10070</v>
      </c>
      <c r="M4507" t="s">
        <v>10071</v>
      </c>
    </row>
    <row r="4508" spans="1:13" x14ac:dyDescent="0.25">
      <c r="A4508" t="str">
        <f t="shared" si="70"/>
        <v>Intersección Peatonal (Cerrada) Cll 22 x Cra 112A / Level Intersection PK11+730 Pedestrian Closed</v>
      </c>
      <c r="B4508" t="s">
        <v>8163</v>
      </c>
      <c r="D4508">
        <v>29</v>
      </c>
      <c r="E4508" s="23">
        <v>45812</v>
      </c>
      <c r="F4508" s="23">
        <v>45850</v>
      </c>
      <c r="G4508" s="23">
        <v>45812</v>
      </c>
      <c r="H4508" s="23">
        <v>45850</v>
      </c>
      <c r="I4508" s="24">
        <v>0</v>
      </c>
      <c r="J4508" s="24">
        <v>0</v>
      </c>
      <c r="K4508" s="24">
        <v>31</v>
      </c>
      <c r="M4508" t="s">
        <v>10071</v>
      </c>
    </row>
    <row r="4509" spans="1:13" x14ac:dyDescent="0.25">
      <c r="A4509" t="str">
        <f t="shared" si="70"/>
        <v>FCON-17960</v>
      </c>
      <c r="B4509" t="s">
        <v>8166</v>
      </c>
      <c r="C4509" t="s">
        <v>1998</v>
      </c>
      <c r="D4509">
        <v>6</v>
      </c>
      <c r="E4509" s="23">
        <v>45812</v>
      </c>
      <c r="F4509" s="23">
        <v>45819</v>
      </c>
      <c r="G4509" s="23">
        <v>45812</v>
      </c>
      <c r="H4509" s="23">
        <v>45819</v>
      </c>
      <c r="I4509" s="24">
        <v>0</v>
      </c>
      <c r="J4509" s="24">
        <v>0</v>
      </c>
      <c r="K4509" s="24">
        <v>28</v>
      </c>
      <c r="L4509" t="s">
        <v>10070</v>
      </c>
      <c r="M4509" t="s">
        <v>10071</v>
      </c>
    </row>
    <row r="4510" spans="1:13" x14ac:dyDescent="0.25">
      <c r="A4510" t="str">
        <f t="shared" si="70"/>
        <v>FCON-17910</v>
      </c>
      <c r="B4510" t="s">
        <v>8164</v>
      </c>
      <c r="C4510" t="s">
        <v>1999</v>
      </c>
      <c r="D4510">
        <v>10</v>
      </c>
      <c r="E4510" s="23">
        <v>45819</v>
      </c>
      <c r="F4510" s="23">
        <v>45833</v>
      </c>
      <c r="G4510" s="23">
        <v>45819</v>
      </c>
      <c r="H4510" s="23">
        <v>45833</v>
      </c>
      <c r="I4510" s="24">
        <v>0</v>
      </c>
      <c r="J4510" s="24">
        <v>0</v>
      </c>
      <c r="K4510" s="24">
        <v>28</v>
      </c>
      <c r="L4510" t="s">
        <v>10070</v>
      </c>
      <c r="M4510" t="s">
        <v>10071</v>
      </c>
    </row>
    <row r="4511" spans="1:13" x14ac:dyDescent="0.25">
      <c r="A4511" t="str">
        <f t="shared" si="70"/>
        <v>FCON-17920</v>
      </c>
      <c r="B4511" t="s">
        <v>8165</v>
      </c>
      <c r="C4511" t="s">
        <v>2000</v>
      </c>
      <c r="D4511">
        <v>13</v>
      </c>
      <c r="E4511" s="23">
        <v>45833</v>
      </c>
      <c r="F4511" s="23">
        <v>45850</v>
      </c>
      <c r="G4511" s="23">
        <v>45833</v>
      </c>
      <c r="H4511" s="23">
        <v>45850</v>
      </c>
      <c r="I4511" s="24">
        <v>0</v>
      </c>
      <c r="J4511" s="24">
        <v>0</v>
      </c>
      <c r="K4511" s="24">
        <v>31</v>
      </c>
      <c r="L4511" t="s">
        <v>10070</v>
      </c>
      <c r="M4511" t="s">
        <v>10071</v>
      </c>
    </row>
    <row r="4512" spans="1:13" x14ac:dyDescent="0.25">
      <c r="A4512" t="str">
        <f t="shared" si="70"/>
        <v>Intersección Peatonal (Cerrada) Cll 22 x Cra 112B / Level Intersection PK11+780 Pedestrian Closed</v>
      </c>
      <c r="B4512" t="s">
        <v>8167</v>
      </c>
      <c r="D4512">
        <v>29</v>
      </c>
      <c r="E4512" s="23">
        <v>45833</v>
      </c>
      <c r="F4512" s="23">
        <v>45870</v>
      </c>
      <c r="G4512" s="23">
        <v>45833</v>
      </c>
      <c r="H4512" s="23">
        <v>45870</v>
      </c>
      <c r="I4512" s="24">
        <v>0</v>
      </c>
      <c r="J4512" s="24">
        <v>0</v>
      </c>
      <c r="K4512" s="24">
        <v>28</v>
      </c>
      <c r="M4512" t="s">
        <v>10071</v>
      </c>
    </row>
    <row r="4513" spans="1:13" x14ac:dyDescent="0.25">
      <c r="A4513" t="str">
        <f t="shared" si="70"/>
        <v>FCON-18030</v>
      </c>
      <c r="B4513" t="s">
        <v>8170</v>
      </c>
      <c r="C4513" t="s">
        <v>1998</v>
      </c>
      <c r="D4513">
        <v>6</v>
      </c>
      <c r="E4513" s="23">
        <v>45833</v>
      </c>
      <c r="F4513" s="23">
        <v>45841</v>
      </c>
      <c r="G4513" s="23">
        <v>45833</v>
      </c>
      <c r="H4513" s="23">
        <v>45841</v>
      </c>
      <c r="I4513" s="24">
        <v>0</v>
      </c>
      <c r="J4513" s="24">
        <v>0</v>
      </c>
      <c r="K4513" s="24">
        <v>28</v>
      </c>
      <c r="L4513" t="s">
        <v>10070</v>
      </c>
      <c r="M4513" t="s">
        <v>10071</v>
      </c>
    </row>
    <row r="4514" spans="1:13" x14ac:dyDescent="0.25">
      <c r="A4514" t="str">
        <f t="shared" si="70"/>
        <v>FCON-17980</v>
      </c>
      <c r="B4514" t="s">
        <v>8168</v>
      </c>
      <c r="C4514" t="s">
        <v>1999</v>
      </c>
      <c r="D4514">
        <v>10</v>
      </c>
      <c r="E4514" s="23">
        <v>45841</v>
      </c>
      <c r="F4514" s="23">
        <v>45854</v>
      </c>
      <c r="G4514" s="23">
        <v>45841</v>
      </c>
      <c r="H4514" s="23">
        <v>45854</v>
      </c>
      <c r="I4514" s="24">
        <v>0</v>
      </c>
      <c r="J4514" s="24">
        <v>0</v>
      </c>
      <c r="K4514" s="24">
        <v>28</v>
      </c>
      <c r="L4514" t="s">
        <v>10070</v>
      </c>
      <c r="M4514" t="s">
        <v>10071</v>
      </c>
    </row>
    <row r="4515" spans="1:13" x14ac:dyDescent="0.25">
      <c r="A4515" t="str">
        <f t="shared" si="70"/>
        <v>FCON-17990</v>
      </c>
      <c r="B4515" t="s">
        <v>8169</v>
      </c>
      <c r="C4515" t="s">
        <v>2000</v>
      </c>
      <c r="D4515">
        <v>13</v>
      </c>
      <c r="E4515" s="23">
        <v>45854</v>
      </c>
      <c r="F4515" s="23">
        <v>45870</v>
      </c>
      <c r="G4515" s="23">
        <v>45854</v>
      </c>
      <c r="H4515" s="23">
        <v>45870</v>
      </c>
      <c r="I4515" s="24">
        <v>0</v>
      </c>
      <c r="J4515" s="24">
        <v>0</v>
      </c>
      <c r="K4515" s="24">
        <v>28</v>
      </c>
      <c r="L4515" t="s">
        <v>10070</v>
      </c>
      <c r="M4515" t="s">
        <v>10071</v>
      </c>
    </row>
    <row r="4516" spans="1:13" x14ac:dyDescent="0.25">
      <c r="A4516" t="str">
        <f t="shared" si="70"/>
        <v>T8 Tramo 8 - Estación Catam - Pte. Río Bogotá PK11+800 - PK14+640</v>
      </c>
      <c r="B4516" t="s">
        <v>62</v>
      </c>
      <c r="D4516">
        <v>495</v>
      </c>
      <c r="E4516" s="23">
        <v>45409</v>
      </c>
      <c r="F4516" s="23">
        <v>46065</v>
      </c>
      <c r="G4516" s="23">
        <v>45409</v>
      </c>
      <c r="H4516" s="23">
        <v>46065</v>
      </c>
      <c r="I4516" s="24">
        <v>0</v>
      </c>
      <c r="J4516" s="24">
        <v>0</v>
      </c>
      <c r="K4516" s="24">
        <v>65</v>
      </c>
      <c r="M4516" t="s">
        <v>10071</v>
      </c>
    </row>
    <row r="4517" spans="1:13" x14ac:dyDescent="0.25">
      <c r="A4517" t="str">
        <f t="shared" si="70"/>
        <v>T8-1 Tramo 8 - Movimiento de tierra finalizado y sistema de drenaje finalizados</v>
      </c>
      <c r="B4517" t="s">
        <v>2925</v>
      </c>
      <c r="D4517">
        <v>273</v>
      </c>
      <c r="E4517" s="23">
        <v>45479</v>
      </c>
      <c r="F4517" s="23">
        <v>45841</v>
      </c>
      <c r="G4517" s="23">
        <v>45479</v>
      </c>
      <c r="H4517" s="23">
        <v>45841</v>
      </c>
      <c r="I4517" s="24">
        <v>0</v>
      </c>
      <c r="J4517" s="24">
        <v>0</v>
      </c>
      <c r="K4517" s="24">
        <v>123</v>
      </c>
      <c r="M4517" t="s">
        <v>10071</v>
      </c>
    </row>
    <row r="4518" spans="1:13" x14ac:dyDescent="0.25">
      <c r="A4518" t="str">
        <f t="shared" si="70"/>
        <v>FCON-5505</v>
      </c>
      <c r="B4518" t="s">
        <v>2926</v>
      </c>
      <c r="C4518" t="s">
        <v>2007</v>
      </c>
      <c r="D4518">
        <v>80</v>
      </c>
      <c r="E4518" s="23">
        <v>45479</v>
      </c>
      <c r="F4518" s="23">
        <v>45582</v>
      </c>
      <c r="G4518" s="23">
        <v>45479</v>
      </c>
      <c r="H4518" s="23">
        <v>45582</v>
      </c>
      <c r="I4518" s="24">
        <v>0</v>
      </c>
      <c r="J4518" s="24">
        <v>0</v>
      </c>
      <c r="K4518" s="24">
        <v>24</v>
      </c>
      <c r="L4518" t="s">
        <v>10070</v>
      </c>
      <c r="M4518" t="s">
        <v>10071</v>
      </c>
    </row>
    <row r="4519" spans="1:13" x14ac:dyDescent="0.25">
      <c r="A4519" t="str">
        <f t="shared" si="70"/>
        <v>FCON-5510</v>
      </c>
      <c r="B4519" t="s">
        <v>2927</v>
      </c>
      <c r="C4519" t="s">
        <v>1598</v>
      </c>
      <c r="D4519">
        <v>260</v>
      </c>
      <c r="E4519" s="23">
        <v>45496</v>
      </c>
      <c r="F4519" s="23">
        <v>45841</v>
      </c>
      <c r="G4519" s="23">
        <v>45496</v>
      </c>
      <c r="H4519" s="23">
        <v>45841</v>
      </c>
      <c r="I4519" s="24">
        <v>0</v>
      </c>
      <c r="J4519" s="24">
        <v>0</v>
      </c>
      <c r="K4519" s="24">
        <v>123</v>
      </c>
      <c r="L4519" t="s">
        <v>10070</v>
      </c>
      <c r="M4519" t="s">
        <v>10071</v>
      </c>
    </row>
    <row r="4520" spans="1:13" x14ac:dyDescent="0.25">
      <c r="A4520" t="str">
        <f t="shared" si="70"/>
        <v>FCON-5520</v>
      </c>
      <c r="B4520" t="s">
        <v>2928</v>
      </c>
      <c r="C4520" t="s">
        <v>4668</v>
      </c>
      <c r="D4520">
        <v>70</v>
      </c>
      <c r="E4520" s="23">
        <v>45542</v>
      </c>
      <c r="F4520" s="23">
        <v>45632</v>
      </c>
      <c r="G4520" s="23">
        <v>45542</v>
      </c>
      <c r="H4520" s="23">
        <v>45632</v>
      </c>
      <c r="I4520" s="24">
        <v>0</v>
      </c>
      <c r="J4520" s="24">
        <v>0</v>
      </c>
      <c r="K4520" s="24">
        <v>5</v>
      </c>
      <c r="L4520" t="s">
        <v>10070</v>
      </c>
      <c r="M4520" t="s">
        <v>10071</v>
      </c>
    </row>
    <row r="4521" spans="1:13" x14ac:dyDescent="0.25">
      <c r="A4521" t="str">
        <f t="shared" si="70"/>
        <v>FCON-5525</v>
      </c>
      <c r="B4521" t="s">
        <v>2929</v>
      </c>
      <c r="C4521" t="s">
        <v>1813</v>
      </c>
      <c r="D4521">
        <v>75</v>
      </c>
      <c r="E4521" s="23">
        <v>45560</v>
      </c>
      <c r="F4521" s="23">
        <v>45665</v>
      </c>
      <c r="G4521" s="23">
        <v>45560</v>
      </c>
      <c r="H4521" s="23">
        <v>45665</v>
      </c>
      <c r="I4521" s="24">
        <v>0</v>
      </c>
      <c r="J4521" s="24">
        <v>0</v>
      </c>
      <c r="K4521" s="24">
        <v>5</v>
      </c>
      <c r="L4521" t="s">
        <v>10070</v>
      </c>
      <c r="M4521" t="s">
        <v>10071</v>
      </c>
    </row>
    <row r="4522" spans="1:13" x14ac:dyDescent="0.25">
      <c r="A4522" t="str">
        <f t="shared" si="70"/>
        <v>FCON-5530</v>
      </c>
      <c r="B4522" t="s">
        <v>2930</v>
      </c>
      <c r="C4522" t="s">
        <v>10066</v>
      </c>
      <c r="D4522">
        <v>60</v>
      </c>
      <c r="E4522" s="23">
        <v>45577</v>
      </c>
      <c r="F4522" s="23">
        <v>45664</v>
      </c>
      <c r="G4522" s="23">
        <v>45577</v>
      </c>
      <c r="H4522" s="23">
        <v>45664</v>
      </c>
      <c r="I4522" s="24">
        <v>0</v>
      </c>
      <c r="J4522" s="24">
        <v>0</v>
      </c>
      <c r="K4522" s="24">
        <v>5</v>
      </c>
      <c r="L4522" t="s">
        <v>10070</v>
      </c>
      <c r="M4522" t="s">
        <v>10071</v>
      </c>
    </row>
    <row r="4523" spans="1:13" x14ac:dyDescent="0.25">
      <c r="A4523" t="str">
        <f t="shared" si="70"/>
        <v>FCON-5540</v>
      </c>
      <c r="B4523" t="s">
        <v>2931</v>
      </c>
      <c r="C4523" t="s">
        <v>1817</v>
      </c>
      <c r="D4523">
        <v>65</v>
      </c>
      <c r="E4523" s="23">
        <v>45596</v>
      </c>
      <c r="F4523" s="23">
        <v>45687</v>
      </c>
      <c r="G4523" s="23">
        <v>45596</v>
      </c>
      <c r="H4523" s="23">
        <v>45687</v>
      </c>
      <c r="I4523" s="24">
        <v>0</v>
      </c>
      <c r="J4523" s="24">
        <v>0</v>
      </c>
      <c r="K4523" s="24">
        <v>240</v>
      </c>
      <c r="L4523" t="s">
        <v>10070</v>
      </c>
      <c r="M4523" t="s">
        <v>10071</v>
      </c>
    </row>
    <row r="4524" spans="1:13" x14ac:dyDescent="0.25">
      <c r="A4524" t="str">
        <f t="shared" si="70"/>
        <v>FCON-5545</v>
      </c>
      <c r="B4524" t="s">
        <v>2932</v>
      </c>
      <c r="C4524" t="s">
        <v>2013</v>
      </c>
      <c r="D4524">
        <v>65</v>
      </c>
      <c r="E4524" s="23">
        <v>45596</v>
      </c>
      <c r="F4524" s="23">
        <v>45687</v>
      </c>
      <c r="G4524" s="23">
        <v>45596</v>
      </c>
      <c r="H4524" s="23">
        <v>45687</v>
      </c>
      <c r="I4524" s="24">
        <v>0</v>
      </c>
      <c r="J4524" s="24">
        <v>0</v>
      </c>
      <c r="K4524" s="24">
        <v>240</v>
      </c>
      <c r="L4524" t="s">
        <v>10070</v>
      </c>
      <c r="M4524" t="s">
        <v>10071</v>
      </c>
    </row>
    <row r="4525" spans="1:13" x14ac:dyDescent="0.25">
      <c r="A4525" t="str">
        <f t="shared" si="70"/>
        <v>FCON-5550</v>
      </c>
      <c r="B4525" t="s">
        <v>2933</v>
      </c>
      <c r="C4525" t="s">
        <v>1819</v>
      </c>
      <c r="D4525">
        <v>65</v>
      </c>
      <c r="E4525" s="23">
        <v>45596</v>
      </c>
      <c r="F4525" s="23">
        <v>45687</v>
      </c>
      <c r="G4525" s="23">
        <v>45596</v>
      </c>
      <c r="H4525" s="23">
        <v>45687</v>
      </c>
      <c r="I4525" s="24">
        <v>0</v>
      </c>
      <c r="J4525" s="24">
        <v>0</v>
      </c>
      <c r="K4525" s="24">
        <v>240</v>
      </c>
      <c r="L4525" t="s">
        <v>10070</v>
      </c>
      <c r="M4525" t="s">
        <v>10071</v>
      </c>
    </row>
    <row r="4526" spans="1:13" x14ac:dyDescent="0.25">
      <c r="A4526" t="str">
        <f t="shared" si="70"/>
        <v>FCON-5555</v>
      </c>
      <c r="B4526" t="s">
        <v>2934</v>
      </c>
      <c r="C4526" t="s">
        <v>1821</v>
      </c>
      <c r="D4526">
        <v>1</v>
      </c>
      <c r="E4526" s="23">
        <v>45665</v>
      </c>
      <c r="F4526" s="23">
        <v>45665</v>
      </c>
      <c r="G4526" s="23">
        <v>45665</v>
      </c>
      <c r="H4526" s="23">
        <v>45665</v>
      </c>
      <c r="I4526" s="24">
        <v>0</v>
      </c>
      <c r="J4526" s="24">
        <v>0</v>
      </c>
      <c r="K4526" s="24">
        <v>86</v>
      </c>
      <c r="L4526" t="s">
        <v>10070</v>
      </c>
      <c r="M4526" t="s">
        <v>10071</v>
      </c>
    </row>
    <row r="4527" spans="1:13" x14ac:dyDescent="0.25">
      <c r="A4527" t="str">
        <f t="shared" si="70"/>
        <v>FCON-14870</v>
      </c>
      <c r="B4527" t="s">
        <v>8171</v>
      </c>
      <c r="C4527" t="s">
        <v>8172</v>
      </c>
      <c r="D4527">
        <v>60</v>
      </c>
      <c r="E4527" s="23">
        <v>45741</v>
      </c>
      <c r="F4527" s="23">
        <v>45820</v>
      </c>
      <c r="G4527" s="23">
        <v>45741</v>
      </c>
      <c r="H4527" s="23">
        <v>45820</v>
      </c>
      <c r="I4527" s="24">
        <v>0</v>
      </c>
      <c r="J4527" s="24">
        <v>0</v>
      </c>
      <c r="K4527" s="24">
        <v>29</v>
      </c>
      <c r="L4527" t="s">
        <v>10070</v>
      </c>
      <c r="M4527" t="s">
        <v>10071</v>
      </c>
    </row>
    <row r="4528" spans="1:13" x14ac:dyDescent="0.25">
      <c r="A4528" t="str">
        <f t="shared" si="70"/>
        <v>T8-2 Vía férrea Tramo 8 - K11+800 a K14+640</v>
      </c>
      <c r="B4528" t="s">
        <v>8173</v>
      </c>
      <c r="D4528">
        <v>161</v>
      </c>
      <c r="E4528" s="23">
        <v>45719</v>
      </c>
      <c r="F4528" s="23">
        <v>45929</v>
      </c>
      <c r="G4528" s="23">
        <v>45719</v>
      </c>
      <c r="H4528" s="23">
        <v>45929</v>
      </c>
      <c r="I4528" s="24">
        <v>0</v>
      </c>
      <c r="J4528" s="24">
        <v>0</v>
      </c>
      <c r="K4528" s="24">
        <v>166</v>
      </c>
      <c r="M4528" t="s">
        <v>10071</v>
      </c>
    </row>
    <row r="4529" spans="1:13" x14ac:dyDescent="0.25">
      <c r="A4529" t="str">
        <f t="shared" si="70"/>
        <v>FCON-5560</v>
      </c>
      <c r="B4529" t="s">
        <v>2935</v>
      </c>
      <c r="C4529" t="s">
        <v>1823</v>
      </c>
      <c r="D4529">
        <v>7</v>
      </c>
      <c r="E4529" s="23">
        <v>45719</v>
      </c>
      <c r="F4529" s="23">
        <v>45727</v>
      </c>
      <c r="G4529" s="23">
        <v>45719</v>
      </c>
      <c r="H4529" s="23">
        <v>45727</v>
      </c>
      <c r="I4529" s="24">
        <v>0</v>
      </c>
      <c r="J4529" s="24">
        <v>0</v>
      </c>
      <c r="K4529" s="24">
        <v>48</v>
      </c>
      <c r="L4529" t="s">
        <v>10070</v>
      </c>
      <c r="M4529" t="s">
        <v>10071</v>
      </c>
    </row>
    <row r="4530" spans="1:13" x14ac:dyDescent="0.25">
      <c r="A4530" t="str">
        <f t="shared" si="70"/>
        <v>FCON-5565</v>
      </c>
      <c r="B4530" t="s">
        <v>2936</v>
      </c>
      <c r="C4530" t="s">
        <v>2442</v>
      </c>
      <c r="D4530">
        <v>12</v>
      </c>
      <c r="E4530" s="23">
        <v>45727</v>
      </c>
      <c r="F4530" s="23">
        <v>45744</v>
      </c>
      <c r="G4530" s="23">
        <v>45727</v>
      </c>
      <c r="H4530" s="23">
        <v>45744</v>
      </c>
      <c r="I4530" s="24">
        <v>0</v>
      </c>
      <c r="J4530" s="24">
        <v>0</v>
      </c>
      <c r="K4530" s="24">
        <v>48</v>
      </c>
      <c r="L4530" t="s">
        <v>10070</v>
      </c>
      <c r="M4530" t="s">
        <v>10071</v>
      </c>
    </row>
    <row r="4531" spans="1:13" x14ac:dyDescent="0.25">
      <c r="A4531" t="str">
        <f t="shared" si="70"/>
        <v>FCON-5570</v>
      </c>
      <c r="B4531" t="s">
        <v>2937</v>
      </c>
      <c r="C4531" t="s">
        <v>1275</v>
      </c>
      <c r="D4531">
        <v>28</v>
      </c>
      <c r="E4531" s="23">
        <v>45735</v>
      </c>
      <c r="F4531" s="23">
        <v>45773</v>
      </c>
      <c r="G4531" s="23">
        <v>45735</v>
      </c>
      <c r="H4531" s="23">
        <v>45773</v>
      </c>
      <c r="I4531" s="24">
        <v>0</v>
      </c>
      <c r="J4531" s="24">
        <v>0</v>
      </c>
      <c r="K4531" s="24">
        <v>48</v>
      </c>
      <c r="L4531" t="s">
        <v>10070</v>
      </c>
      <c r="M4531" t="s">
        <v>10071</v>
      </c>
    </row>
    <row r="4532" spans="1:13" x14ac:dyDescent="0.25">
      <c r="A4532" t="str">
        <f t="shared" si="70"/>
        <v>FCON-5575</v>
      </c>
      <c r="B4532" t="s">
        <v>2938</v>
      </c>
      <c r="C4532" t="s">
        <v>1826</v>
      </c>
      <c r="D4532">
        <v>84</v>
      </c>
      <c r="E4532" s="23">
        <v>45735</v>
      </c>
      <c r="F4532" s="23">
        <v>45847</v>
      </c>
      <c r="G4532" s="23">
        <v>45735</v>
      </c>
      <c r="H4532" s="23">
        <v>45847</v>
      </c>
      <c r="I4532" s="24">
        <v>0</v>
      </c>
      <c r="J4532" s="24">
        <v>0</v>
      </c>
      <c r="K4532" s="24">
        <v>116</v>
      </c>
      <c r="L4532" t="s">
        <v>10070</v>
      </c>
      <c r="M4532" t="s">
        <v>10071</v>
      </c>
    </row>
    <row r="4533" spans="1:13" x14ac:dyDescent="0.25">
      <c r="A4533" t="str">
        <f t="shared" si="70"/>
        <v>FCON-5580</v>
      </c>
      <c r="B4533" t="s">
        <v>2939</v>
      </c>
      <c r="C4533" t="s">
        <v>1277</v>
      </c>
      <c r="D4533">
        <v>30</v>
      </c>
      <c r="E4533" s="23">
        <v>45797</v>
      </c>
      <c r="F4533" s="23">
        <v>45839</v>
      </c>
      <c r="G4533" s="23">
        <v>45797</v>
      </c>
      <c r="H4533" s="23">
        <v>45839</v>
      </c>
      <c r="I4533" s="24">
        <v>0</v>
      </c>
      <c r="J4533" s="24">
        <v>0</v>
      </c>
      <c r="K4533" s="24">
        <v>22</v>
      </c>
      <c r="L4533" t="s">
        <v>10070</v>
      </c>
      <c r="M4533" t="s">
        <v>10071</v>
      </c>
    </row>
    <row r="4534" spans="1:13" x14ac:dyDescent="0.25">
      <c r="A4534" t="str">
        <f t="shared" si="70"/>
        <v>FCON-5585</v>
      </c>
      <c r="B4534" t="s">
        <v>2940</v>
      </c>
      <c r="C4534" t="s">
        <v>1279</v>
      </c>
      <c r="D4534">
        <v>6</v>
      </c>
      <c r="E4534" s="23">
        <v>45839</v>
      </c>
      <c r="F4534" s="23">
        <v>45846</v>
      </c>
      <c r="G4534" s="23">
        <v>45839</v>
      </c>
      <c r="H4534" s="23">
        <v>45846</v>
      </c>
      <c r="I4534" s="24">
        <v>0</v>
      </c>
      <c r="J4534" s="24">
        <v>0</v>
      </c>
      <c r="K4534" s="24">
        <v>22</v>
      </c>
      <c r="L4534" t="s">
        <v>10070</v>
      </c>
      <c r="M4534" t="s">
        <v>10071</v>
      </c>
    </row>
    <row r="4535" spans="1:13" x14ac:dyDescent="0.25">
      <c r="A4535" t="str">
        <f t="shared" si="70"/>
        <v>FCON-5590</v>
      </c>
      <c r="B4535" t="s">
        <v>2941</v>
      </c>
      <c r="C4535" t="s">
        <v>1281</v>
      </c>
      <c r="D4535">
        <v>19</v>
      </c>
      <c r="E4535" s="23">
        <v>45857</v>
      </c>
      <c r="F4535" s="23">
        <v>45882</v>
      </c>
      <c r="G4535" s="23">
        <v>45857</v>
      </c>
      <c r="H4535" s="23">
        <v>45882</v>
      </c>
      <c r="I4535" s="24">
        <v>0</v>
      </c>
      <c r="J4535" s="24">
        <v>0</v>
      </c>
      <c r="K4535" s="24">
        <v>0</v>
      </c>
      <c r="L4535" t="s">
        <v>10070</v>
      </c>
      <c r="M4535" t="s">
        <v>10071</v>
      </c>
    </row>
    <row r="4536" spans="1:13" x14ac:dyDescent="0.25">
      <c r="A4536" t="str">
        <f t="shared" si="70"/>
        <v>FCON-5595</v>
      </c>
      <c r="B4536" t="s">
        <v>2942</v>
      </c>
      <c r="C4536" t="s">
        <v>1283</v>
      </c>
      <c r="D4536">
        <v>14</v>
      </c>
      <c r="E4536" s="23">
        <v>45882</v>
      </c>
      <c r="F4536" s="23">
        <v>45901</v>
      </c>
      <c r="G4536" s="23">
        <v>45882</v>
      </c>
      <c r="H4536" s="23">
        <v>45901</v>
      </c>
      <c r="I4536" s="24">
        <v>0</v>
      </c>
      <c r="J4536" s="24">
        <v>0</v>
      </c>
      <c r="K4536" s="24">
        <v>0</v>
      </c>
      <c r="L4536" t="s">
        <v>10070</v>
      </c>
      <c r="M4536" t="s">
        <v>10071</v>
      </c>
    </row>
    <row r="4537" spans="1:13" x14ac:dyDescent="0.25">
      <c r="A4537" t="str">
        <f t="shared" si="70"/>
        <v>FCON-5600</v>
      </c>
      <c r="B4537" t="s">
        <v>2943</v>
      </c>
      <c r="C4537" t="s">
        <v>1285</v>
      </c>
      <c r="D4537">
        <v>10</v>
      </c>
      <c r="E4537" s="23">
        <v>45901</v>
      </c>
      <c r="F4537" s="23">
        <v>45912</v>
      </c>
      <c r="G4537" s="23">
        <v>45901</v>
      </c>
      <c r="H4537" s="23">
        <v>45912</v>
      </c>
      <c r="I4537" s="24">
        <v>0</v>
      </c>
      <c r="J4537" s="24">
        <v>0</v>
      </c>
      <c r="K4537" s="24">
        <v>50</v>
      </c>
      <c r="L4537" t="s">
        <v>10070</v>
      </c>
      <c r="M4537" t="s">
        <v>10071</v>
      </c>
    </row>
    <row r="4538" spans="1:13" x14ac:dyDescent="0.25">
      <c r="A4538" t="str">
        <f t="shared" si="70"/>
        <v>FCON-5605</v>
      </c>
      <c r="B4538" t="s">
        <v>2944</v>
      </c>
      <c r="C4538" t="s">
        <v>1835</v>
      </c>
      <c r="D4538">
        <v>12</v>
      </c>
      <c r="E4538" s="23">
        <v>45915</v>
      </c>
      <c r="F4538" s="23">
        <v>45929</v>
      </c>
      <c r="G4538" s="23">
        <v>45915</v>
      </c>
      <c r="H4538" s="23">
        <v>45929</v>
      </c>
      <c r="I4538" s="24">
        <v>0</v>
      </c>
      <c r="J4538" s="24">
        <v>0</v>
      </c>
      <c r="K4538" s="24">
        <v>50</v>
      </c>
      <c r="L4538" t="s">
        <v>10070</v>
      </c>
      <c r="M4538" t="s">
        <v>10071</v>
      </c>
    </row>
    <row r="4539" spans="1:13" x14ac:dyDescent="0.25">
      <c r="A4539" t="str">
        <f t="shared" si="70"/>
        <v>FCON-5610</v>
      </c>
      <c r="B4539" t="s">
        <v>2945</v>
      </c>
      <c r="C4539" t="s">
        <v>1270</v>
      </c>
      <c r="D4539">
        <v>0</v>
      </c>
      <c r="E4539" s="23"/>
      <c r="F4539" s="23">
        <v>45929</v>
      </c>
      <c r="G4539" s="23"/>
      <c r="H4539" s="23">
        <v>45929</v>
      </c>
      <c r="I4539" s="24">
        <v>0</v>
      </c>
      <c r="J4539" s="24">
        <v>0</v>
      </c>
      <c r="K4539" s="24">
        <v>166</v>
      </c>
      <c r="L4539" t="s">
        <v>10070</v>
      </c>
      <c r="M4539" t="s">
        <v>10071</v>
      </c>
    </row>
    <row r="4540" spans="1:13" x14ac:dyDescent="0.25">
      <c r="A4540" t="str">
        <f t="shared" si="70"/>
        <v>FCON-5615</v>
      </c>
      <c r="B4540" t="s">
        <v>2946</v>
      </c>
      <c r="C4540" t="s">
        <v>1272</v>
      </c>
      <c r="D4540">
        <v>0</v>
      </c>
      <c r="E4540" s="23"/>
      <c r="F4540" s="23">
        <v>45929</v>
      </c>
      <c r="G4540" s="23"/>
      <c r="H4540" s="23">
        <v>45929</v>
      </c>
      <c r="I4540" s="24">
        <v>0</v>
      </c>
      <c r="J4540" s="24">
        <v>0</v>
      </c>
      <c r="K4540" s="24">
        <v>166</v>
      </c>
      <c r="L4540" t="s">
        <v>10070</v>
      </c>
      <c r="M4540" t="s">
        <v>10071</v>
      </c>
    </row>
    <row r="4541" spans="1:13" x14ac:dyDescent="0.25">
      <c r="A4541" t="str">
        <f t="shared" si="70"/>
        <v>T8-3A Vía férrea Tramo 8 con sistemas férreos instalados</v>
      </c>
      <c r="B4541" t="s">
        <v>2947</v>
      </c>
      <c r="D4541">
        <v>270</v>
      </c>
      <c r="E4541" s="23">
        <v>45665</v>
      </c>
      <c r="F4541" s="23">
        <v>46024</v>
      </c>
      <c r="G4541" s="23">
        <v>45665</v>
      </c>
      <c r="H4541" s="23">
        <v>46024</v>
      </c>
      <c r="I4541" s="24">
        <v>0</v>
      </c>
      <c r="J4541" s="24">
        <v>0</v>
      </c>
      <c r="K4541" s="24">
        <v>65</v>
      </c>
      <c r="M4541" t="s">
        <v>10071</v>
      </c>
    </row>
    <row r="4542" spans="1:13" x14ac:dyDescent="0.25">
      <c r="A4542" t="str">
        <f t="shared" si="70"/>
        <v>Sistema de Catenaria</v>
      </c>
      <c r="B4542" t="s">
        <v>1837</v>
      </c>
      <c r="D4542">
        <v>97</v>
      </c>
      <c r="E4542" s="23">
        <v>45665</v>
      </c>
      <c r="F4542" s="23">
        <v>45791</v>
      </c>
      <c r="G4542" s="23">
        <v>45665</v>
      </c>
      <c r="H4542" s="23">
        <v>45791</v>
      </c>
      <c r="I4542" s="24">
        <v>0</v>
      </c>
      <c r="J4542" s="24">
        <v>0</v>
      </c>
      <c r="K4542" s="24">
        <v>91</v>
      </c>
      <c r="M4542" t="s">
        <v>10071</v>
      </c>
    </row>
    <row r="4543" spans="1:13" x14ac:dyDescent="0.25">
      <c r="A4543" t="str">
        <f t="shared" si="70"/>
        <v>FCON-5620</v>
      </c>
      <c r="B4543" t="s">
        <v>2948</v>
      </c>
      <c r="C4543" t="s">
        <v>1351</v>
      </c>
      <c r="D4543">
        <v>2</v>
      </c>
      <c r="E4543" s="23">
        <v>45665</v>
      </c>
      <c r="F4543" s="23">
        <v>45667</v>
      </c>
      <c r="G4543" s="23">
        <v>45665</v>
      </c>
      <c r="H4543" s="23">
        <v>45667</v>
      </c>
      <c r="I4543" s="24">
        <v>0</v>
      </c>
      <c r="J4543" s="24">
        <v>0</v>
      </c>
      <c r="K4543" s="24">
        <v>91</v>
      </c>
      <c r="L4543" t="s">
        <v>10070</v>
      </c>
      <c r="M4543" t="s">
        <v>10071</v>
      </c>
    </row>
    <row r="4544" spans="1:13" x14ac:dyDescent="0.25">
      <c r="A4544" t="str">
        <f t="shared" si="70"/>
        <v>FCON-5535</v>
      </c>
      <c r="B4544" t="s">
        <v>9949</v>
      </c>
      <c r="C4544" t="s">
        <v>1815</v>
      </c>
      <c r="D4544">
        <v>65</v>
      </c>
      <c r="E4544" s="23">
        <v>45667</v>
      </c>
      <c r="F4544" s="23">
        <v>45750</v>
      </c>
      <c r="G4544" s="23">
        <v>45667</v>
      </c>
      <c r="H4544" s="23">
        <v>45750</v>
      </c>
      <c r="I4544" s="24">
        <v>0</v>
      </c>
      <c r="J4544" s="24">
        <v>0</v>
      </c>
      <c r="K4544" s="24">
        <v>91</v>
      </c>
      <c r="L4544" t="s">
        <v>10070</v>
      </c>
      <c r="M4544" t="s">
        <v>10071</v>
      </c>
    </row>
    <row r="4545" spans="1:13" x14ac:dyDescent="0.25">
      <c r="A4545" t="str">
        <f t="shared" si="70"/>
        <v>FCON-5630</v>
      </c>
      <c r="B4545" t="s">
        <v>2949</v>
      </c>
      <c r="C4545" t="s">
        <v>1353</v>
      </c>
      <c r="D4545">
        <v>30</v>
      </c>
      <c r="E4545" s="23">
        <v>45750</v>
      </c>
      <c r="F4545" s="23">
        <v>45791</v>
      </c>
      <c r="G4545" s="23">
        <v>45750</v>
      </c>
      <c r="H4545" s="23">
        <v>45791</v>
      </c>
      <c r="I4545" s="24">
        <v>0</v>
      </c>
      <c r="J4545" s="24">
        <v>0</v>
      </c>
      <c r="K4545" s="24">
        <v>91</v>
      </c>
      <c r="L4545" t="s">
        <v>10070</v>
      </c>
      <c r="M4545" t="s">
        <v>10071</v>
      </c>
    </row>
    <row r="4546" spans="1:13" x14ac:dyDescent="0.25">
      <c r="A4546" t="str">
        <f t="shared" si="70"/>
        <v>Redes Energia del tramo (Cable de Media)</v>
      </c>
      <c r="B4546" t="s">
        <v>9941</v>
      </c>
      <c r="D4546">
        <v>66</v>
      </c>
      <c r="E4546" s="23">
        <v>45847</v>
      </c>
      <c r="F4546" s="23">
        <v>45931</v>
      </c>
      <c r="G4546" s="23">
        <v>45847</v>
      </c>
      <c r="H4546" s="23">
        <v>45931</v>
      </c>
      <c r="I4546" s="24">
        <v>0</v>
      </c>
      <c r="J4546" s="24">
        <v>0</v>
      </c>
      <c r="K4546" s="24">
        <v>142</v>
      </c>
      <c r="M4546" t="s">
        <v>10071</v>
      </c>
    </row>
    <row r="4547" spans="1:13" x14ac:dyDescent="0.25">
      <c r="A4547" t="str">
        <f t="shared" ref="A4547:A4610" si="71">TRIM(B4547)</f>
        <v>FCON-5660</v>
      </c>
      <c r="B4547" t="s">
        <v>2957</v>
      </c>
      <c r="C4547" t="s">
        <v>1852</v>
      </c>
      <c r="D4547">
        <v>60</v>
      </c>
      <c r="E4547" s="23">
        <v>45847</v>
      </c>
      <c r="F4547" s="23">
        <v>45924</v>
      </c>
      <c r="G4547" s="23">
        <v>45847</v>
      </c>
      <c r="H4547" s="23">
        <v>45924</v>
      </c>
      <c r="I4547" s="24">
        <v>0</v>
      </c>
      <c r="J4547" s="24">
        <v>0</v>
      </c>
      <c r="K4547" s="24">
        <v>142</v>
      </c>
      <c r="L4547" t="s">
        <v>10070</v>
      </c>
      <c r="M4547" t="s">
        <v>10071</v>
      </c>
    </row>
    <row r="4548" spans="1:13" x14ac:dyDescent="0.25">
      <c r="A4548" t="str">
        <f t="shared" si="71"/>
        <v>FCON-5665</v>
      </c>
      <c r="B4548" t="s">
        <v>2958</v>
      </c>
      <c r="C4548" t="s">
        <v>1854</v>
      </c>
      <c r="D4548">
        <v>60</v>
      </c>
      <c r="E4548" s="23">
        <v>45847</v>
      </c>
      <c r="F4548" s="23">
        <v>45924</v>
      </c>
      <c r="G4548" s="23">
        <v>45847</v>
      </c>
      <c r="H4548" s="23">
        <v>45924</v>
      </c>
      <c r="I4548" s="24">
        <v>0</v>
      </c>
      <c r="J4548" s="24">
        <v>0</v>
      </c>
      <c r="K4548" s="24">
        <v>142</v>
      </c>
      <c r="L4548" t="s">
        <v>10070</v>
      </c>
      <c r="M4548" t="s">
        <v>10071</v>
      </c>
    </row>
    <row r="4549" spans="1:13" x14ac:dyDescent="0.25">
      <c r="A4549" t="str">
        <f t="shared" si="71"/>
        <v>FCON-5670</v>
      </c>
      <c r="B4549" t="s">
        <v>2959</v>
      </c>
      <c r="C4549" t="s">
        <v>1856</v>
      </c>
      <c r="D4549">
        <v>66</v>
      </c>
      <c r="E4549" s="23">
        <v>45847</v>
      </c>
      <c r="F4549" s="23">
        <v>45931</v>
      </c>
      <c r="G4549" s="23">
        <v>45847</v>
      </c>
      <c r="H4549" s="23">
        <v>45931</v>
      </c>
      <c r="I4549" s="24">
        <v>0</v>
      </c>
      <c r="J4549" s="24">
        <v>0</v>
      </c>
      <c r="K4549" s="24">
        <v>142</v>
      </c>
      <c r="L4549" t="s">
        <v>10070</v>
      </c>
      <c r="M4549" t="s">
        <v>10071</v>
      </c>
    </row>
    <row r="4550" spans="1:13" x14ac:dyDescent="0.25">
      <c r="A4550" t="str">
        <f t="shared" si="71"/>
        <v>FCON-5675</v>
      </c>
      <c r="B4550" t="s">
        <v>2960</v>
      </c>
      <c r="C4550" t="s">
        <v>1346</v>
      </c>
      <c r="D4550">
        <v>4</v>
      </c>
      <c r="E4550" s="23">
        <v>45924</v>
      </c>
      <c r="F4550" s="23">
        <v>45929</v>
      </c>
      <c r="G4550" s="23">
        <v>45924</v>
      </c>
      <c r="H4550" s="23">
        <v>45929</v>
      </c>
      <c r="I4550" s="24">
        <v>0</v>
      </c>
      <c r="J4550" s="24">
        <v>0</v>
      </c>
      <c r="K4550" s="24">
        <v>142</v>
      </c>
      <c r="L4550" t="s">
        <v>10070</v>
      </c>
      <c r="M4550" t="s">
        <v>10071</v>
      </c>
    </row>
    <row r="4551" spans="1:13" x14ac:dyDescent="0.25">
      <c r="A4551" t="str">
        <f t="shared" si="71"/>
        <v>FCON-5680</v>
      </c>
      <c r="B4551" t="s">
        <v>2961</v>
      </c>
      <c r="C4551" t="s">
        <v>1348</v>
      </c>
      <c r="D4551">
        <v>2</v>
      </c>
      <c r="E4551" s="23">
        <v>45929</v>
      </c>
      <c r="F4551" s="23">
        <v>45931</v>
      </c>
      <c r="G4551" s="23">
        <v>45929</v>
      </c>
      <c r="H4551" s="23">
        <v>45931</v>
      </c>
      <c r="I4551" s="24">
        <v>0</v>
      </c>
      <c r="J4551" s="24">
        <v>0</v>
      </c>
      <c r="K4551" s="24">
        <v>142</v>
      </c>
      <c r="L4551" t="s">
        <v>10070</v>
      </c>
      <c r="M4551" t="s">
        <v>10071</v>
      </c>
    </row>
    <row r="4552" spans="1:13" x14ac:dyDescent="0.25">
      <c r="A4552" t="str">
        <f t="shared" si="71"/>
        <v>Sistema de Comunicaciones</v>
      </c>
      <c r="B4552" t="s">
        <v>1859</v>
      </c>
      <c r="D4552">
        <v>77</v>
      </c>
      <c r="E4552" s="23">
        <v>45917</v>
      </c>
      <c r="F4552" s="23">
        <v>46024</v>
      </c>
      <c r="G4552" s="23">
        <v>45917</v>
      </c>
      <c r="H4552" s="23">
        <v>46024</v>
      </c>
      <c r="I4552" s="24">
        <v>0</v>
      </c>
      <c r="J4552" s="24">
        <v>0</v>
      </c>
      <c r="K4552" s="24">
        <v>65</v>
      </c>
      <c r="M4552" t="s">
        <v>10071</v>
      </c>
    </row>
    <row r="4553" spans="1:13" x14ac:dyDescent="0.25">
      <c r="A4553" t="str">
        <f t="shared" si="71"/>
        <v>FCON-5685</v>
      </c>
      <c r="B4553" t="s">
        <v>2962</v>
      </c>
      <c r="C4553" t="s">
        <v>1332</v>
      </c>
      <c r="D4553">
        <v>2</v>
      </c>
      <c r="E4553" s="23">
        <v>45917</v>
      </c>
      <c r="F4553" s="23">
        <v>45919</v>
      </c>
      <c r="G4553" s="23">
        <v>45917</v>
      </c>
      <c r="H4553" s="23">
        <v>45919</v>
      </c>
      <c r="I4553" s="24">
        <v>0</v>
      </c>
      <c r="J4553" s="24">
        <v>0</v>
      </c>
      <c r="K4553" s="24">
        <v>50</v>
      </c>
      <c r="L4553" t="s">
        <v>10070</v>
      </c>
      <c r="M4553" t="s">
        <v>10071</v>
      </c>
    </row>
    <row r="4554" spans="1:13" x14ac:dyDescent="0.25">
      <c r="A4554" t="str">
        <f t="shared" si="71"/>
        <v>FCON-5690</v>
      </c>
      <c r="B4554" t="s">
        <v>2963</v>
      </c>
      <c r="C4554" t="s">
        <v>1334</v>
      </c>
      <c r="D4554">
        <v>57</v>
      </c>
      <c r="E4554" s="23">
        <v>45919</v>
      </c>
      <c r="F4554" s="23">
        <v>45994</v>
      </c>
      <c r="G4554" s="23">
        <v>45919</v>
      </c>
      <c r="H4554" s="23">
        <v>45994</v>
      </c>
      <c r="I4554" s="24">
        <v>0</v>
      </c>
      <c r="J4554" s="24">
        <v>0</v>
      </c>
      <c r="K4554" s="24">
        <v>65</v>
      </c>
      <c r="L4554" t="s">
        <v>10070</v>
      </c>
      <c r="M4554" t="s">
        <v>10071</v>
      </c>
    </row>
    <row r="4555" spans="1:13" x14ac:dyDescent="0.25">
      <c r="A4555" t="str">
        <f t="shared" si="71"/>
        <v>FCON-5695</v>
      </c>
      <c r="B4555" t="s">
        <v>2964</v>
      </c>
      <c r="C4555" t="s">
        <v>1863</v>
      </c>
      <c r="D4555">
        <v>17</v>
      </c>
      <c r="E4555" s="23">
        <v>45919</v>
      </c>
      <c r="F4555" s="23">
        <v>45940</v>
      </c>
      <c r="G4555" s="23">
        <v>45919</v>
      </c>
      <c r="H4555" s="23">
        <v>45940</v>
      </c>
      <c r="I4555" s="24">
        <v>0</v>
      </c>
      <c r="J4555" s="24">
        <v>0</v>
      </c>
      <c r="K4555" s="24">
        <v>50</v>
      </c>
      <c r="L4555" t="s">
        <v>10070</v>
      </c>
      <c r="M4555" t="s">
        <v>10071</v>
      </c>
    </row>
    <row r="4556" spans="1:13" x14ac:dyDescent="0.25">
      <c r="A4556" t="str">
        <f t="shared" si="71"/>
        <v>FCON-5700</v>
      </c>
      <c r="B4556" t="s">
        <v>2965</v>
      </c>
      <c r="C4556" t="s">
        <v>1340</v>
      </c>
      <c r="D4556">
        <v>26</v>
      </c>
      <c r="E4556" s="23">
        <v>45919</v>
      </c>
      <c r="F4556" s="23">
        <v>45952</v>
      </c>
      <c r="G4556" s="23">
        <v>45919</v>
      </c>
      <c r="H4556" s="23">
        <v>45952</v>
      </c>
      <c r="I4556" s="24">
        <v>0</v>
      </c>
      <c r="J4556" s="24">
        <v>0</v>
      </c>
      <c r="K4556" s="24">
        <v>79</v>
      </c>
      <c r="L4556" t="s">
        <v>10070</v>
      </c>
      <c r="M4556" t="s">
        <v>10071</v>
      </c>
    </row>
    <row r="4557" spans="1:13" x14ac:dyDescent="0.25">
      <c r="A4557" t="str">
        <f t="shared" si="71"/>
        <v>FCON-5705</v>
      </c>
      <c r="B4557" t="s">
        <v>2966</v>
      </c>
      <c r="C4557" t="s">
        <v>1342</v>
      </c>
      <c r="D4557">
        <v>26</v>
      </c>
      <c r="E4557" s="23">
        <v>45919</v>
      </c>
      <c r="F4557" s="23">
        <v>45952</v>
      </c>
      <c r="G4557" s="23">
        <v>45919</v>
      </c>
      <c r="H4557" s="23">
        <v>45952</v>
      </c>
      <c r="I4557" s="24">
        <v>0</v>
      </c>
      <c r="J4557" s="24">
        <v>0</v>
      </c>
      <c r="K4557" s="24">
        <v>111</v>
      </c>
      <c r="L4557" t="s">
        <v>10070</v>
      </c>
      <c r="M4557" t="s">
        <v>10071</v>
      </c>
    </row>
    <row r="4558" spans="1:13" x14ac:dyDescent="0.25">
      <c r="A4558" t="str">
        <f t="shared" si="71"/>
        <v>FCON-5710</v>
      </c>
      <c r="B4558" t="s">
        <v>2967</v>
      </c>
      <c r="C4558" t="s">
        <v>1867</v>
      </c>
      <c r="D4558">
        <v>62</v>
      </c>
      <c r="E4558" s="23">
        <v>45919</v>
      </c>
      <c r="F4558" s="23">
        <v>46001</v>
      </c>
      <c r="G4558" s="23">
        <v>45919</v>
      </c>
      <c r="H4558" s="23">
        <v>46001</v>
      </c>
      <c r="I4558" s="24">
        <v>0</v>
      </c>
      <c r="J4558" s="24">
        <v>0</v>
      </c>
      <c r="K4558" s="24">
        <v>78</v>
      </c>
      <c r="L4558" t="s">
        <v>10070</v>
      </c>
      <c r="M4558" t="s">
        <v>10071</v>
      </c>
    </row>
    <row r="4559" spans="1:13" x14ac:dyDescent="0.25">
      <c r="A4559" t="str">
        <f t="shared" si="71"/>
        <v>FCON-5715</v>
      </c>
      <c r="B4559" t="s">
        <v>2968</v>
      </c>
      <c r="C4559" t="s">
        <v>1869</v>
      </c>
      <c r="D4559">
        <v>23</v>
      </c>
      <c r="E4559" s="23">
        <v>45966</v>
      </c>
      <c r="F4559" s="23">
        <v>45995</v>
      </c>
      <c r="G4559" s="23">
        <v>45966</v>
      </c>
      <c r="H4559" s="23">
        <v>45995</v>
      </c>
      <c r="I4559" s="24">
        <v>0</v>
      </c>
      <c r="J4559" s="24">
        <v>0</v>
      </c>
      <c r="K4559" s="24">
        <v>68</v>
      </c>
      <c r="L4559" t="s">
        <v>10070</v>
      </c>
      <c r="M4559" t="s">
        <v>10071</v>
      </c>
    </row>
    <row r="4560" spans="1:13" x14ac:dyDescent="0.25">
      <c r="A4560" t="str">
        <f t="shared" si="71"/>
        <v>FCON-5720</v>
      </c>
      <c r="B4560" t="s">
        <v>2969</v>
      </c>
      <c r="C4560" t="s">
        <v>1336</v>
      </c>
      <c r="D4560">
        <v>28</v>
      </c>
      <c r="E4560" s="23">
        <v>45972</v>
      </c>
      <c r="F4560" s="23">
        <v>46009</v>
      </c>
      <c r="G4560" s="23">
        <v>45972</v>
      </c>
      <c r="H4560" s="23">
        <v>46009</v>
      </c>
      <c r="I4560" s="24">
        <v>0</v>
      </c>
      <c r="J4560" s="24">
        <v>0</v>
      </c>
      <c r="K4560" s="24">
        <v>65</v>
      </c>
      <c r="L4560" t="s">
        <v>10070</v>
      </c>
      <c r="M4560" t="s">
        <v>10071</v>
      </c>
    </row>
    <row r="4561" spans="1:13" x14ac:dyDescent="0.25">
      <c r="A4561" t="str">
        <f t="shared" si="71"/>
        <v>FCON-5725</v>
      </c>
      <c r="B4561" t="s">
        <v>2970</v>
      </c>
      <c r="C4561" t="s">
        <v>1872</v>
      </c>
      <c r="D4561">
        <v>4</v>
      </c>
      <c r="E4561" s="23">
        <v>45995</v>
      </c>
      <c r="F4561" s="23">
        <v>46001</v>
      </c>
      <c r="G4561" s="23">
        <v>45995</v>
      </c>
      <c r="H4561" s="23">
        <v>46001</v>
      </c>
      <c r="I4561" s="24">
        <v>0</v>
      </c>
      <c r="J4561" s="24">
        <v>0</v>
      </c>
      <c r="K4561" s="24">
        <v>68</v>
      </c>
      <c r="L4561" t="s">
        <v>10070</v>
      </c>
      <c r="M4561" t="s">
        <v>10071</v>
      </c>
    </row>
    <row r="4562" spans="1:13" x14ac:dyDescent="0.25">
      <c r="A4562" t="str">
        <f t="shared" si="71"/>
        <v>FCON-5730</v>
      </c>
      <c r="B4562" t="s">
        <v>2971</v>
      </c>
      <c r="C4562" t="s">
        <v>1874</v>
      </c>
      <c r="D4562">
        <v>2</v>
      </c>
      <c r="E4562" s="23">
        <v>46001</v>
      </c>
      <c r="F4562" s="23">
        <v>46003</v>
      </c>
      <c r="G4562" s="23">
        <v>46001</v>
      </c>
      <c r="H4562" s="23">
        <v>46003</v>
      </c>
      <c r="I4562" s="24">
        <v>0</v>
      </c>
      <c r="J4562" s="24">
        <v>0</v>
      </c>
      <c r="K4562" s="24">
        <v>68</v>
      </c>
      <c r="L4562" t="s">
        <v>10070</v>
      </c>
      <c r="M4562" t="s">
        <v>10071</v>
      </c>
    </row>
    <row r="4563" spans="1:13" x14ac:dyDescent="0.25">
      <c r="A4563" t="str">
        <f t="shared" si="71"/>
        <v>FCON-5735</v>
      </c>
      <c r="B4563" t="s">
        <v>2972</v>
      </c>
      <c r="C4563" t="s">
        <v>1876</v>
      </c>
      <c r="D4563">
        <v>2</v>
      </c>
      <c r="E4563" s="23">
        <v>46001</v>
      </c>
      <c r="F4563" s="23">
        <v>46003</v>
      </c>
      <c r="G4563" s="23">
        <v>46001</v>
      </c>
      <c r="H4563" s="23">
        <v>46003</v>
      </c>
      <c r="I4563" s="24">
        <v>0</v>
      </c>
      <c r="J4563" s="24">
        <v>0</v>
      </c>
      <c r="K4563" s="24">
        <v>68</v>
      </c>
      <c r="L4563" t="s">
        <v>10070</v>
      </c>
      <c r="M4563" t="s">
        <v>10071</v>
      </c>
    </row>
    <row r="4564" spans="1:13" x14ac:dyDescent="0.25">
      <c r="A4564" t="str">
        <f t="shared" si="71"/>
        <v>FCON-5740</v>
      </c>
      <c r="B4564" t="s">
        <v>2973</v>
      </c>
      <c r="C4564" t="s">
        <v>1878</v>
      </c>
      <c r="D4564">
        <v>2</v>
      </c>
      <c r="E4564" s="23">
        <v>46001</v>
      </c>
      <c r="F4564" s="23">
        <v>46003</v>
      </c>
      <c r="G4564" s="23">
        <v>46001</v>
      </c>
      <c r="H4564" s="23">
        <v>46003</v>
      </c>
      <c r="I4564" s="24">
        <v>0</v>
      </c>
      <c r="J4564" s="24">
        <v>0</v>
      </c>
      <c r="K4564" s="24">
        <v>68</v>
      </c>
      <c r="L4564" t="s">
        <v>10070</v>
      </c>
      <c r="M4564" t="s">
        <v>10071</v>
      </c>
    </row>
    <row r="4565" spans="1:13" x14ac:dyDescent="0.25">
      <c r="A4565" t="str">
        <f t="shared" si="71"/>
        <v>FCON-5745</v>
      </c>
      <c r="B4565" t="s">
        <v>2974</v>
      </c>
      <c r="C4565" t="s">
        <v>1880</v>
      </c>
      <c r="D4565">
        <v>2</v>
      </c>
      <c r="E4565" s="23">
        <v>46003</v>
      </c>
      <c r="F4565" s="23">
        <v>46006</v>
      </c>
      <c r="G4565" s="23">
        <v>46003</v>
      </c>
      <c r="H4565" s="23">
        <v>46006</v>
      </c>
      <c r="I4565" s="24">
        <v>0</v>
      </c>
      <c r="J4565" s="24">
        <v>0</v>
      </c>
      <c r="K4565" s="24">
        <v>68</v>
      </c>
      <c r="L4565" t="s">
        <v>10070</v>
      </c>
      <c r="M4565" t="s">
        <v>10071</v>
      </c>
    </row>
    <row r="4566" spans="1:13" x14ac:dyDescent="0.25">
      <c r="A4566" t="str">
        <f t="shared" si="71"/>
        <v>FCON-5750</v>
      </c>
      <c r="B4566" t="s">
        <v>2975</v>
      </c>
      <c r="C4566" t="s">
        <v>1346</v>
      </c>
      <c r="D4566">
        <v>4</v>
      </c>
      <c r="E4566" s="23">
        <v>46009</v>
      </c>
      <c r="F4566" s="23">
        <v>46015</v>
      </c>
      <c r="G4566" s="23">
        <v>46009</v>
      </c>
      <c r="H4566" s="23">
        <v>46015</v>
      </c>
      <c r="I4566" s="24">
        <v>0</v>
      </c>
      <c r="J4566" s="24">
        <v>0</v>
      </c>
      <c r="K4566" s="24">
        <v>65</v>
      </c>
      <c r="L4566" t="s">
        <v>10070</v>
      </c>
      <c r="M4566" t="s">
        <v>10071</v>
      </c>
    </row>
    <row r="4567" spans="1:13" x14ac:dyDescent="0.25">
      <c r="A4567" t="str">
        <f t="shared" si="71"/>
        <v>FCON-5755</v>
      </c>
      <c r="B4567" t="s">
        <v>2976</v>
      </c>
      <c r="C4567" t="s">
        <v>1348</v>
      </c>
      <c r="D4567">
        <v>3</v>
      </c>
      <c r="E4567" s="23">
        <v>46015</v>
      </c>
      <c r="F4567" s="23">
        <v>46024</v>
      </c>
      <c r="G4567" s="23">
        <v>46015</v>
      </c>
      <c r="H4567" s="23">
        <v>46024</v>
      </c>
      <c r="I4567" s="24">
        <v>0</v>
      </c>
      <c r="J4567" s="24">
        <v>0</v>
      </c>
      <c r="K4567" s="24">
        <v>65</v>
      </c>
      <c r="L4567" t="s">
        <v>10070</v>
      </c>
      <c r="M4567" t="s">
        <v>10071</v>
      </c>
    </row>
    <row r="4568" spans="1:13" x14ac:dyDescent="0.25">
      <c r="A4568" t="str">
        <f t="shared" si="71"/>
        <v>Sistema de Señalización en vía e Intersecciones</v>
      </c>
      <c r="B4568" t="s">
        <v>1883</v>
      </c>
      <c r="D4568">
        <v>75</v>
      </c>
      <c r="E4568" s="23">
        <v>45917</v>
      </c>
      <c r="F4568" s="23">
        <v>46020</v>
      </c>
      <c r="G4568" s="23">
        <v>45917</v>
      </c>
      <c r="H4568" s="23">
        <v>46020</v>
      </c>
      <c r="I4568" s="24">
        <v>0</v>
      </c>
      <c r="J4568" s="24">
        <v>0</v>
      </c>
      <c r="K4568" s="24">
        <v>67</v>
      </c>
      <c r="M4568" t="s">
        <v>10071</v>
      </c>
    </row>
    <row r="4569" spans="1:13" x14ac:dyDescent="0.25">
      <c r="A4569" t="str">
        <f t="shared" si="71"/>
        <v>FCON-5760</v>
      </c>
      <c r="B4569" t="s">
        <v>2977</v>
      </c>
      <c r="C4569" t="s">
        <v>1374</v>
      </c>
      <c r="D4569">
        <v>2</v>
      </c>
      <c r="E4569" s="23">
        <v>45917</v>
      </c>
      <c r="F4569" s="23">
        <v>45919</v>
      </c>
      <c r="G4569" s="23">
        <v>45917</v>
      </c>
      <c r="H4569" s="23">
        <v>45919</v>
      </c>
      <c r="I4569" s="24">
        <v>0</v>
      </c>
      <c r="J4569" s="24">
        <v>0</v>
      </c>
      <c r="K4569" s="24">
        <v>51</v>
      </c>
      <c r="L4569" t="s">
        <v>10070</v>
      </c>
      <c r="M4569" t="s">
        <v>10071</v>
      </c>
    </row>
    <row r="4570" spans="1:13" x14ac:dyDescent="0.25">
      <c r="A4570" t="str">
        <f t="shared" si="71"/>
        <v>FCON-5770</v>
      </c>
      <c r="B4570" t="s">
        <v>2978</v>
      </c>
      <c r="C4570" t="s">
        <v>1886</v>
      </c>
      <c r="D4570">
        <v>57</v>
      </c>
      <c r="E4570" s="23">
        <v>45919</v>
      </c>
      <c r="F4570" s="23">
        <v>45994</v>
      </c>
      <c r="G4570" s="23">
        <v>45919</v>
      </c>
      <c r="H4570" s="23">
        <v>45994</v>
      </c>
      <c r="I4570" s="24">
        <v>0</v>
      </c>
      <c r="J4570" s="24">
        <v>0</v>
      </c>
      <c r="K4570" s="24">
        <v>67</v>
      </c>
      <c r="L4570" t="s">
        <v>10070</v>
      </c>
      <c r="M4570" t="s">
        <v>10071</v>
      </c>
    </row>
    <row r="4571" spans="1:13" x14ac:dyDescent="0.25">
      <c r="A4571" t="str">
        <f t="shared" si="71"/>
        <v>FCON-5765</v>
      </c>
      <c r="B4571" t="s">
        <v>2979</v>
      </c>
      <c r="C4571" t="s">
        <v>1863</v>
      </c>
      <c r="D4571">
        <v>17</v>
      </c>
      <c r="E4571" s="23">
        <v>45919</v>
      </c>
      <c r="F4571" s="23">
        <v>45940</v>
      </c>
      <c r="G4571" s="23">
        <v>45919</v>
      </c>
      <c r="H4571" s="23">
        <v>45940</v>
      </c>
      <c r="I4571" s="24">
        <v>0</v>
      </c>
      <c r="J4571" s="24">
        <v>0</v>
      </c>
      <c r="K4571" s="24">
        <v>51</v>
      </c>
      <c r="L4571" t="s">
        <v>10070</v>
      </c>
      <c r="M4571" t="s">
        <v>10071</v>
      </c>
    </row>
    <row r="4572" spans="1:13" x14ac:dyDescent="0.25">
      <c r="A4572" t="str">
        <f t="shared" si="71"/>
        <v>FCON-5775</v>
      </c>
      <c r="B4572" t="s">
        <v>2980</v>
      </c>
      <c r="C4572" t="s">
        <v>1386</v>
      </c>
      <c r="D4572">
        <v>61</v>
      </c>
      <c r="E4572" s="23">
        <v>45922</v>
      </c>
      <c r="F4572" s="23">
        <v>46002</v>
      </c>
      <c r="G4572" s="23">
        <v>45922</v>
      </c>
      <c r="H4572" s="23">
        <v>46002</v>
      </c>
      <c r="I4572" s="24">
        <v>0</v>
      </c>
      <c r="J4572" s="24">
        <v>0</v>
      </c>
      <c r="K4572" s="24">
        <v>77</v>
      </c>
      <c r="L4572" t="s">
        <v>10070</v>
      </c>
      <c r="M4572" t="s">
        <v>10071</v>
      </c>
    </row>
    <row r="4573" spans="1:13" x14ac:dyDescent="0.25">
      <c r="A4573" t="str">
        <f t="shared" si="71"/>
        <v>FCON-5780</v>
      </c>
      <c r="B4573" t="s">
        <v>2981</v>
      </c>
      <c r="C4573" t="s">
        <v>1890</v>
      </c>
      <c r="D4573">
        <v>31</v>
      </c>
      <c r="E4573" s="23">
        <v>45967</v>
      </c>
      <c r="F4573" s="23">
        <v>46008</v>
      </c>
      <c r="G4573" s="23">
        <v>45967</v>
      </c>
      <c r="H4573" s="23">
        <v>46008</v>
      </c>
      <c r="I4573" s="24">
        <v>0</v>
      </c>
      <c r="J4573" s="24">
        <v>0</v>
      </c>
      <c r="K4573" s="24">
        <v>67</v>
      </c>
      <c r="L4573" t="s">
        <v>10070</v>
      </c>
      <c r="M4573" t="s">
        <v>10071</v>
      </c>
    </row>
    <row r="4574" spans="1:13" x14ac:dyDescent="0.25">
      <c r="A4574" t="str">
        <f t="shared" si="71"/>
        <v>FCON-5785</v>
      </c>
      <c r="B4574" t="s">
        <v>2982</v>
      </c>
      <c r="C4574" t="s">
        <v>1892</v>
      </c>
      <c r="D4574">
        <v>31</v>
      </c>
      <c r="E4574" s="23">
        <v>45967</v>
      </c>
      <c r="F4574" s="23">
        <v>46008</v>
      </c>
      <c r="G4574" s="23">
        <v>45967</v>
      </c>
      <c r="H4574" s="23">
        <v>46008</v>
      </c>
      <c r="I4574" s="24">
        <v>0</v>
      </c>
      <c r="J4574" s="24">
        <v>0</v>
      </c>
      <c r="K4574" s="24">
        <v>67</v>
      </c>
      <c r="L4574" t="s">
        <v>10070</v>
      </c>
      <c r="M4574" t="s">
        <v>10071</v>
      </c>
    </row>
    <row r="4575" spans="1:13" x14ac:dyDescent="0.25">
      <c r="A4575" t="str">
        <f t="shared" si="71"/>
        <v>FCON-5790</v>
      </c>
      <c r="B4575" t="s">
        <v>2983</v>
      </c>
      <c r="C4575" t="s">
        <v>1382</v>
      </c>
      <c r="D4575">
        <v>31</v>
      </c>
      <c r="E4575" s="23">
        <v>45967</v>
      </c>
      <c r="F4575" s="23">
        <v>46008</v>
      </c>
      <c r="G4575" s="23">
        <v>45967</v>
      </c>
      <c r="H4575" s="23">
        <v>46008</v>
      </c>
      <c r="I4575" s="24">
        <v>0</v>
      </c>
      <c r="J4575" s="24">
        <v>0</v>
      </c>
      <c r="K4575" s="24">
        <v>67</v>
      </c>
      <c r="L4575" t="s">
        <v>10070</v>
      </c>
      <c r="M4575" t="s">
        <v>10071</v>
      </c>
    </row>
    <row r="4576" spans="1:13" x14ac:dyDescent="0.25">
      <c r="A4576" t="str">
        <f t="shared" si="71"/>
        <v>FCON-5795</v>
      </c>
      <c r="B4576" t="s">
        <v>2984</v>
      </c>
      <c r="C4576" t="s">
        <v>1346</v>
      </c>
      <c r="D4576">
        <v>4</v>
      </c>
      <c r="E4576" s="23">
        <v>46008</v>
      </c>
      <c r="F4576" s="23">
        <v>46013</v>
      </c>
      <c r="G4576" s="23">
        <v>46008</v>
      </c>
      <c r="H4576" s="23">
        <v>46013</v>
      </c>
      <c r="I4576" s="24">
        <v>0</v>
      </c>
      <c r="J4576" s="24">
        <v>0</v>
      </c>
      <c r="K4576" s="24">
        <v>67</v>
      </c>
      <c r="L4576" t="s">
        <v>10070</v>
      </c>
      <c r="M4576" t="s">
        <v>10071</v>
      </c>
    </row>
    <row r="4577" spans="1:13" x14ac:dyDescent="0.25">
      <c r="A4577" t="str">
        <f t="shared" si="71"/>
        <v>FCON-5800</v>
      </c>
      <c r="B4577" t="s">
        <v>2985</v>
      </c>
      <c r="C4577" t="s">
        <v>1348</v>
      </c>
      <c r="D4577">
        <v>2</v>
      </c>
      <c r="E4577" s="23">
        <v>46013</v>
      </c>
      <c r="F4577" s="23">
        <v>46020</v>
      </c>
      <c r="G4577" s="23">
        <v>46013</v>
      </c>
      <c r="H4577" s="23">
        <v>46020</v>
      </c>
      <c r="I4577" s="24">
        <v>0</v>
      </c>
      <c r="J4577" s="24">
        <v>0</v>
      </c>
      <c r="K4577" s="24">
        <v>67</v>
      </c>
      <c r="L4577" t="s">
        <v>10070</v>
      </c>
      <c r="M4577" t="s">
        <v>10071</v>
      </c>
    </row>
    <row r="4578" spans="1:13" x14ac:dyDescent="0.25">
      <c r="A4578" t="str">
        <f t="shared" si="71"/>
        <v>T8-3B Vía férrea Tramo 8 con sistemas férreos verificados, probados y funcionado</v>
      </c>
      <c r="B4578" t="s">
        <v>8174</v>
      </c>
      <c r="D4578">
        <v>213</v>
      </c>
      <c r="E4578" s="23">
        <v>45784</v>
      </c>
      <c r="F4578" s="23">
        <v>46065</v>
      </c>
      <c r="G4578" s="23">
        <v>45784</v>
      </c>
      <c r="H4578" s="23">
        <v>46065</v>
      </c>
      <c r="I4578" s="24">
        <v>0</v>
      </c>
      <c r="J4578" s="24">
        <v>0</v>
      </c>
      <c r="K4578" s="24">
        <v>65</v>
      </c>
      <c r="M4578" t="s">
        <v>10071</v>
      </c>
    </row>
    <row r="4579" spans="1:13" x14ac:dyDescent="0.25">
      <c r="A4579" t="str">
        <f t="shared" si="71"/>
        <v>Sistema de Catenaria</v>
      </c>
      <c r="B4579" t="s">
        <v>1837</v>
      </c>
      <c r="D4579">
        <v>169</v>
      </c>
      <c r="E4579" s="23">
        <v>45784</v>
      </c>
      <c r="F4579" s="23">
        <v>46003</v>
      </c>
      <c r="G4579" s="23">
        <v>45784</v>
      </c>
      <c r="H4579" s="23">
        <v>46003</v>
      </c>
      <c r="I4579" s="24">
        <v>0</v>
      </c>
      <c r="J4579" s="24">
        <v>0</v>
      </c>
      <c r="K4579" s="24">
        <v>99</v>
      </c>
      <c r="M4579" t="s">
        <v>10071</v>
      </c>
    </row>
    <row r="4580" spans="1:13" x14ac:dyDescent="0.25">
      <c r="A4580" t="str">
        <f t="shared" si="71"/>
        <v>FCON-5635</v>
      </c>
      <c r="B4580" t="s">
        <v>2951</v>
      </c>
      <c r="C4580" t="s">
        <v>2031</v>
      </c>
      <c r="D4580">
        <v>21</v>
      </c>
      <c r="E4580" s="23">
        <v>45784</v>
      </c>
      <c r="F4580" s="23">
        <v>45811</v>
      </c>
      <c r="G4580" s="23">
        <v>45784</v>
      </c>
      <c r="H4580" s="23">
        <v>45811</v>
      </c>
      <c r="I4580" s="24">
        <v>0</v>
      </c>
      <c r="J4580" s="24">
        <v>0</v>
      </c>
      <c r="K4580" s="24">
        <v>91</v>
      </c>
      <c r="L4580" t="s">
        <v>10070</v>
      </c>
      <c r="M4580" t="s">
        <v>10071</v>
      </c>
    </row>
    <row r="4581" spans="1:13" x14ac:dyDescent="0.25">
      <c r="A4581" t="str">
        <f t="shared" si="71"/>
        <v>FCON-5625</v>
      </c>
      <c r="B4581" t="s">
        <v>2950</v>
      </c>
      <c r="C4581" t="s">
        <v>1355</v>
      </c>
      <c r="D4581">
        <v>60</v>
      </c>
      <c r="E4581" s="23">
        <v>45797</v>
      </c>
      <c r="F4581" s="23">
        <v>45874</v>
      </c>
      <c r="G4581" s="23">
        <v>45797</v>
      </c>
      <c r="H4581" s="23">
        <v>45874</v>
      </c>
      <c r="I4581" s="24">
        <v>0</v>
      </c>
      <c r="J4581" s="24">
        <v>0</v>
      </c>
      <c r="K4581" s="24">
        <v>186</v>
      </c>
      <c r="L4581" t="s">
        <v>10070</v>
      </c>
      <c r="M4581" t="s">
        <v>10071</v>
      </c>
    </row>
    <row r="4582" spans="1:13" x14ac:dyDescent="0.25">
      <c r="A4582" t="str">
        <f t="shared" si="71"/>
        <v>FCON-5640</v>
      </c>
      <c r="B4582" t="s">
        <v>2952</v>
      </c>
      <c r="C4582" t="s">
        <v>2953</v>
      </c>
      <c r="D4582">
        <v>22</v>
      </c>
      <c r="E4582" s="23">
        <v>45896</v>
      </c>
      <c r="F4582" s="23">
        <v>45923</v>
      </c>
      <c r="G4582" s="23">
        <v>45896</v>
      </c>
      <c r="H4582" s="23">
        <v>45923</v>
      </c>
      <c r="I4582" s="24">
        <v>0</v>
      </c>
      <c r="J4582" s="24">
        <v>0</v>
      </c>
      <c r="K4582" s="24">
        <v>9</v>
      </c>
      <c r="L4582" t="s">
        <v>10070</v>
      </c>
      <c r="M4582" t="s">
        <v>10071</v>
      </c>
    </row>
    <row r="4583" spans="1:13" x14ac:dyDescent="0.25">
      <c r="A4583" t="str">
        <f t="shared" si="71"/>
        <v>FCON-5645</v>
      </c>
      <c r="B4583" t="s">
        <v>2954</v>
      </c>
      <c r="C4583" t="s">
        <v>1358</v>
      </c>
      <c r="D4583">
        <v>14</v>
      </c>
      <c r="E4583" s="23">
        <v>45923</v>
      </c>
      <c r="F4583" s="23">
        <v>45940</v>
      </c>
      <c r="G4583" s="23">
        <v>45923</v>
      </c>
      <c r="H4583" s="23">
        <v>45940</v>
      </c>
      <c r="I4583" s="24">
        <v>0</v>
      </c>
      <c r="J4583" s="24">
        <v>0</v>
      </c>
      <c r="K4583" s="24">
        <v>99</v>
      </c>
      <c r="L4583" t="s">
        <v>10070</v>
      </c>
      <c r="M4583" t="s">
        <v>10071</v>
      </c>
    </row>
    <row r="4584" spans="1:13" x14ac:dyDescent="0.25">
      <c r="A4584" t="str">
        <f t="shared" si="71"/>
        <v>FCON-5650</v>
      </c>
      <c r="B4584" t="s">
        <v>2955</v>
      </c>
      <c r="C4584" t="s">
        <v>1849</v>
      </c>
      <c r="D4584">
        <v>12</v>
      </c>
      <c r="E4584" s="23">
        <v>45940</v>
      </c>
      <c r="F4584" s="23">
        <v>45957</v>
      </c>
      <c r="G4584" s="23">
        <v>45940</v>
      </c>
      <c r="H4584" s="23">
        <v>45957</v>
      </c>
      <c r="I4584" s="24">
        <v>0</v>
      </c>
      <c r="J4584" s="24">
        <v>0</v>
      </c>
      <c r="K4584" s="24">
        <v>99</v>
      </c>
      <c r="L4584" t="s">
        <v>10070</v>
      </c>
      <c r="M4584" t="s">
        <v>10071</v>
      </c>
    </row>
    <row r="4585" spans="1:13" x14ac:dyDescent="0.25">
      <c r="A4585" t="str">
        <f t="shared" si="71"/>
        <v>FCON-5655</v>
      </c>
      <c r="B4585" t="s">
        <v>2956</v>
      </c>
      <c r="C4585" t="s">
        <v>1346</v>
      </c>
      <c r="D4585">
        <v>6</v>
      </c>
      <c r="E4585" s="23">
        <v>45957</v>
      </c>
      <c r="F4585" s="23">
        <v>45965</v>
      </c>
      <c r="G4585" s="23">
        <v>45957</v>
      </c>
      <c r="H4585" s="23">
        <v>45965</v>
      </c>
      <c r="I4585" s="24">
        <v>0</v>
      </c>
      <c r="J4585" s="24">
        <v>0</v>
      </c>
      <c r="K4585" s="24">
        <v>99</v>
      </c>
      <c r="L4585" t="s">
        <v>10070</v>
      </c>
      <c r="M4585" t="s">
        <v>10071</v>
      </c>
    </row>
    <row r="4586" spans="1:13" x14ac:dyDescent="0.25">
      <c r="A4586" t="str">
        <f t="shared" si="71"/>
        <v>FCON-5805</v>
      </c>
      <c r="B4586" t="s">
        <v>2986</v>
      </c>
      <c r="C4586" t="s">
        <v>1392</v>
      </c>
      <c r="D4586">
        <v>30</v>
      </c>
      <c r="E4586" s="23">
        <v>45965</v>
      </c>
      <c r="F4586" s="23">
        <v>46003</v>
      </c>
      <c r="G4586" s="23">
        <v>45965</v>
      </c>
      <c r="H4586" s="23">
        <v>46003</v>
      </c>
      <c r="I4586" s="24">
        <v>0</v>
      </c>
      <c r="J4586" s="24">
        <v>0</v>
      </c>
      <c r="K4586" s="24">
        <v>99</v>
      </c>
      <c r="L4586" t="s">
        <v>10070</v>
      </c>
      <c r="M4586" t="s">
        <v>10071</v>
      </c>
    </row>
    <row r="4587" spans="1:13" x14ac:dyDescent="0.25">
      <c r="A4587" t="str">
        <f t="shared" si="71"/>
        <v>Redes Energia del tramo (Cable de Media)</v>
      </c>
      <c r="B4587" t="s">
        <v>9941</v>
      </c>
      <c r="D4587">
        <v>34</v>
      </c>
      <c r="E4587" s="23">
        <v>45931</v>
      </c>
      <c r="F4587" s="23">
        <v>45974</v>
      </c>
      <c r="G4587" s="23">
        <v>45931</v>
      </c>
      <c r="H4587" s="23">
        <v>45974</v>
      </c>
      <c r="I4587" s="24">
        <v>0</v>
      </c>
      <c r="J4587" s="24">
        <v>0</v>
      </c>
      <c r="K4587" s="24">
        <v>142</v>
      </c>
      <c r="M4587" t="s">
        <v>10071</v>
      </c>
    </row>
    <row r="4588" spans="1:13" x14ac:dyDescent="0.25">
      <c r="A4588" t="str">
        <f t="shared" si="71"/>
        <v>FCON-5810</v>
      </c>
      <c r="B4588" t="s">
        <v>2987</v>
      </c>
      <c r="C4588" t="s">
        <v>1898</v>
      </c>
      <c r="D4588">
        <v>34</v>
      </c>
      <c r="E4588" s="23">
        <v>45931</v>
      </c>
      <c r="F4588" s="23">
        <v>45974</v>
      </c>
      <c r="G4588" s="23">
        <v>45931</v>
      </c>
      <c r="H4588" s="23">
        <v>45974</v>
      </c>
      <c r="I4588" s="24">
        <v>0</v>
      </c>
      <c r="J4588" s="24">
        <v>0</v>
      </c>
      <c r="K4588" s="24">
        <v>142</v>
      </c>
      <c r="L4588" t="s">
        <v>10070</v>
      </c>
      <c r="M4588" t="s">
        <v>10071</v>
      </c>
    </row>
    <row r="4589" spans="1:13" x14ac:dyDescent="0.25">
      <c r="A4589" t="str">
        <f t="shared" si="71"/>
        <v>FCON-5815</v>
      </c>
      <c r="B4589" t="s">
        <v>2988</v>
      </c>
      <c r="C4589" t="s">
        <v>9911</v>
      </c>
      <c r="D4589">
        <v>34</v>
      </c>
      <c r="E4589" s="23">
        <v>45931</v>
      </c>
      <c r="F4589" s="23">
        <v>45974</v>
      </c>
      <c r="G4589" s="23">
        <v>45931</v>
      </c>
      <c r="H4589" s="23">
        <v>45974</v>
      </c>
      <c r="I4589" s="24">
        <v>0</v>
      </c>
      <c r="J4589" s="24">
        <v>0</v>
      </c>
      <c r="K4589" s="24">
        <v>142</v>
      </c>
      <c r="L4589" t="s">
        <v>10070</v>
      </c>
      <c r="M4589" t="s">
        <v>10071</v>
      </c>
    </row>
    <row r="4590" spans="1:13" x14ac:dyDescent="0.25">
      <c r="A4590" t="str">
        <f t="shared" si="71"/>
        <v>Sistema de Comunicaciones</v>
      </c>
      <c r="B4590" t="s">
        <v>1859</v>
      </c>
      <c r="D4590">
        <v>34</v>
      </c>
      <c r="E4590" s="23">
        <v>46024</v>
      </c>
      <c r="F4590" s="23">
        <v>46065</v>
      </c>
      <c r="G4590" s="23">
        <v>46024</v>
      </c>
      <c r="H4590" s="23">
        <v>46065</v>
      </c>
      <c r="I4590" s="24">
        <v>0</v>
      </c>
      <c r="J4590" s="24">
        <v>0</v>
      </c>
      <c r="K4590" s="24">
        <v>65</v>
      </c>
      <c r="M4590" t="s">
        <v>10071</v>
      </c>
    </row>
    <row r="4591" spans="1:13" x14ac:dyDescent="0.25">
      <c r="A4591" t="str">
        <f t="shared" si="71"/>
        <v>FCON-5820</v>
      </c>
      <c r="B4591" t="s">
        <v>2989</v>
      </c>
      <c r="C4591" t="s">
        <v>1399</v>
      </c>
      <c r="D4591">
        <v>34</v>
      </c>
      <c r="E4591" s="23">
        <v>46024</v>
      </c>
      <c r="F4591" s="23">
        <v>46065</v>
      </c>
      <c r="G4591" s="23">
        <v>46024</v>
      </c>
      <c r="H4591" s="23">
        <v>46065</v>
      </c>
      <c r="I4591" s="24">
        <v>0</v>
      </c>
      <c r="J4591" s="24">
        <v>0</v>
      </c>
      <c r="K4591" s="24">
        <v>65</v>
      </c>
      <c r="L4591" t="s">
        <v>10070</v>
      </c>
      <c r="M4591" t="s">
        <v>10071</v>
      </c>
    </row>
    <row r="4592" spans="1:13" x14ac:dyDescent="0.25">
      <c r="A4592" t="str">
        <f t="shared" si="71"/>
        <v>Sistema de Señalización en vía e Intersecciones</v>
      </c>
      <c r="B4592" t="s">
        <v>1883</v>
      </c>
      <c r="D4592">
        <v>34</v>
      </c>
      <c r="E4592" s="23">
        <v>46020</v>
      </c>
      <c r="F4592" s="23">
        <v>46063</v>
      </c>
      <c r="G4592" s="23">
        <v>46020</v>
      </c>
      <c r="H4592" s="23">
        <v>46063</v>
      </c>
      <c r="I4592" s="24">
        <v>0</v>
      </c>
      <c r="J4592" s="24">
        <v>0</v>
      </c>
      <c r="K4592" s="24">
        <v>67</v>
      </c>
      <c r="M4592" t="s">
        <v>10071</v>
      </c>
    </row>
    <row r="4593" spans="1:13" x14ac:dyDescent="0.25">
      <c r="A4593" t="str">
        <f t="shared" si="71"/>
        <v>FCON-5825</v>
      </c>
      <c r="B4593" t="s">
        <v>2990</v>
      </c>
      <c r="C4593" t="s">
        <v>1402</v>
      </c>
      <c r="D4593">
        <v>34</v>
      </c>
      <c r="E4593" s="23">
        <v>46020</v>
      </c>
      <c r="F4593" s="23">
        <v>46063</v>
      </c>
      <c r="G4593" s="23">
        <v>46020</v>
      </c>
      <c r="H4593" s="23">
        <v>46063</v>
      </c>
      <c r="I4593" s="24">
        <v>0</v>
      </c>
      <c r="J4593" s="24">
        <v>0</v>
      </c>
      <c r="K4593" s="24">
        <v>67</v>
      </c>
      <c r="L4593" t="s">
        <v>10070</v>
      </c>
      <c r="M4593" t="s">
        <v>10071</v>
      </c>
    </row>
    <row r="4594" spans="1:13" x14ac:dyDescent="0.25">
      <c r="A4594" t="str">
        <f t="shared" si="71"/>
        <v>T8-4 Construcción Estructura Rio Bogotá</v>
      </c>
      <c r="B4594" t="s">
        <v>8175</v>
      </c>
      <c r="D4594">
        <v>317</v>
      </c>
      <c r="E4594" s="23">
        <v>45409</v>
      </c>
      <c r="F4594" s="23">
        <v>45828</v>
      </c>
      <c r="G4594" s="23">
        <v>45409</v>
      </c>
      <c r="H4594" s="23">
        <v>45828</v>
      </c>
      <c r="I4594" s="24">
        <v>0</v>
      </c>
      <c r="J4594" s="24">
        <v>0</v>
      </c>
      <c r="K4594" s="24">
        <v>31</v>
      </c>
      <c r="M4594" t="s">
        <v>10071</v>
      </c>
    </row>
    <row r="4595" spans="1:13" x14ac:dyDescent="0.25">
      <c r="A4595" t="str">
        <f t="shared" si="71"/>
        <v>FCON-5830</v>
      </c>
      <c r="B4595" t="s">
        <v>2991</v>
      </c>
      <c r="C4595" t="s">
        <v>2176</v>
      </c>
      <c r="D4595">
        <v>8</v>
      </c>
      <c r="E4595" s="23">
        <v>45409</v>
      </c>
      <c r="F4595" s="23">
        <v>45420</v>
      </c>
      <c r="G4595" s="23">
        <v>45409</v>
      </c>
      <c r="H4595" s="23">
        <v>45420</v>
      </c>
      <c r="I4595" s="24">
        <v>0</v>
      </c>
      <c r="J4595" s="24">
        <v>0</v>
      </c>
      <c r="K4595" s="24">
        <v>13</v>
      </c>
      <c r="L4595" t="s">
        <v>10070</v>
      </c>
      <c r="M4595" t="s">
        <v>10071</v>
      </c>
    </row>
    <row r="4596" spans="1:13" x14ac:dyDescent="0.25">
      <c r="A4596" t="str">
        <f t="shared" si="71"/>
        <v>FCON-5835</v>
      </c>
      <c r="B4596" t="s">
        <v>2992</v>
      </c>
      <c r="C4596" t="s">
        <v>2178</v>
      </c>
      <c r="D4596">
        <v>26</v>
      </c>
      <c r="E4596" s="23">
        <v>45420</v>
      </c>
      <c r="F4596" s="23">
        <v>45456</v>
      </c>
      <c r="G4596" s="23">
        <v>45420</v>
      </c>
      <c r="H4596" s="23">
        <v>45456</v>
      </c>
      <c r="I4596" s="24">
        <v>0</v>
      </c>
      <c r="J4596" s="24">
        <v>0</v>
      </c>
      <c r="K4596" s="24">
        <v>13</v>
      </c>
      <c r="L4596" t="s">
        <v>10070</v>
      </c>
      <c r="M4596" t="s">
        <v>10071</v>
      </c>
    </row>
    <row r="4597" spans="1:13" x14ac:dyDescent="0.25">
      <c r="A4597" t="str">
        <f t="shared" si="71"/>
        <v>FCON-5845</v>
      </c>
      <c r="B4597" t="s">
        <v>2994</v>
      </c>
      <c r="C4597" t="s">
        <v>2180</v>
      </c>
      <c r="D4597">
        <v>211</v>
      </c>
      <c r="E4597" s="23">
        <v>45456</v>
      </c>
      <c r="F4597" s="23">
        <v>45733</v>
      </c>
      <c r="G4597" s="23">
        <v>45456</v>
      </c>
      <c r="H4597" s="23">
        <v>45733</v>
      </c>
      <c r="I4597" s="24">
        <v>0</v>
      </c>
      <c r="J4597" s="24">
        <v>0</v>
      </c>
      <c r="K4597" s="24">
        <v>104</v>
      </c>
      <c r="L4597" t="s">
        <v>10070</v>
      </c>
      <c r="M4597" t="s">
        <v>10071</v>
      </c>
    </row>
    <row r="4598" spans="1:13" x14ac:dyDescent="0.25">
      <c r="A4598" t="str">
        <f t="shared" si="71"/>
        <v>FCON-5840</v>
      </c>
      <c r="B4598" t="s">
        <v>2993</v>
      </c>
      <c r="C4598" t="s">
        <v>2182</v>
      </c>
      <c r="D4598">
        <v>11</v>
      </c>
      <c r="E4598" s="23">
        <v>45539</v>
      </c>
      <c r="F4598" s="23">
        <v>45553</v>
      </c>
      <c r="G4598" s="23">
        <v>45539</v>
      </c>
      <c r="H4598" s="23">
        <v>45553</v>
      </c>
      <c r="I4598" s="24">
        <v>0</v>
      </c>
      <c r="J4598" s="24">
        <v>0</v>
      </c>
      <c r="K4598" s="24">
        <v>31</v>
      </c>
      <c r="L4598" t="s">
        <v>10070</v>
      </c>
      <c r="M4598" t="s">
        <v>10071</v>
      </c>
    </row>
    <row r="4599" spans="1:13" x14ac:dyDescent="0.25">
      <c r="A4599" t="str">
        <f t="shared" si="71"/>
        <v>FCON-5850</v>
      </c>
      <c r="B4599" t="s">
        <v>2995</v>
      </c>
      <c r="C4599" t="s">
        <v>2184</v>
      </c>
      <c r="D4599">
        <v>8</v>
      </c>
      <c r="E4599" s="23">
        <v>45553</v>
      </c>
      <c r="F4599" s="23">
        <v>45562</v>
      </c>
      <c r="G4599" s="23">
        <v>45553</v>
      </c>
      <c r="H4599" s="23">
        <v>45562</v>
      </c>
      <c r="I4599" s="24">
        <v>0</v>
      </c>
      <c r="J4599" s="24">
        <v>0</v>
      </c>
      <c r="K4599" s="24">
        <v>31</v>
      </c>
      <c r="L4599" t="s">
        <v>10070</v>
      </c>
      <c r="M4599" t="s">
        <v>10071</v>
      </c>
    </row>
    <row r="4600" spans="1:13" x14ac:dyDescent="0.25">
      <c r="A4600" t="str">
        <f t="shared" si="71"/>
        <v>FCON-5855</v>
      </c>
      <c r="B4600" t="s">
        <v>2996</v>
      </c>
      <c r="C4600" t="s">
        <v>2188</v>
      </c>
      <c r="D4600">
        <v>4</v>
      </c>
      <c r="E4600" s="23">
        <v>45562</v>
      </c>
      <c r="F4600" s="23">
        <v>45567</v>
      </c>
      <c r="G4600" s="23">
        <v>45562</v>
      </c>
      <c r="H4600" s="23">
        <v>45567</v>
      </c>
      <c r="I4600" s="24">
        <v>0</v>
      </c>
      <c r="J4600" s="24">
        <v>0</v>
      </c>
      <c r="K4600" s="24">
        <v>31</v>
      </c>
      <c r="L4600" t="s">
        <v>10070</v>
      </c>
      <c r="M4600" t="s">
        <v>10071</v>
      </c>
    </row>
    <row r="4601" spans="1:13" x14ac:dyDescent="0.25">
      <c r="A4601" t="str">
        <f t="shared" si="71"/>
        <v>FCON-5860</v>
      </c>
      <c r="B4601" t="s">
        <v>2997</v>
      </c>
      <c r="C4601" t="s">
        <v>2190</v>
      </c>
      <c r="D4601">
        <v>22</v>
      </c>
      <c r="E4601" s="23">
        <v>45567</v>
      </c>
      <c r="F4601" s="23">
        <v>45595</v>
      </c>
      <c r="G4601" s="23">
        <v>45567</v>
      </c>
      <c r="H4601" s="23">
        <v>45595</v>
      </c>
      <c r="I4601" s="24">
        <v>0</v>
      </c>
      <c r="J4601" s="24">
        <v>0</v>
      </c>
      <c r="K4601" s="24">
        <v>31</v>
      </c>
      <c r="L4601" t="s">
        <v>10070</v>
      </c>
      <c r="M4601" t="s">
        <v>10071</v>
      </c>
    </row>
    <row r="4602" spans="1:13" x14ac:dyDescent="0.25">
      <c r="A4602" t="str">
        <f t="shared" si="71"/>
        <v>FCON-5865</v>
      </c>
      <c r="B4602" t="s">
        <v>2998</v>
      </c>
      <c r="C4602" t="s">
        <v>2192</v>
      </c>
      <c r="D4602">
        <v>6</v>
      </c>
      <c r="E4602" s="23">
        <v>45595</v>
      </c>
      <c r="F4602" s="23">
        <v>45603</v>
      </c>
      <c r="G4602" s="23">
        <v>45595</v>
      </c>
      <c r="H4602" s="23">
        <v>45603</v>
      </c>
      <c r="I4602" s="24">
        <v>0</v>
      </c>
      <c r="J4602" s="24">
        <v>0</v>
      </c>
      <c r="K4602" s="24">
        <v>31</v>
      </c>
      <c r="L4602" t="s">
        <v>10070</v>
      </c>
      <c r="M4602" t="s">
        <v>10071</v>
      </c>
    </row>
    <row r="4603" spans="1:13" x14ac:dyDescent="0.25">
      <c r="A4603" t="str">
        <f t="shared" si="71"/>
        <v>FCON-5870</v>
      </c>
      <c r="B4603" t="s">
        <v>2999</v>
      </c>
      <c r="C4603" t="s">
        <v>2194</v>
      </c>
      <c r="D4603">
        <v>4</v>
      </c>
      <c r="E4603" s="23">
        <v>45603</v>
      </c>
      <c r="F4603" s="23">
        <v>45609</v>
      </c>
      <c r="G4603" s="23">
        <v>45603</v>
      </c>
      <c r="H4603" s="23">
        <v>45609</v>
      </c>
      <c r="I4603" s="24">
        <v>0</v>
      </c>
      <c r="J4603" s="24">
        <v>0</v>
      </c>
      <c r="K4603" s="24">
        <v>31</v>
      </c>
      <c r="L4603" t="s">
        <v>10070</v>
      </c>
      <c r="M4603" t="s">
        <v>10071</v>
      </c>
    </row>
    <row r="4604" spans="1:13" x14ac:dyDescent="0.25">
      <c r="A4604" t="str">
        <f t="shared" si="71"/>
        <v>FCON-5875</v>
      </c>
      <c r="B4604" t="s">
        <v>3000</v>
      </c>
      <c r="C4604" t="s">
        <v>2196</v>
      </c>
      <c r="D4604">
        <v>28</v>
      </c>
      <c r="E4604" s="23">
        <v>45609</v>
      </c>
      <c r="F4604" s="23">
        <v>45644</v>
      </c>
      <c r="G4604" s="23">
        <v>45609</v>
      </c>
      <c r="H4604" s="23">
        <v>45644</v>
      </c>
      <c r="I4604" s="24">
        <v>0</v>
      </c>
      <c r="J4604" s="24">
        <v>0</v>
      </c>
      <c r="K4604" s="24">
        <v>31</v>
      </c>
      <c r="L4604" t="s">
        <v>10070</v>
      </c>
      <c r="M4604" t="s">
        <v>10071</v>
      </c>
    </row>
    <row r="4605" spans="1:13" x14ac:dyDescent="0.25">
      <c r="A4605" t="str">
        <f t="shared" si="71"/>
        <v>FCON-5880</v>
      </c>
      <c r="B4605" t="s">
        <v>3001</v>
      </c>
      <c r="C4605" t="s">
        <v>2198</v>
      </c>
      <c r="D4605">
        <v>3</v>
      </c>
      <c r="E4605" s="23">
        <v>45644</v>
      </c>
      <c r="F4605" s="23">
        <v>45649</v>
      </c>
      <c r="G4605" s="23">
        <v>45644</v>
      </c>
      <c r="H4605" s="23">
        <v>45649</v>
      </c>
      <c r="I4605" s="24">
        <v>0</v>
      </c>
      <c r="J4605" s="24">
        <v>0</v>
      </c>
      <c r="K4605" s="24">
        <v>31</v>
      </c>
      <c r="L4605" t="s">
        <v>10070</v>
      </c>
      <c r="M4605" t="s">
        <v>10071</v>
      </c>
    </row>
    <row r="4606" spans="1:13" x14ac:dyDescent="0.25">
      <c r="A4606" t="str">
        <f t="shared" si="71"/>
        <v>FCON-5885</v>
      </c>
      <c r="B4606" t="s">
        <v>3002</v>
      </c>
      <c r="C4606" t="s">
        <v>2200</v>
      </c>
      <c r="D4606">
        <v>10</v>
      </c>
      <c r="E4606" s="23">
        <v>45649</v>
      </c>
      <c r="F4606" s="23">
        <v>45668</v>
      </c>
      <c r="G4606" s="23">
        <v>45649</v>
      </c>
      <c r="H4606" s="23">
        <v>45668</v>
      </c>
      <c r="I4606" s="24">
        <v>0</v>
      </c>
      <c r="J4606" s="24">
        <v>0</v>
      </c>
      <c r="K4606" s="24">
        <v>31</v>
      </c>
      <c r="L4606" t="s">
        <v>10070</v>
      </c>
      <c r="M4606" t="s">
        <v>10071</v>
      </c>
    </row>
    <row r="4607" spans="1:13" x14ac:dyDescent="0.25">
      <c r="A4607" t="str">
        <f t="shared" si="71"/>
        <v>FCON-5890</v>
      </c>
      <c r="B4607" t="s">
        <v>3003</v>
      </c>
      <c r="C4607" t="s">
        <v>2202</v>
      </c>
      <c r="D4607">
        <v>2</v>
      </c>
      <c r="E4607" s="23">
        <v>45668</v>
      </c>
      <c r="F4607" s="23">
        <v>45671</v>
      </c>
      <c r="G4607" s="23">
        <v>45668</v>
      </c>
      <c r="H4607" s="23">
        <v>45671</v>
      </c>
      <c r="I4607" s="24">
        <v>0</v>
      </c>
      <c r="J4607" s="24">
        <v>0</v>
      </c>
      <c r="K4607" s="24">
        <v>31</v>
      </c>
      <c r="L4607" t="s">
        <v>10070</v>
      </c>
      <c r="M4607" t="s">
        <v>10071</v>
      </c>
    </row>
    <row r="4608" spans="1:13" x14ac:dyDescent="0.25">
      <c r="A4608" t="str">
        <f t="shared" si="71"/>
        <v>FCON-5895</v>
      </c>
      <c r="B4608" t="s">
        <v>3004</v>
      </c>
      <c r="C4608" t="s">
        <v>3005</v>
      </c>
      <c r="D4608">
        <v>85</v>
      </c>
      <c r="E4608" s="23">
        <v>45671</v>
      </c>
      <c r="F4608" s="23">
        <v>45782</v>
      </c>
      <c r="G4608" s="23">
        <v>45671</v>
      </c>
      <c r="H4608" s="23">
        <v>45782</v>
      </c>
      <c r="I4608" s="24">
        <v>0</v>
      </c>
      <c r="J4608" s="24">
        <v>0</v>
      </c>
      <c r="K4608" s="24">
        <v>31</v>
      </c>
      <c r="L4608" t="s">
        <v>10070</v>
      </c>
      <c r="M4608" t="s">
        <v>10071</v>
      </c>
    </row>
    <row r="4609" spans="1:13" x14ac:dyDescent="0.25">
      <c r="A4609" t="str">
        <f t="shared" si="71"/>
        <v>FCON-5900</v>
      </c>
      <c r="B4609" t="s">
        <v>3006</v>
      </c>
      <c r="C4609" t="s">
        <v>2206</v>
      </c>
      <c r="D4609">
        <v>13</v>
      </c>
      <c r="E4609" s="23">
        <v>45782</v>
      </c>
      <c r="F4609" s="23">
        <v>45798</v>
      </c>
      <c r="G4609" s="23">
        <v>45782</v>
      </c>
      <c r="H4609" s="23">
        <v>45798</v>
      </c>
      <c r="I4609" s="24">
        <v>0</v>
      </c>
      <c r="J4609" s="24">
        <v>0</v>
      </c>
      <c r="K4609" s="24">
        <v>31</v>
      </c>
      <c r="L4609" t="s">
        <v>10070</v>
      </c>
      <c r="M4609" t="s">
        <v>10071</v>
      </c>
    </row>
    <row r="4610" spans="1:13" x14ac:dyDescent="0.25">
      <c r="A4610" t="str">
        <f t="shared" si="71"/>
        <v>FCON-5905</v>
      </c>
      <c r="B4610" t="s">
        <v>3007</v>
      </c>
      <c r="C4610" t="s">
        <v>2208</v>
      </c>
      <c r="D4610">
        <v>13</v>
      </c>
      <c r="E4610" s="23">
        <v>45782</v>
      </c>
      <c r="F4610" s="23">
        <v>45798</v>
      </c>
      <c r="G4610" s="23">
        <v>45782</v>
      </c>
      <c r="H4610" s="23">
        <v>45798</v>
      </c>
      <c r="I4610" s="24">
        <v>0</v>
      </c>
      <c r="J4610" s="24">
        <v>0</v>
      </c>
      <c r="K4610" s="24">
        <v>31</v>
      </c>
      <c r="L4610" t="s">
        <v>10070</v>
      </c>
      <c r="M4610" t="s">
        <v>10071</v>
      </c>
    </row>
    <row r="4611" spans="1:13" x14ac:dyDescent="0.25">
      <c r="A4611" t="str">
        <f t="shared" ref="A4611:A4674" si="72">TRIM(B4611)</f>
        <v>FCON-5910</v>
      </c>
      <c r="B4611" t="s">
        <v>3008</v>
      </c>
      <c r="C4611" t="s">
        <v>2210</v>
      </c>
      <c r="D4611">
        <v>17</v>
      </c>
      <c r="E4611" s="23">
        <v>45798</v>
      </c>
      <c r="F4611" s="23">
        <v>45820</v>
      </c>
      <c r="G4611" s="23">
        <v>45798</v>
      </c>
      <c r="H4611" s="23">
        <v>45820</v>
      </c>
      <c r="I4611" s="24">
        <v>0</v>
      </c>
      <c r="J4611" s="24">
        <v>0</v>
      </c>
      <c r="K4611" s="24">
        <v>31</v>
      </c>
      <c r="L4611" t="s">
        <v>10070</v>
      </c>
      <c r="M4611" t="s">
        <v>10071</v>
      </c>
    </row>
    <row r="4612" spans="1:13" x14ac:dyDescent="0.25">
      <c r="A4612" t="str">
        <f t="shared" si="72"/>
        <v>FCON-5920</v>
      </c>
      <c r="B4612" t="s">
        <v>3010</v>
      </c>
      <c r="C4612" t="s">
        <v>2214</v>
      </c>
      <c r="D4612">
        <v>17</v>
      </c>
      <c r="E4612" s="23">
        <v>45798</v>
      </c>
      <c r="F4612" s="23">
        <v>45820</v>
      </c>
      <c r="G4612" s="23">
        <v>45798</v>
      </c>
      <c r="H4612" s="23">
        <v>45820</v>
      </c>
      <c r="I4612" s="24">
        <v>0</v>
      </c>
      <c r="J4612" s="24">
        <v>0</v>
      </c>
      <c r="K4612" s="24">
        <v>31</v>
      </c>
      <c r="L4612" t="s">
        <v>10070</v>
      </c>
      <c r="M4612" t="s">
        <v>10071</v>
      </c>
    </row>
    <row r="4613" spans="1:13" x14ac:dyDescent="0.25">
      <c r="A4613" t="str">
        <f t="shared" si="72"/>
        <v>FCON-5915</v>
      </c>
      <c r="B4613" t="s">
        <v>3009</v>
      </c>
      <c r="C4613" t="s">
        <v>2212</v>
      </c>
      <c r="D4613">
        <v>7</v>
      </c>
      <c r="E4613" s="23">
        <v>45820</v>
      </c>
      <c r="F4613" s="23">
        <v>45828</v>
      </c>
      <c r="G4613" s="23">
        <v>45820</v>
      </c>
      <c r="H4613" s="23">
        <v>45828</v>
      </c>
      <c r="I4613" s="24">
        <v>0</v>
      </c>
      <c r="J4613" s="24">
        <v>0</v>
      </c>
      <c r="K4613" s="24">
        <v>31</v>
      </c>
      <c r="L4613" t="s">
        <v>10070</v>
      </c>
      <c r="M4613" t="s">
        <v>10071</v>
      </c>
    </row>
    <row r="4614" spans="1:13" x14ac:dyDescent="0.25">
      <c r="A4614" t="str">
        <f t="shared" si="72"/>
        <v>T8-5 Intersecciones a nivel</v>
      </c>
      <c r="B4614" t="s">
        <v>3011</v>
      </c>
      <c r="D4614">
        <v>154</v>
      </c>
      <c r="E4614" s="23">
        <v>45582</v>
      </c>
      <c r="F4614" s="23">
        <v>45790</v>
      </c>
      <c r="G4614" s="23">
        <v>45582</v>
      </c>
      <c r="H4614" s="23">
        <v>45790</v>
      </c>
      <c r="I4614" s="24">
        <v>0</v>
      </c>
      <c r="J4614" s="24">
        <v>0</v>
      </c>
      <c r="K4614" s="24">
        <v>59</v>
      </c>
      <c r="M4614" t="s">
        <v>10071</v>
      </c>
    </row>
    <row r="4615" spans="1:13" x14ac:dyDescent="0.25">
      <c r="A4615" t="str">
        <f t="shared" si="72"/>
        <v>Intersección Vehicular Cll 22 x Cra 116 / Level Intersection PK12+080</v>
      </c>
      <c r="B4615" t="s">
        <v>8176</v>
      </c>
      <c r="D4615">
        <v>126</v>
      </c>
      <c r="E4615" s="23">
        <v>45582</v>
      </c>
      <c r="F4615" s="23">
        <v>45751</v>
      </c>
      <c r="G4615" s="23">
        <v>45582</v>
      </c>
      <c r="H4615" s="23">
        <v>45751</v>
      </c>
      <c r="I4615" s="24">
        <v>0</v>
      </c>
      <c r="J4615" s="24">
        <v>0</v>
      </c>
      <c r="K4615" s="24">
        <v>59</v>
      </c>
      <c r="M4615" t="s">
        <v>10071</v>
      </c>
    </row>
    <row r="4616" spans="1:13" x14ac:dyDescent="0.25">
      <c r="A4616" t="str">
        <f t="shared" si="72"/>
        <v>FCON-18100</v>
      </c>
      <c r="B4616" t="s">
        <v>8181</v>
      </c>
      <c r="C4616" t="s">
        <v>1998</v>
      </c>
      <c r="D4616">
        <v>8</v>
      </c>
      <c r="E4616" s="23">
        <v>45582</v>
      </c>
      <c r="F4616" s="23">
        <v>45593</v>
      </c>
      <c r="G4616" s="23">
        <v>45582</v>
      </c>
      <c r="H4616" s="23">
        <v>45593</v>
      </c>
      <c r="I4616" s="24">
        <v>0</v>
      </c>
      <c r="J4616" s="24">
        <v>0</v>
      </c>
      <c r="K4616" s="24">
        <v>88</v>
      </c>
      <c r="L4616" t="s">
        <v>10070</v>
      </c>
      <c r="M4616" t="s">
        <v>10071</v>
      </c>
    </row>
    <row r="4617" spans="1:13" x14ac:dyDescent="0.25">
      <c r="A4617" t="str">
        <f t="shared" si="72"/>
        <v>FCON-18050</v>
      </c>
      <c r="B4617" t="s">
        <v>8177</v>
      </c>
      <c r="C4617" t="s">
        <v>1999</v>
      </c>
      <c r="D4617">
        <v>6</v>
      </c>
      <c r="E4617" s="23">
        <v>45593</v>
      </c>
      <c r="F4617" s="23">
        <v>45601</v>
      </c>
      <c r="G4617" s="23">
        <v>45593</v>
      </c>
      <c r="H4617" s="23">
        <v>45601</v>
      </c>
      <c r="I4617" s="24">
        <v>0</v>
      </c>
      <c r="J4617" s="24">
        <v>0</v>
      </c>
      <c r="K4617" s="24">
        <v>88</v>
      </c>
      <c r="L4617" t="s">
        <v>10070</v>
      </c>
      <c r="M4617" t="s">
        <v>10071</v>
      </c>
    </row>
    <row r="4618" spans="1:13" x14ac:dyDescent="0.25">
      <c r="A4618" t="str">
        <f t="shared" si="72"/>
        <v>FCON-18060</v>
      </c>
      <c r="B4618" t="s">
        <v>8178</v>
      </c>
      <c r="C4618" t="s">
        <v>2000</v>
      </c>
      <c r="D4618">
        <v>6</v>
      </c>
      <c r="E4618" s="23">
        <v>45601</v>
      </c>
      <c r="F4618" s="23">
        <v>45609</v>
      </c>
      <c r="G4618" s="23">
        <v>45601</v>
      </c>
      <c r="H4618" s="23">
        <v>45609</v>
      </c>
      <c r="I4618" s="24">
        <v>0</v>
      </c>
      <c r="J4618" s="24">
        <v>0</v>
      </c>
      <c r="K4618" s="24">
        <v>88</v>
      </c>
      <c r="L4618" t="s">
        <v>10070</v>
      </c>
      <c r="M4618" t="s">
        <v>10071</v>
      </c>
    </row>
    <row r="4619" spans="1:13" x14ac:dyDescent="0.25">
      <c r="A4619" t="str">
        <f t="shared" si="72"/>
        <v>FCON-18070</v>
      </c>
      <c r="B4619" t="s">
        <v>8179</v>
      </c>
      <c r="C4619" t="s">
        <v>2001</v>
      </c>
      <c r="D4619">
        <v>6</v>
      </c>
      <c r="E4619" s="23">
        <v>45609</v>
      </c>
      <c r="F4619" s="23">
        <v>45617</v>
      </c>
      <c r="G4619" s="23">
        <v>45609</v>
      </c>
      <c r="H4619" s="23">
        <v>45617</v>
      </c>
      <c r="I4619" s="24">
        <v>0</v>
      </c>
      <c r="J4619" s="24">
        <v>0</v>
      </c>
      <c r="K4619" s="24">
        <v>88</v>
      </c>
      <c r="L4619" t="s">
        <v>10070</v>
      </c>
      <c r="M4619" t="s">
        <v>10071</v>
      </c>
    </row>
    <row r="4620" spans="1:13" x14ac:dyDescent="0.25">
      <c r="A4620" t="str">
        <f t="shared" si="72"/>
        <v>FCON-18090</v>
      </c>
      <c r="B4620" t="s">
        <v>8180</v>
      </c>
      <c r="C4620" t="s">
        <v>2003</v>
      </c>
      <c r="D4620">
        <v>12</v>
      </c>
      <c r="E4620" s="23">
        <v>45617</v>
      </c>
      <c r="F4620" s="23">
        <v>45631</v>
      </c>
      <c r="G4620" s="23">
        <v>45617</v>
      </c>
      <c r="H4620" s="23">
        <v>45631</v>
      </c>
      <c r="I4620" s="24">
        <v>0</v>
      </c>
      <c r="J4620" s="24">
        <v>0</v>
      </c>
      <c r="K4620" s="24">
        <v>88</v>
      </c>
      <c r="L4620" t="s">
        <v>10070</v>
      </c>
      <c r="M4620" t="s">
        <v>10071</v>
      </c>
    </row>
    <row r="4621" spans="1:13" x14ac:dyDescent="0.25">
      <c r="A4621" t="str">
        <f t="shared" si="72"/>
        <v>FCON-18110</v>
      </c>
      <c r="B4621" t="s">
        <v>8182</v>
      </c>
      <c r="C4621" t="s">
        <v>9942</v>
      </c>
      <c r="D4621">
        <v>16</v>
      </c>
      <c r="E4621" s="23">
        <v>45730</v>
      </c>
      <c r="F4621" s="23">
        <v>45751</v>
      </c>
      <c r="G4621" s="23">
        <v>45730</v>
      </c>
      <c r="H4621" s="23">
        <v>45751</v>
      </c>
      <c r="I4621" s="24">
        <v>0</v>
      </c>
      <c r="J4621" s="24">
        <v>0</v>
      </c>
      <c r="K4621" s="24">
        <v>59</v>
      </c>
      <c r="L4621" t="s">
        <v>10070</v>
      </c>
      <c r="M4621" t="s">
        <v>10071</v>
      </c>
    </row>
    <row r="4622" spans="1:13" x14ac:dyDescent="0.25">
      <c r="A4622" t="str">
        <f t="shared" si="72"/>
        <v>Intersección Vehicular Cll 22 x Cra 129 / Level Intersection PK13+430</v>
      </c>
      <c r="B4622" t="s">
        <v>8183</v>
      </c>
      <c r="D4622">
        <v>104</v>
      </c>
      <c r="E4622" s="23">
        <v>45631</v>
      </c>
      <c r="F4622" s="23">
        <v>45773</v>
      </c>
      <c r="G4622" s="23">
        <v>45631</v>
      </c>
      <c r="H4622" s="23">
        <v>45773</v>
      </c>
      <c r="I4622" s="24">
        <v>0</v>
      </c>
      <c r="J4622" s="24">
        <v>0</v>
      </c>
      <c r="K4622" s="24">
        <v>59</v>
      </c>
      <c r="M4622" t="s">
        <v>10071</v>
      </c>
    </row>
    <row r="4623" spans="1:13" x14ac:dyDescent="0.25">
      <c r="A4623" t="str">
        <f t="shared" si="72"/>
        <v>FCON-18170</v>
      </c>
      <c r="B4623" t="s">
        <v>8188</v>
      </c>
      <c r="C4623" t="s">
        <v>1998</v>
      </c>
      <c r="D4623">
        <v>8</v>
      </c>
      <c r="E4623" s="23">
        <v>45631</v>
      </c>
      <c r="F4623" s="23">
        <v>45642</v>
      </c>
      <c r="G4623" s="23">
        <v>45631</v>
      </c>
      <c r="H4623" s="23">
        <v>45642</v>
      </c>
      <c r="I4623" s="24">
        <v>0</v>
      </c>
      <c r="J4623" s="24">
        <v>0</v>
      </c>
      <c r="K4623" s="24">
        <v>88</v>
      </c>
      <c r="L4623" t="s">
        <v>10070</v>
      </c>
      <c r="M4623" t="s">
        <v>10071</v>
      </c>
    </row>
    <row r="4624" spans="1:13" x14ac:dyDescent="0.25">
      <c r="A4624" t="str">
        <f t="shared" si="72"/>
        <v>FCON-18120</v>
      </c>
      <c r="B4624" t="s">
        <v>8184</v>
      </c>
      <c r="C4624" t="s">
        <v>1999</v>
      </c>
      <c r="D4624">
        <v>6</v>
      </c>
      <c r="E4624" s="23">
        <v>45642</v>
      </c>
      <c r="F4624" s="23">
        <v>45651</v>
      </c>
      <c r="G4624" s="23">
        <v>45642</v>
      </c>
      <c r="H4624" s="23">
        <v>45651</v>
      </c>
      <c r="I4624" s="24">
        <v>0</v>
      </c>
      <c r="J4624" s="24">
        <v>0</v>
      </c>
      <c r="K4624" s="24">
        <v>88</v>
      </c>
      <c r="L4624" t="s">
        <v>10070</v>
      </c>
      <c r="M4624" t="s">
        <v>10071</v>
      </c>
    </row>
    <row r="4625" spans="1:13" x14ac:dyDescent="0.25">
      <c r="A4625" t="str">
        <f t="shared" si="72"/>
        <v>FCON-18130</v>
      </c>
      <c r="B4625" t="s">
        <v>8185</v>
      </c>
      <c r="C4625" t="s">
        <v>2000</v>
      </c>
      <c r="D4625">
        <v>6</v>
      </c>
      <c r="E4625" s="23">
        <v>45651</v>
      </c>
      <c r="F4625" s="23">
        <v>45665</v>
      </c>
      <c r="G4625" s="23">
        <v>45651</v>
      </c>
      <c r="H4625" s="23">
        <v>45665</v>
      </c>
      <c r="I4625" s="24">
        <v>0</v>
      </c>
      <c r="J4625" s="24">
        <v>0</v>
      </c>
      <c r="K4625" s="24">
        <v>88</v>
      </c>
      <c r="L4625" t="s">
        <v>10070</v>
      </c>
      <c r="M4625" t="s">
        <v>10071</v>
      </c>
    </row>
    <row r="4626" spans="1:13" x14ac:dyDescent="0.25">
      <c r="A4626" t="str">
        <f t="shared" si="72"/>
        <v>FCON-18140</v>
      </c>
      <c r="B4626" t="s">
        <v>8186</v>
      </c>
      <c r="C4626" t="s">
        <v>2001</v>
      </c>
      <c r="D4626">
        <v>6</v>
      </c>
      <c r="E4626" s="23">
        <v>45665</v>
      </c>
      <c r="F4626" s="23">
        <v>45672</v>
      </c>
      <c r="G4626" s="23">
        <v>45665</v>
      </c>
      <c r="H4626" s="23">
        <v>45672</v>
      </c>
      <c r="I4626" s="24">
        <v>0</v>
      </c>
      <c r="J4626" s="24">
        <v>0</v>
      </c>
      <c r="K4626" s="24">
        <v>88</v>
      </c>
      <c r="L4626" t="s">
        <v>10070</v>
      </c>
      <c r="M4626" t="s">
        <v>10071</v>
      </c>
    </row>
    <row r="4627" spans="1:13" x14ac:dyDescent="0.25">
      <c r="A4627" t="str">
        <f t="shared" si="72"/>
        <v>FCON-18160</v>
      </c>
      <c r="B4627" t="s">
        <v>8187</v>
      </c>
      <c r="C4627" t="s">
        <v>2003</v>
      </c>
      <c r="D4627">
        <v>12</v>
      </c>
      <c r="E4627" s="23">
        <v>45672</v>
      </c>
      <c r="F4627" s="23">
        <v>45687</v>
      </c>
      <c r="G4627" s="23">
        <v>45672</v>
      </c>
      <c r="H4627" s="23">
        <v>45687</v>
      </c>
      <c r="I4627" s="24">
        <v>0</v>
      </c>
      <c r="J4627" s="24">
        <v>0</v>
      </c>
      <c r="K4627" s="24">
        <v>88</v>
      </c>
      <c r="L4627" t="s">
        <v>10070</v>
      </c>
      <c r="M4627" t="s">
        <v>10071</v>
      </c>
    </row>
    <row r="4628" spans="1:13" x14ac:dyDescent="0.25">
      <c r="A4628" t="str">
        <f t="shared" si="72"/>
        <v>FCON-18180</v>
      </c>
      <c r="B4628" t="s">
        <v>8189</v>
      </c>
      <c r="C4628" t="s">
        <v>9942</v>
      </c>
      <c r="D4628">
        <v>16</v>
      </c>
      <c r="E4628" s="23">
        <v>45751</v>
      </c>
      <c r="F4628" s="23">
        <v>45773</v>
      </c>
      <c r="G4628" s="23">
        <v>45751</v>
      </c>
      <c r="H4628" s="23">
        <v>45773</v>
      </c>
      <c r="I4628" s="24">
        <v>0</v>
      </c>
      <c r="J4628" s="24">
        <v>0</v>
      </c>
      <c r="K4628" s="24">
        <v>59</v>
      </c>
      <c r="L4628" t="s">
        <v>10070</v>
      </c>
      <c r="M4628" t="s">
        <v>10071</v>
      </c>
    </row>
    <row r="4629" spans="1:13" x14ac:dyDescent="0.25">
      <c r="A4629" t="str">
        <f t="shared" si="72"/>
        <v>Intersección Vehicular Cll 22 x Cra 138A / Level Intersection PK14+440</v>
      </c>
      <c r="B4629" t="s">
        <v>8190</v>
      </c>
      <c r="D4629">
        <v>78</v>
      </c>
      <c r="E4629" s="23">
        <v>45687</v>
      </c>
      <c r="F4629" s="23">
        <v>45790</v>
      </c>
      <c r="G4629" s="23">
        <v>45687</v>
      </c>
      <c r="H4629" s="23">
        <v>45790</v>
      </c>
      <c r="I4629" s="24">
        <v>0</v>
      </c>
      <c r="J4629" s="24">
        <v>0</v>
      </c>
      <c r="K4629" s="24">
        <v>59</v>
      </c>
      <c r="M4629" t="s">
        <v>10071</v>
      </c>
    </row>
    <row r="4630" spans="1:13" x14ac:dyDescent="0.25">
      <c r="A4630" t="str">
        <f t="shared" si="72"/>
        <v>FCON-18240</v>
      </c>
      <c r="B4630" t="s">
        <v>8195</v>
      </c>
      <c r="C4630" t="s">
        <v>1998</v>
      </c>
      <c r="D4630">
        <v>8</v>
      </c>
      <c r="E4630" s="23">
        <v>45687</v>
      </c>
      <c r="F4630" s="23">
        <v>45696</v>
      </c>
      <c r="G4630" s="23">
        <v>45687</v>
      </c>
      <c r="H4630" s="23">
        <v>45696</v>
      </c>
      <c r="I4630" s="24">
        <v>0</v>
      </c>
      <c r="J4630" s="24">
        <v>0</v>
      </c>
      <c r="K4630" s="24">
        <v>88</v>
      </c>
      <c r="L4630" t="s">
        <v>10070</v>
      </c>
      <c r="M4630" t="s">
        <v>10071</v>
      </c>
    </row>
    <row r="4631" spans="1:13" x14ac:dyDescent="0.25">
      <c r="A4631" t="str">
        <f t="shared" si="72"/>
        <v>FCON-18190</v>
      </c>
      <c r="B4631" t="s">
        <v>8191</v>
      </c>
      <c r="C4631" t="s">
        <v>1999</v>
      </c>
      <c r="D4631">
        <v>6</v>
      </c>
      <c r="E4631" s="23">
        <v>45696</v>
      </c>
      <c r="F4631" s="23">
        <v>45705</v>
      </c>
      <c r="G4631" s="23">
        <v>45696</v>
      </c>
      <c r="H4631" s="23">
        <v>45705</v>
      </c>
      <c r="I4631" s="24">
        <v>0</v>
      </c>
      <c r="J4631" s="24">
        <v>0</v>
      </c>
      <c r="K4631" s="24">
        <v>88</v>
      </c>
      <c r="L4631" t="s">
        <v>10070</v>
      </c>
      <c r="M4631" t="s">
        <v>10071</v>
      </c>
    </row>
    <row r="4632" spans="1:13" x14ac:dyDescent="0.25">
      <c r="A4632" t="str">
        <f t="shared" si="72"/>
        <v>FCON-18200</v>
      </c>
      <c r="B4632" t="s">
        <v>8192</v>
      </c>
      <c r="C4632" t="s">
        <v>2000</v>
      </c>
      <c r="D4632">
        <v>6</v>
      </c>
      <c r="E4632" s="23">
        <v>45705</v>
      </c>
      <c r="F4632" s="23">
        <v>45713</v>
      </c>
      <c r="G4632" s="23">
        <v>45705</v>
      </c>
      <c r="H4632" s="23">
        <v>45713</v>
      </c>
      <c r="I4632" s="24">
        <v>0</v>
      </c>
      <c r="J4632" s="24">
        <v>0</v>
      </c>
      <c r="K4632" s="24">
        <v>88</v>
      </c>
      <c r="L4632" t="s">
        <v>10070</v>
      </c>
      <c r="M4632" t="s">
        <v>10071</v>
      </c>
    </row>
    <row r="4633" spans="1:13" x14ac:dyDescent="0.25">
      <c r="A4633" t="str">
        <f t="shared" si="72"/>
        <v>FCON-18210</v>
      </c>
      <c r="B4633" t="s">
        <v>8193</v>
      </c>
      <c r="C4633" t="s">
        <v>2001</v>
      </c>
      <c r="D4633">
        <v>6</v>
      </c>
      <c r="E4633" s="23">
        <v>45713</v>
      </c>
      <c r="F4633" s="23">
        <v>45720</v>
      </c>
      <c r="G4633" s="23">
        <v>45713</v>
      </c>
      <c r="H4633" s="23">
        <v>45720</v>
      </c>
      <c r="I4633" s="24">
        <v>0</v>
      </c>
      <c r="J4633" s="24">
        <v>0</v>
      </c>
      <c r="K4633" s="24">
        <v>88</v>
      </c>
      <c r="L4633" t="s">
        <v>10070</v>
      </c>
      <c r="M4633" t="s">
        <v>10071</v>
      </c>
    </row>
    <row r="4634" spans="1:13" x14ac:dyDescent="0.25">
      <c r="A4634" t="str">
        <f t="shared" si="72"/>
        <v>FCON-18230</v>
      </c>
      <c r="B4634" t="s">
        <v>8194</v>
      </c>
      <c r="C4634" t="s">
        <v>2003</v>
      </c>
      <c r="D4634">
        <v>12</v>
      </c>
      <c r="E4634" s="23">
        <v>45720</v>
      </c>
      <c r="F4634" s="23">
        <v>45735</v>
      </c>
      <c r="G4634" s="23">
        <v>45720</v>
      </c>
      <c r="H4634" s="23">
        <v>45735</v>
      </c>
      <c r="I4634" s="24">
        <v>0</v>
      </c>
      <c r="J4634" s="24">
        <v>0</v>
      </c>
      <c r="K4634" s="24">
        <v>88</v>
      </c>
      <c r="L4634" t="s">
        <v>10070</v>
      </c>
      <c r="M4634" t="s">
        <v>10071</v>
      </c>
    </row>
    <row r="4635" spans="1:13" x14ac:dyDescent="0.25">
      <c r="A4635" t="str">
        <f t="shared" si="72"/>
        <v>FCON-18250</v>
      </c>
      <c r="B4635" t="s">
        <v>8196</v>
      </c>
      <c r="C4635" t="s">
        <v>9942</v>
      </c>
      <c r="D4635">
        <v>12</v>
      </c>
      <c r="E4635" s="23">
        <v>45773</v>
      </c>
      <c r="F4635" s="23">
        <v>45790</v>
      </c>
      <c r="G4635" s="23">
        <v>45773</v>
      </c>
      <c r="H4635" s="23">
        <v>45790</v>
      </c>
      <c r="I4635" s="24">
        <v>0</v>
      </c>
      <c r="J4635" s="24">
        <v>0</v>
      </c>
      <c r="K4635" s="24">
        <v>59</v>
      </c>
      <c r="L4635" t="s">
        <v>10070</v>
      </c>
      <c r="M4635" t="s">
        <v>10071</v>
      </c>
    </row>
    <row r="4636" spans="1:13" x14ac:dyDescent="0.25">
      <c r="A4636" t="str">
        <f t="shared" si="72"/>
        <v>T9 Tramo 9 - Pte. Río Bogotá - Estación Funza la Ramada PK14+640 - PK16+260</v>
      </c>
      <c r="B4636" t="s">
        <v>63</v>
      </c>
      <c r="D4636">
        <v>438</v>
      </c>
      <c r="E4636" s="23">
        <v>45463</v>
      </c>
      <c r="F4636" s="23">
        <v>46044</v>
      </c>
      <c r="G4636" s="23">
        <v>45463</v>
      </c>
      <c r="H4636" s="23">
        <v>46044</v>
      </c>
      <c r="I4636" s="24">
        <v>0</v>
      </c>
      <c r="J4636" s="24">
        <v>0</v>
      </c>
      <c r="K4636" s="24">
        <v>83</v>
      </c>
      <c r="M4636" t="s">
        <v>10071</v>
      </c>
    </row>
    <row r="4637" spans="1:13" x14ac:dyDescent="0.25">
      <c r="A4637" t="str">
        <f t="shared" si="72"/>
        <v>T9-1 Tramo 9 - Movimiento de tierra finalizado y sistema de drenaje finalizados</v>
      </c>
      <c r="B4637" t="s">
        <v>3012</v>
      </c>
      <c r="D4637">
        <v>233</v>
      </c>
      <c r="E4637" s="23">
        <v>45463</v>
      </c>
      <c r="F4637" s="23">
        <v>45772</v>
      </c>
      <c r="G4637" s="23">
        <v>45463</v>
      </c>
      <c r="H4637" s="23">
        <v>45772</v>
      </c>
      <c r="I4637" s="24">
        <v>0</v>
      </c>
      <c r="J4637" s="24">
        <v>0</v>
      </c>
      <c r="K4637" s="24">
        <v>169</v>
      </c>
      <c r="M4637" t="s">
        <v>10071</v>
      </c>
    </row>
    <row r="4638" spans="1:13" x14ac:dyDescent="0.25">
      <c r="A4638" t="str">
        <f t="shared" si="72"/>
        <v>FCON-5965</v>
      </c>
      <c r="B4638" t="s">
        <v>3013</v>
      </c>
      <c r="C4638" t="s">
        <v>2007</v>
      </c>
      <c r="D4638">
        <v>60</v>
      </c>
      <c r="E4638" s="23">
        <v>45463</v>
      </c>
      <c r="F4638" s="23">
        <v>45541</v>
      </c>
      <c r="G4638" s="23">
        <v>45463</v>
      </c>
      <c r="H4638" s="23">
        <v>45541</v>
      </c>
      <c r="I4638" s="24">
        <v>0</v>
      </c>
      <c r="J4638" s="24">
        <v>0</v>
      </c>
      <c r="K4638" s="24">
        <v>24</v>
      </c>
      <c r="L4638" t="s">
        <v>10070</v>
      </c>
      <c r="M4638" t="s">
        <v>10071</v>
      </c>
    </row>
    <row r="4639" spans="1:13" x14ac:dyDescent="0.25">
      <c r="A4639" t="str">
        <f t="shared" si="72"/>
        <v>FCON-5970</v>
      </c>
      <c r="B4639" t="s">
        <v>3014</v>
      </c>
      <c r="C4639" t="s">
        <v>1598</v>
      </c>
      <c r="D4639">
        <v>220</v>
      </c>
      <c r="E4639" s="23">
        <v>45482</v>
      </c>
      <c r="F4639" s="23">
        <v>45772</v>
      </c>
      <c r="G4639" s="23">
        <v>45482</v>
      </c>
      <c r="H4639" s="23">
        <v>45772</v>
      </c>
      <c r="I4639" s="24">
        <v>0</v>
      </c>
      <c r="J4639" s="24">
        <v>0</v>
      </c>
      <c r="K4639" s="24">
        <v>169</v>
      </c>
      <c r="L4639" t="s">
        <v>10070</v>
      </c>
      <c r="M4639" t="s">
        <v>10071</v>
      </c>
    </row>
    <row r="4640" spans="1:13" x14ac:dyDescent="0.25">
      <c r="A4640" t="str">
        <f t="shared" si="72"/>
        <v>FCON-5980</v>
      </c>
      <c r="B4640" t="s">
        <v>3015</v>
      </c>
      <c r="C4640" t="s">
        <v>4668</v>
      </c>
      <c r="D4640">
        <v>65</v>
      </c>
      <c r="E4640" s="23">
        <v>45569</v>
      </c>
      <c r="F4640" s="23">
        <v>45660</v>
      </c>
      <c r="G4640" s="23">
        <v>45569</v>
      </c>
      <c r="H4640" s="23">
        <v>45660</v>
      </c>
      <c r="I4640" s="24">
        <v>0</v>
      </c>
      <c r="J4640" s="24">
        <v>0</v>
      </c>
      <c r="K4640" s="24">
        <v>9</v>
      </c>
      <c r="L4640" t="s">
        <v>10070</v>
      </c>
      <c r="M4640" t="s">
        <v>10071</v>
      </c>
    </row>
    <row r="4641" spans="1:13" x14ac:dyDescent="0.25">
      <c r="A4641" t="str">
        <f t="shared" si="72"/>
        <v>FCON-5985</v>
      </c>
      <c r="B4641" t="s">
        <v>3016</v>
      </c>
      <c r="C4641" t="s">
        <v>1813</v>
      </c>
      <c r="D4641">
        <v>70</v>
      </c>
      <c r="E4641" s="23">
        <v>45588</v>
      </c>
      <c r="F4641" s="23">
        <v>45686</v>
      </c>
      <c r="G4641" s="23">
        <v>45588</v>
      </c>
      <c r="H4641" s="23">
        <v>45686</v>
      </c>
      <c r="I4641" s="24">
        <v>0</v>
      </c>
      <c r="J4641" s="24">
        <v>0</v>
      </c>
      <c r="K4641" s="24">
        <v>9</v>
      </c>
      <c r="L4641" t="s">
        <v>10070</v>
      </c>
      <c r="M4641" t="s">
        <v>10071</v>
      </c>
    </row>
    <row r="4642" spans="1:13" x14ac:dyDescent="0.25">
      <c r="A4642" t="str">
        <f t="shared" si="72"/>
        <v>FCON-5990</v>
      </c>
      <c r="B4642" t="s">
        <v>3017</v>
      </c>
      <c r="C4642" t="s">
        <v>10066</v>
      </c>
      <c r="D4642">
        <v>70</v>
      </c>
      <c r="E4642" s="23">
        <v>45608</v>
      </c>
      <c r="F4642" s="23">
        <v>45702</v>
      </c>
      <c r="G4642" s="23">
        <v>45608</v>
      </c>
      <c r="H4642" s="23">
        <v>45702</v>
      </c>
      <c r="I4642" s="24">
        <v>0</v>
      </c>
      <c r="J4642" s="24">
        <v>0</v>
      </c>
      <c r="K4642" s="24">
        <v>9</v>
      </c>
      <c r="L4642" t="s">
        <v>10070</v>
      </c>
      <c r="M4642" t="s">
        <v>10071</v>
      </c>
    </row>
    <row r="4643" spans="1:13" x14ac:dyDescent="0.25">
      <c r="A4643" t="str">
        <f t="shared" si="72"/>
        <v>FCON-6000</v>
      </c>
      <c r="B4643" t="s">
        <v>3018</v>
      </c>
      <c r="C4643" t="s">
        <v>1817</v>
      </c>
      <c r="D4643">
        <v>80</v>
      </c>
      <c r="E4643" s="23">
        <v>45646</v>
      </c>
      <c r="F4643" s="23">
        <v>45756</v>
      </c>
      <c r="G4643" s="23">
        <v>45646</v>
      </c>
      <c r="H4643" s="23">
        <v>45756</v>
      </c>
      <c r="I4643" s="24">
        <v>0</v>
      </c>
      <c r="J4643" s="24">
        <v>0</v>
      </c>
      <c r="K4643" s="24">
        <v>9</v>
      </c>
      <c r="L4643" t="s">
        <v>10070</v>
      </c>
      <c r="M4643" t="s">
        <v>10071</v>
      </c>
    </row>
    <row r="4644" spans="1:13" x14ac:dyDescent="0.25">
      <c r="A4644" t="str">
        <f t="shared" si="72"/>
        <v>FCON-6005</v>
      </c>
      <c r="B4644" t="s">
        <v>3019</v>
      </c>
      <c r="C4644" t="s">
        <v>2013</v>
      </c>
      <c r="D4644">
        <v>80</v>
      </c>
      <c r="E4644" s="23">
        <v>45646</v>
      </c>
      <c r="F4644" s="23">
        <v>45756</v>
      </c>
      <c r="G4644" s="23">
        <v>45646</v>
      </c>
      <c r="H4644" s="23">
        <v>45756</v>
      </c>
      <c r="I4644" s="24">
        <v>0</v>
      </c>
      <c r="J4644" s="24">
        <v>0</v>
      </c>
      <c r="K4644" s="24">
        <v>180</v>
      </c>
      <c r="L4644" t="s">
        <v>10070</v>
      </c>
      <c r="M4644" t="s">
        <v>10071</v>
      </c>
    </row>
    <row r="4645" spans="1:13" x14ac:dyDescent="0.25">
      <c r="A4645" t="str">
        <f t="shared" si="72"/>
        <v>FCON-6010</v>
      </c>
      <c r="B4645" t="s">
        <v>3020</v>
      </c>
      <c r="C4645" t="s">
        <v>1819</v>
      </c>
      <c r="D4645">
        <v>80</v>
      </c>
      <c r="E4645" s="23">
        <v>45646</v>
      </c>
      <c r="F4645" s="23">
        <v>45756</v>
      </c>
      <c r="G4645" s="23">
        <v>45646</v>
      </c>
      <c r="H4645" s="23">
        <v>45756</v>
      </c>
      <c r="I4645" s="24">
        <v>0</v>
      </c>
      <c r="J4645" s="24">
        <v>0</v>
      </c>
      <c r="K4645" s="24">
        <v>9</v>
      </c>
      <c r="L4645" t="s">
        <v>10070</v>
      </c>
      <c r="M4645" t="s">
        <v>10071</v>
      </c>
    </row>
    <row r="4646" spans="1:13" x14ac:dyDescent="0.25">
      <c r="A4646" t="str">
        <f t="shared" si="72"/>
        <v>FCON-14860</v>
      </c>
      <c r="B4646" t="s">
        <v>8197</v>
      </c>
      <c r="C4646" t="s">
        <v>8198</v>
      </c>
      <c r="D4646">
        <v>30</v>
      </c>
      <c r="E4646" s="23">
        <v>45688</v>
      </c>
      <c r="F4646" s="23">
        <v>45727</v>
      </c>
      <c r="G4646" s="23">
        <v>45688</v>
      </c>
      <c r="H4646" s="23">
        <v>45727</v>
      </c>
      <c r="I4646" s="24">
        <v>0</v>
      </c>
      <c r="J4646" s="24">
        <v>0</v>
      </c>
      <c r="K4646" s="24">
        <v>59</v>
      </c>
      <c r="L4646" t="s">
        <v>10070</v>
      </c>
      <c r="M4646" t="s">
        <v>10071</v>
      </c>
    </row>
    <row r="4647" spans="1:13" x14ac:dyDescent="0.25">
      <c r="A4647" t="str">
        <f t="shared" si="72"/>
        <v>FCON-6015</v>
      </c>
      <c r="B4647" t="s">
        <v>3021</v>
      </c>
      <c r="C4647" t="s">
        <v>1821</v>
      </c>
      <c r="D4647">
        <v>3</v>
      </c>
      <c r="E4647" s="23">
        <v>45702</v>
      </c>
      <c r="F4647" s="23">
        <v>45706</v>
      </c>
      <c r="G4647" s="23">
        <v>45702</v>
      </c>
      <c r="H4647" s="23">
        <v>45706</v>
      </c>
      <c r="I4647" s="24">
        <v>0</v>
      </c>
      <c r="J4647" s="24">
        <v>0</v>
      </c>
      <c r="K4647" s="24">
        <v>45</v>
      </c>
      <c r="L4647" t="s">
        <v>10070</v>
      </c>
      <c r="M4647" t="s">
        <v>10071</v>
      </c>
    </row>
    <row r="4648" spans="1:13" x14ac:dyDescent="0.25">
      <c r="A4648" t="str">
        <f t="shared" si="72"/>
        <v>T9-2 Vía férrea Tramo 9 -K 14+640 - K16+260</v>
      </c>
      <c r="B4648" t="s">
        <v>8199</v>
      </c>
      <c r="D4648">
        <v>139</v>
      </c>
      <c r="E4648" s="23">
        <v>45717</v>
      </c>
      <c r="F4648" s="23">
        <v>45901</v>
      </c>
      <c r="G4648" s="23">
        <v>45717</v>
      </c>
      <c r="H4648" s="23">
        <v>45901</v>
      </c>
      <c r="I4648" s="24">
        <v>0</v>
      </c>
      <c r="J4648" s="24">
        <v>0</v>
      </c>
      <c r="K4648" s="24">
        <v>189</v>
      </c>
      <c r="M4648" t="s">
        <v>10071</v>
      </c>
    </row>
    <row r="4649" spans="1:13" x14ac:dyDescent="0.25">
      <c r="A4649" t="str">
        <f t="shared" si="72"/>
        <v>FCON-6020</v>
      </c>
      <c r="B4649" t="s">
        <v>3022</v>
      </c>
      <c r="C4649" t="s">
        <v>1823</v>
      </c>
      <c r="D4649">
        <v>5</v>
      </c>
      <c r="E4649" s="23">
        <v>45717</v>
      </c>
      <c r="F4649" s="23">
        <v>45724</v>
      </c>
      <c r="G4649" s="23">
        <v>45717</v>
      </c>
      <c r="H4649" s="23">
        <v>45724</v>
      </c>
      <c r="I4649" s="24">
        <v>0</v>
      </c>
      <c r="J4649" s="24">
        <v>0</v>
      </c>
      <c r="K4649" s="24">
        <v>34</v>
      </c>
      <c r="L4649" t="s">
        <v>10070</v>
      </c>
      <c r="M4649" t="s">
        <v>10071</v>
      </c>
    </row>
    <row r="4650" spans="1:13" x14ac:dyDescent="0.25">
      <c r="A4650" t="str">
        <f t="shared" si="72"/>
        <v>FCON-6025</v>
      </c>
      <c r="B4650" t="s">
        <v>3023</v>
      </c>
      <c r="C4650" t="s">
        <v>2442</v>
      </c>
      <c r="D4650">
        <v>14</v>
      </c>
      <c r="E4650" s="23">
        <v>45724</v>
      </c>
      <c r="F4650" s="23">
        <v>45743</v>
      </c>
      <c r="G4650" s="23">
        <v>45724</v>
      </c>
      <c r="H4650" s="23">
        <v>45743</v>
      </c>
      <c r="I4650" s="24">
        <v>0</v>
      </c>
      <c r="J4650" s="24">
        <v>0</v>
      </c>
      <c r="K4650" s="24">
        <v>34</v>
      </c>
      <c r="L4650" t="s">
        <v>10070</v>
      </c>
      <c r="M4650" t="s">
        <v>10071</v>
      </c>
    </row>
    <row r="4651" spans="1:13" x14ac:dyDescent="0.25">
      <c r="A4651" t="str">
        <f t="shared" si="72"/>
        <v>FCON-6030</v>
      </c>
      <c r="B4651" t="s">
        <v>3024</v>
      </c>
      <c r="C4651" t="s">
        <v>1275</v>
      </c>
      <c r="D4651">
        <v>25</v>
      </c>
      <c r="E4651" s="23">
        <v>45734</v>
      </c>
      <c r="F4651" s="23">
        <v>45769</v>
      </c>
      <c r="G4651" s="23">
        <v>45734</v>
      </c>
      <c r="H4651" s="23">
        <v>45769</v>
      </c>
      <c r="I4651" s="24">
        <v>0</v>
      </c>
      <c r="J4651" s="24">
        <v>0</v>
      </c>
      <c r="K4651" s="24">
        <v>34</v>
      </c>
      <c r="L4651" t="s">
        <v>10070</v>
      </c>
      <c r="M4651" t="s">
        <v>10071</v>
      </c>
    </row>
    <row r="4652" spans="1:13" x14ac:dyDescent="0.25">
      <c r="A4652" t="str">
        <f t="shared" si="72"/>
        <v>FCON-6035</v>
      </c>
      <c r="B4652" t="s">
        <v>3025</v>
      </c>
      <c r="C4652" t="s">
        <v>1826</v>
      </c>
      <c r="D4652">
        <v>63</v>
      </c>
      <c r="E4652" s="23">
        <v>45734</v>
      </c>
      <c r="F4652" s="23">
        <v>45818</v>
      </c>
      <c r="G4652" s="23">
        <v>45734</v>
      </c>
      <c r="H4652" s="23">
        <v>45818</v>
      </c>
      <c r="I4652" s="24">
        <v>0</v>
      </c>
      <c r="J4652" s="24">
        <v>0</v>
      </c>
      <c r="K4652" s="24">
        <v>137</v>
      </c>
      <c r="L4652" t="s">
        <v>10070</v>
      </c>
      <c r="M4652" t="s">
        <v>10071</v>
      </c>
    </row>
    <row r="4653" spans="1:13" x14ac:dyDescent="0.25">
      <c r="A4653" t="str">
        <f t="shared" si="72"/>
        <v>FCON-6040</v>
      </c>
      <c r="B4653" t="s">
        <v>3026</v>
      </c>
      <c r="C4653" t="s">
        <v>1277</v>
      </c>
      <c r="D4653">
        <v>20</v>
      </c>
      <c r="E4653" s="23">
        <v>45771</v>
      </c>
      <c r="F4653" s="23">
        <v>45797</v>
      </c>
      <c r="G4653" s="23">
        <v>45771</v>
      </c>
      <c r="H4653" s="23">
        <v>45797</v>
      </c>
      <c r="I4653" s="24">
        <v>0</v>
      </c>
      <c r="J4653" s="24">
        <v>0</v>
      </c>
      <c r="K4653" s="24">
        <v>22</v>
      </c>
      <c r="L4653" t="s">
        <v>10070</v>
      </c>
      <c r="M4653" t="s">
        <v>10071</v>
      </c>
    </row>
    <row r="4654" spans="1:13" x14ac:dyDescent="0.25">
      <c r="A4654" t="str">
        <f t="shared" si="72"/>
        <v>FCON-6045</v>
      </c>
      <c r="B4654" t="s">
        <v>3027</v>
      </c>
      <c r="C4654" t="s">
        <v>1279</v>
      </c>
      <c r="D4654">
        <v>8</v>
      </c>
      <c r="E4654" s="23">
        <v>45797</v>
      </c>
      <c r="F4654" s="23">
        <v>45807</v>
      </c>
      <c r="G4654" s="23">
        <v>45797</v>
      </c>
      <c r="H4654" s="23">
        <v>45807</v>
      </c>
      <c r="I4654" s="24">
        <v>0</v>
      </c>
      <c r="J4654" s="24">
        <v>0</v>
      </c>
      <c r="K4654" s="24">
        <v>40</v>
      </c>
      <c r="L4654" t="s">
        <v>10070</v>
      </c>
      <c r="M4654" t="s">
        <v>10071</v>
      </c>
    </row>
    <row r="4655" spans="1:13" x14ac:dyDescent="0.25">
      <c r="A4655" t="str">
        <f t="shared" si="72"/>
        <v>FCON-6050</v>
      </c>
      <c r="B4655" t="s">
        <v>3028</v>
      </c>
      <c r="C4655" t="s">
        <v>1281</v>
      </c>
      <c r="D4655">
        <v>11</v>
      </c>
      <c r="E4655" s="23">
        <v>45843</v>
      </c>
      <c r="F4655" s="23">
        <v>45857</v>
      </c>
      <c r="G4655" s="23">
        <v>45843</v>
      </c>
      <c r="H4655" s="23">
        <v>45857</v>
      </c>
      <c r="I4655" s="24">
        <v>0</v>
      </c>
      <c r="J4655" s="24">
        <v>0</v>
      </c>
      <c r="K4655" s="24">
        <v>0</v>
      </c>
      <c r="L4655" t="s">
        <v>10070</v>
      </c>
      <c r="M4655" t="s">
        <v>10071</v>
      </c>
    </row>
    <row r="4656" spans="1:13" x14ac:dyDescent="0.25">
      <c r="A4656" t="str">
        <f t="shared" si="72"/>
        <v>FCON-6055</v>
      </c>
      <c r="B4656" t="s">
        <v>3029</v>
      </c>
      <c r="C4656" t="s">
        <v>1283</v>
      </c>
      <c r="D4656">
        <v>12</v>
      </c>
      <c r="E4656" s="23">
        <v>45859</v>
      </c>
      <c r="F4656" s="23">
        <v>45874</v>
      </c>
      <c r="G4656" s="23">
        <v>45859</v>
      </c>
      <c r="H4656" s="23">
        <v>45874</v>
      </c>
      <c r="I4656" s="24">
        <v>0</v>
      </c>
      <c r="J4656" s="24">
        <v>0</v>
      </c>
      <c r="K4656" s="24">
        <v>6</v>
      </c>
      <c r="L4656" t="s">
        <v>10070</v>
      </c>
      <c r="M4656" t="s">
        <v>10071</v>
      </c>
    </row>
    <row r="4657" spans="1:13" x14ac:dyDescent="0.25">
      <c r="A4657" t="str">
        <f t="shared" si="72"/>
        <v>FCON-6060</v>
      </c>
      <c r="B4657" t="s">
        <v>3030</v>
      </c>
      <c r="C4657" t="s">
        <v>1285</v>
      </c>
      <c r="D4657">
        <v>10</v>
      </c>
      <c r="E4657" s="23">
        <v>45874</v>
      </c>
      <c r="F4657" s="23">
        <v>45888</v>
      </c>
      <c r="G4657" s="23">
        <v>45874</v>
      </c>
      <c r="H4657" s="23">
        <v>45888</v>
      </c>
      <c r="I4657" s="24">
        <v>0</v>
      </c>
      <c r="J4657" s="24">
        <v>0</v>
      </c>
      <c r="K4657" s="24">
        <v>65</v>
      </c>
      <c r="L4657" t="s">
        <v>10070</v>
      </c>
      <c r="M4657" t="s">
        <v>10071</v>
      </c>
    </row>
    <row r="4658" spans="1:13" x14ac:dyDescent="0.25">
      <c r="A4658" t="str">
        <f t="shared" si="72"/>
        <v>FCON-6065</v>
      </c>
      <c r="B4658" t="s">
        <v>3031</v>
      </c>
      <c r="C4658" t="s">
        <v>1835</v>
      </c>
      <c r="D4658">
        <v>10</v>
      </c>
      <c r="E4658" s="23">
        <v>45888</v>
      </c>
      <c r="F4658" s="23">
        <v>45901</v>
      </c>
      <c r="G4658" s="23">
        <v>45888</v>
      </c>
      <c r="H4658" s="23">
        <v>45901</v>
      </c>
      <c r="I4658" s="24">
        <v>0</v>
      </c>
      <c r="J4658" s="24">
        <v>0</v>
      </c>
      <c r="K4658" s="24">
        <v>65</v>
      </c>
      <c r="L4658" t="s">
        <v>10070</v>
      </c>
      <c r="M4658" t="s">
        <v>10071</v>
      </c>
    </row>
    <row r="4659" spans="1:13" x14ac:dyDescent="0.25">
      <c r="A4659" t="str">
        <f t="shared" si="72"/>
        <v>FCON-6070</v>
      </c>
      <c r="B4659" t="s">
        <v>3032</v>
      </c>
      <c r="C4659" t="s">
        <v>1270</v>
      </c>
      <c r="D4659">
        <v>0</v>
      </c>
      <c r="E4659" s="23"/>
      <c r="F4659" s="23">
        <v>45901</v>
      </c>
      <c r="G4659" s="23"/>
      <c r="H4659" s="23">
        <v>45901</v>
      </c>
      <c r="I4659" s="24">
        <v>0</v>
      </c>
      <c r="J4659" s="24">
        <v>0</v>
      </c>
      <c r="K4659" s="24">
        <v>189</v>
      </c>
      <c r="L4659" t="s">
        <v>10070</v>
      </c>
      <c r="M4659" t="s">
        <v>10071</v>
      </c>
    </row>
    <row r="4660" spans="1:13" x14ac:dyDescent="0.25">
      <c r="A4660" t="str">
        <f t="shared" si="72"/>
        <v>FCON-6075</v>
      </c>
      <c r="B4660" t="s">
        <v>3033</v>
      </c>
      <c r="C4660" t="s">
        <v>1272</v>
      </c>
      <c r="D4660">
        <v>0</v>
      </c>
      <c r="E4660" s="23"/>
      <c r="F4660" s="23">
        <v>45901</v>
      </c>
      <c r="G4660" s="23"/>
      <c r="H4660" s="23">
        <v>45901</v>
      </c>
      <c r="I4660" s="24">
        <v>0</v>
      </c>
      <c r="J4660" s="24">
        <v>0</v>
      </c>
      <c r="K4660" s="24">
        <v>189</v>
      </c>
      <c r="L4660" t="s">
        <v>10070</v>
      </c>
      <c r="M4660" t="s">
        <v>10071</v>
      </c>
    </row>
    <row r="4661" spans="1:13" x14ac:dyDescent="0.25">
      <c r="A4661" t="str">
        <f t="shared" si="72"/>
        <v>T9-3A Vía férrea Tramo 9 con sistemas férreos instalados</v>
      </c>
      <c r="B4661" t="s">
        <v>3034</v>
      </c>
      <c r="D4661">
        <v>182</v>
      </c>
      <c r="E4661" s="23">
        <v>45756</v>
      </c>
      <c r="F4661" s="23">
        <v>45994</v>
      </c>
      <c r="G4661" s="23">
        <v>45756</v>
      </c>
      <c r="H4661" s="23">
        <v>45994</v>
      </c>
      <c r="I4661" s="24">
        <v>0</v>
      </c>
      <c r="J4661" s="24">
        <v>0</v>
      </c>
      <c r="K4661" s="24">
        <v>83</v>
      </c>
      <c r="M4661" t="s">
        <v>10071</v>
      </c>
    </row>
    <row r="4662" spans="1:13" x14ac:dyDescent="0.25">
      <c r="A4662" t="str">
        <f t="shared" si="72"/>
        <v>Sistema de Catenaria</v>
      </c>
      <c r="B4662" t="s">
        <v>1837</v>
      </c>
      <c r="D4662">
        <v>77</v>
      </c>
      <c r="E4662" s="23">
        <v>45756</v>
      </c>
      <c r="F4662" s="23">
        <v>45859</v>
      </c>
      <c r="G4662" s="23">
        <v>45756</v>
      </c>
      <c r="H4662" s="23">
        <v>45859</v>
      </c>
      <c r="I4662" s="24">
        <v>0</v>
      </c>
      <c r="J4662" s="24">
        <v>0</v>
      </c>
      <c r="K4662" s="24">
        <v>9</v>
      </c>
      <c r="M4662" t="s">
        <v>10071</v>
      </c>
    </row>
    <row r="4663" spans="1:13" x14ac:dyDescent="0.25">
      <c r="A4663" t="str">
        <f t="shared" si="72"/>
        <v>FCON-6080</v>
      </c>
      <c r="B4663" t="s">
        <v>3035</v>
      </c>
      <c r="C4663" t="s">
        <v>1351</v>
      </c>
      <c r="D4663">
        <v>7</v>
      </c>
      <c r="E4663" s="23">
        <v>45756</v>
      </c>
      <c r="F4663" s="23">
        <v>45768</v>
      </c>
      <c r="G4663" s="23">
        <v>45756</v>
      </c>
      <c r="H4663" s="23">
        <v>45768</v>
      </c>
      <c r="I4663" s="24">
        <v>0</v>
      </c>
      <c r="J4663" s="24">
        <v>0</v>
      </c>
      <c r="K4663" s="24">
        <v>9</v>
      </c>
      <c r="L4663" t="s">
        <v>10070</v>
      </c>
      <c r="M4663" t="s">
        <v>10071</v>
      </c>
    </row>
    <row r="4664" spans="1:13" x14ac:dyDescent="0.25">
      <c r="A4664" t="str">
        <f t="shared" si="72"/>
        <v>FCON-5995</v>
      </c>
      <c r="B4664" t="s">
        <v>9950</v>
      </c>
      <c r="C4664" t="s">
        <v>1815</v>
      </c>
      <c r="D4664">
        <v>70</v>
      </c>
      <c r="E4664" s="23">
        <v>45768</v>
      </c>
      <c r="F4664" s="23">
        <v>45859</v>
      </c>
      <c r="G4664" s="23">
        <v>45768</v>
      </c>
      <c r="H4664" s="23">
        <v>45859</v>
      </c>
      <c r="I4664" s="24">
        <v>0</v>
      </c>
      <c r="J4664" s="24">
        <v>0</v>
      </c>
      <c r="K4664" s="24">
        <v>9</v>
      </c>
      <c r="L4664" t="s">
        <v>10070</v>
      </c>
      <c r="M4664" t="s">
        <v>10071</v>
      </c>
    </row>
    <row r="4665" spans="1:13" x14ac:dyDescent="0.25">
      <c r="A4665" t="str">
        <f t="shared" si="72"/>
        <v>FCON-6090</v>
      </c>
      <c r="B4665" t="s">
        <v>3036</v>
      </c>
      <c r="C4665" t="s">
        <v>1353</v>
      </c>
      <c r="D4665">
        <v>49</v>
      </c>
      <c r="E4665" s="23">
        <v>45793</v>
      </c>
      <c r="F4665" s="23">
        <v>45857</v>
      </c>
      <c r="G4665" s="23">
        <v>45793</v>
      </c>
      <c r="H4665" s="23">
        <v>45857</v>
      </c>
      <c r="I4665" s="24">
        <v>0</v>
      </c>
      <c r="J4665" s="24">
        <v>0</v>
      </c>
      <c r="K4665" s="24">
        <v>9</v>
      </c>
      <c r="L4665" t="s">
        <v>10070</v>
      </c>
      <c r="M4665" t="s">
        <v>10071</v>
      </c>
    </row>
    <row r="4666" spans="1:13" x14ac:dyDescent="0.25">
      <c r="A4666" t="str">
        <f t="shared" si="72"/>
        <v>Redes Energia del tramo (Cable de Media)</v>
      </c>
      <c r="B4666" t="s">
        <v>9941</v>
      </c>
      <c r="D4666">
        <v>68</v>
      </c>
      <c r="E4666" s="23">
        <v>45818</v>
      </c>
      <c r="F4666" s="23">
        <v>45906</v>
      </c>
      <c r="G4666" s="23">
        <v>45818</v>
      </c>
      <c r="H4666" s="23">
        <v>45906</v>
      </c>
      <c r="I4666" s="24">
        <v>0</v>
      </c>
      <c r="J4666" s="24">
        <v>0</v>
      </c>
      <c r="K4666" s="24">
        <v>163</v>
      </c>
      <c r="M4666" t="s">
        <v>10071</v>
      </c>
    </row>
    <row r="4667" spans="1:13" x14ac:dyDescent="0.25">
      <c r="A4667" t="str">
        <f t="shared" si="72"/>
        <v>FCON-6120</v>
      </c>
      <c r="B4667" t="s">
        <v>3045</v>
      </c>
      <c r="C4667" t="s">
        <v>1852</v>
      </c>
      <c r="D4667">
        <v>60</v>
      </c>
      <c r="E4667" s="23">
        <v>45818</v>
      </c>
      <c r="F4667" s="23">
        <v>45897</v>
      </c>
      <c r="G4667" s="23">
        <v>45818</v>
      </c>
      <c r="H4667" s="23">
        <v>45897</v>
      </c>
      <c r="I4667" s="24">
        <v>0</v>
      </c>
      <c r="J4667" s="24">
        <v>0</v>
      </c>
      <c r="K4667" s="24">
        <v>150</v>
      </c>
      <c r="L4667" t="s">
        <v>10070</v>
      </c>
      <c r="M4667" t="s">
        <v>10071</v>
      </c>
    </row>
    <row r="4668" spans="1:13" x14ac:dyDescent="0.25">
      <c r="A4668" t="str">
        <f t="shared" si="72"/>
        <v>FCON-6125</v>
      </c>
      <c r="B4668" t="s">
        <v>3046</v>
      </c>
      <c r="C4668" t="s">
        <v>1854</v>
      </c>
      <c r="D4668">
        <v>60</v>
      </c>
      <c r="E4668" s="23">
        <v>45818</v>
      </c>
      <c r="F4668" s="23">
        <v>45897</v>
      </c>
      <c r="G4668" s="23">
        <v>45818</v>
      </c>
      <c r="H4668" s="23">
        <v>45897</v>
      </c>
      <c r="I4668" s="24">
        <v>0</v>
      </c>
      <c r="J4668" s="24">
        <v>0</v>
      </c>
      <c r="K4668" s="24">
        <v>163</v>
      </c>
      <c r="L4668" t="s">
        <v>10070</v>
      </c>
      <c r="M4668" t="s">
        <v>10071</v>
      </c>
    </row>
    <row r="4669" spans="1:13" x14ac:dyDescent="0.25">
      <c r="A4669" t="str">
        <f t="shared" si="72"/>
        <v>FCON-6130</v>
      </c>
      <c r="B4669" t="s">
        <v>3047</v>
      </c>
      <c r="C4669" t="s">
        <v>1856</v>
      </c>
      <c r="D4669">
        <v>66</v>
      </c>
      <c r="E4669" s="23">
        <v>45818</v>
      </c>
      <c r="F4669" s="23">
        <v>45904</v>
      </c>
      <c r="G4669" s="23">
        <v>45818</v>
      </c>
      <c r="H4669" s="23">
        <v>45904</v>
      </c>
      <c r="I4669" s="24">
        <v>0</v>
      </c>
      <c r="J4669" s="24">
        <v>0</v>
      </c>
      <c r="K4669" s="24">
        <v>166</v>
      </c>
      <c r="L4669" t="s">
        <v>10070</v>
      </c>
      <c r="M4669" t="s">
        <v>10071</v>
      </c>
    </row>
    <row r="4670" spans="1:13" x14ac:dyDescent="0.25">
      <c r="A4670" t="str">
        <f t="shared" si="72"/>
        <v>FCON-6135</v>
      </c>
      <c r="B4670" t="s">
        <v>3048</v>
      </c>
      <c r="C4670" t="s">
        <v>1346</v>
      </c>
      <c r="D4670">
        <v>4</v>
      </c>
      <c r="E4670" s="23">
        <v>45897</v>
      </c>
      <c r="F4670" s="23">
        <v>45903</v>
      </c>
      <c r="G4670" s="23">
        <v>45897</v>
      </c>
      <c r="H4670" s="23">
        <v>45903</v>
      </c>
      <c r="I4670" s="24">
        <v>0</v>
      </c>
      <c r="J4670" s="24">
        <v>0</v>
      </c>
      <c r="K4670" s="24">
        <v>163</v>
      </c>
      <c r="L4670" t="s">
        <v>10070</v>
      </c>
      <c r="M4670" t="s">
        <v>10071</v>
      </c>
    </row>
    <row r="4671" spans="1:13" x14ac:dyDescent="0.25">
      <c r="A4671" t="str">
        <f t="shared" si="72"/>
        <v>FCON-6140</v>
      </c>
      <c r="B4671" t="s">
        <v>3049</v>
      </c>
      <c r="C4671" t="s">
        <v>1348</v>
      </c>
      <c r="D4671">
        <v>4</v>
      </c>
      <c r="E4671" s="23">
        <v>45903</v>
      </c>
      <c r="F4671" s="23">
        <v>45906</v>
      </c>
      <c r="G4671" s="23">
        <v>45903</v>
      </c>
      <c r="H4671" s="23">
        <v>45906</v>
      </c>
      <c r="I4671" s="24">
        <v>0</v>
      </c>
      <c r="J4671" s="24">
        <v>0</v>
      </c>
      <c r="K4671" s="24">
        <v>163</v>
      </c>
      <c r="L4671" t="s">
        <v>10070</v>
      </c>
      <c r="M4671" t="s">
        <v>10071</v>
      </c>
    </row>
    <row r="4672" spans="1:13" x14ac:dyDescent="0.25">
      <c r="A4672" t="str">
        <f t="shared" si="72"/>
        <v>Sistema de Comunicaciones</v>
      </c>
      <c r="B4672" t="s">
        <v>1859</v>
      </c>
      <c r="D4672">
        <v>76</v>
      </c>
      <c r="E4672" s="23">
        <v>45896</v>
      </c>
      <c r="F4672" s="23">
        <v>45994</v>
      </c>
      <c r="G4672" s="23">
        <v>45896</v>
      </c>
      <c r="H4672" s="23">
        <v>45994</v>
      </c>
      <c r="I4672" s="24">
        <v>0</v>
      </c>
      <c r="J4672" s="24">
        <v>0</v>
      </c>
      <c r="K4672" s="24">
        <v>83</v>
      </c>
      <c r="M4672" t="s">
        <v>10071</v>
      </c>
    </row>
    <row r="4673" spans="1:13" x14ac:dyDescent="0.25">
      <c r="A4673" t="str">
        <f t="shared" si="72"/>
        <v>FCON-6145</v>
      </c>
      <c r="B4673" t="s">
        <v>3050</v>
      </c>
      <c r="C4673" t="s">
        <v>1332</v>
      </c>
      <c r="D4673">
        <v>2</v>
      </c>
      <c r="E4673" s="23">
        <v>45896</v>
      </c>
      <c r="F4673" s="23">
        <v>45898</v>
      </c>
      <c r="G4673" s="23">
        <v>45896</v>
      </c>
      <c r="H4673" s="23">
        <v>45898</v>
      </c>
      <c r="I4673" s="24">
        <v>0</v>
      </c>
      <c r="J4673" s="24">
        <v>0</v>
      </c>
      <c r="K4673" s="24">
        <v>65</v>
      </c>
      <c r="L4673" t="s">
        <v>10070</v>
      </c>
      <c r="M4673" t="s">
        <v>10071</v>
      </c>
    </row>
    <row r="4674" spans="1:13" x14ac:dyDescent="0.25">
      <c r="A4674" t="str">
        <f t="shared" si="72"/>
        <v>FCON-6150</v>
      </c>
      <c r="B4674" t="s">
        <v>3051</v>
      </c>
      <c r="C4674" t="s">
        <v>1334</v>
      </c>
      <c r="D4674">
        <v>56</v>
      </c>
      <c r="E4674" s="23">
        <v>45898</v>
      </c>
      <c r="F4674" s="23">
        <v>45969</v>
      </c>
      <c r="G4674" s="23">
        <v>45898</v>
      </c>
      <c r="H4674" s="23">
        <v>45969</v>
      </c>
      <c r="I4674" s="24">
        <v>0</v>
      </c>
      <c r="J4674" s="24">
        <v>0</v>
      </c>
      <c r="K4674" s="24">
        <v>83</v>
      </c>
      <c r="L4674" t="s">
        <v>10070</v>
      </c>
      <c r="M4674" t="s">
        <v>10071</v>
      </c>
    </row>
    <row r="4675" spans="1:13" x14ac:dyDescent="0.25">
      <c r="A4675" t="str">
        <f t="shared" ref="A4675:A4738" si="73">TRIM(B4675)</f>
        <v>FCON-6155</v>
      </c>
      <c r="B4675" t="s">
        <v>3052</v>
      </c>
      <c r="C4675" t="s">
        <v>1863</v>
      </c>
      <c r="D4675">
        <v>17</v>
      </c>
      <c r="E4675" s="23">
        <v>45898</v>
      </c>
      <c r="F4675" s="23">
        <v>45919</v>
      </c>
      <c r="G4675" s="23">
        <v>45898</v>
      </c>
      <c r="H4675" s="23">
        <v>45919</v>
      </c>
      <c r="I4675" s="24">
        <v>0</v>
      </c>
      <c r="J4675" s="24">
        <v>0</v>
      </c>
      <c r="K4675" s="24">
        <v>68</v>
      </c>
      <c r="L4675" t="s">
        <v>10070</v>
      </c>
      <c r="M4675" t="s">
        <v>10071</v>
      </c>
    </row>
    <row r="4676" spans="1:13" x14ac:dyDescent="0.25">
      <c r="A4676" t="str">
        <f t="shared" si="73"/>
        <v>FCON-6160</v>
      </c>
      <c r="B4676" t="s">
        <v>3053</v>
      </c>
      <c r="C4676" t="s">
        <v>1340</v>
      </c>
      <c r="D4676">
        <v>26</v>
      </c>
      <c r="E4676" s="23">
        <v>45898</v>
      </c>
      <c r="F4676" s="23">
        <v>45930</v>
      </c>
      <c r="G4676" s="23">
        <v>45898</v>
      </c>
      <c r="H4676" s="23">
        <v>45930</v>
      </c>
      <c r="I4676" s="24">
        <v>0</v>
      </c>
      <c r="J4676" s="24">
        <v>0</v>
      </c>
      <c r="K4676" s="24">
        <v>97</v>
      </c>
      <c r="L4676" t="s">
        <v>10070</v>
      </c>
      <c r="M4676" t="s">
        <v>10071</v>
      </c>
    </row>
    <row r="4677" spans="1:13" x14ac:dyDescent="0.25">
      <c r="A4677" t="str">
        <f t="shared" si="73"/>
        <v>FCON-6165</v>
      </c>
      <c r="B4677" t="s">
        <v>3054</v>
      </c>
      <c r="C4677" t="s">
        <v>1342</v>
      </c>
      <c r="D4677">
        <v>26</v>
      </c>
      <c r="E4677" s="23">
        <v>45898</v>
      </c>
      <c r="F4677" s="23">
        <v>45930</v>
      </c>
      <c r="G4677" s="23">
        <v>45898</v>
      </c>
      <c r="H4677" s="23">
        <v>45930</v>
      </c>
      <c r="I4677" s="24">
        <v>0</v>
      </c>
      <c r="J4677" s="24">
        <v>0</v>
      </c>
      <c r="K4677" s="24">
        <v>97</v>
      </c>
      <c r="L4677" t="s">
        <v>10070</v>
      </c>
      <c r="M4677" t="s">
        <v>10071</v>
      </c>
    </row>
    <row r="4678" spans="1:13" x14ac:dyDescent="0.25">
      <c r="A4678" t="str">
        <f t="shared" si="73"/>
        <v>FCON-6170</v>
      </c>
      <c r="B4678" t="s">
        <v>3055</v>
      </c>
      <c r="C4678" t="s">
        <v>1867</v>
      </c>
      <c r="D4678">
        <v>63</v>
      </c>
      <c r="E4678" s="23">
        <v>45898</v>
      </c>
      <c r="F4678" s="23">
        <v>45980</v>
      </c>
      <c r="G4678" s="23">
        <v>45898</v>
      </c>
      <c r="H4678" s="23">
        <v>45980</v>
      </c>
      <c r="I4678" s="24">
        <v>0</v>
      </c>
      <c r="J4678" s="24">
        <v>0</v>
      </c>
      <c r="K4678" s="24">
        <v>94</v>
      </c>
      <c r="L4678" t="s">
        <v>10070</v>
      </c>
      <c r="M4678" t="s">
        <v>10071</v>
      </c>
    </row>
    <row r="4679" spans="1:13" x14ac:dyDescent="0.25">
      <c r="A4679" t="str">
        <f t="shared" si="73"/>
        <v>FCON-6175</v>
      </c>
      <c r="B4679" t="s">
        <v>3056</v>
      </c>
      <c r="C4679" t="s">
        <v>1869</v>
      </c>
      <c r="D4679">
        <v>24</v>
      </c>
      <c r="E4679" s="23">
        <v>45944</v>
      </c>
      <c r="F4679" s="23">
        <v>45974</v>
      </c>
      <c r="G4679" s="23">
        <v>45944</v>
      </c>
      <c r="H4679" s="23">
        <v>45974</v>
      </c>
      <c r="I4679" s="24">
        <v>0</v>
      </c>
      <c r="J4679" s="24">
        <v>0</v>
      </c>
      <c r="K4679" s="24">
        <v>84</v>
      </c>
      <c r="L4679" t="s">
        <v>10070</v>
      </c>
      <c r="M4679" t="s">
        <v>10071</v>
      </c>
    </row>
    <row r="4680" spans="1:13" x14ac:dyDescent="0.25">
      <c r="A4680" t="str">
        <f t="shared" si="73"/>
        <v>FCON-6180</v>
      </c>
      <c r="B4680" t="s">
        <v>3057</v>
      </c>
      <c r="C4680" t="s">
        <v>1336</v>
      </c>
      <c r="D4680">
        <v>28</v>
      </c>
      <c r="E4680" s="23">
        <v>45948</v>
      </c>
      <c r="F4680" s="23">
        <v>45986</v>
      </c>
      <c r="G4680" s="23">
        <v>45948</v>
      </c>
      <c r="H4680" s="23">
        <v>45986</v>
      </c>
      <c r="I4680" s="24">
        <v>0</v>
      </c>
      <c r="J4680" s="24">
        <v>0</v>
      </c>
      <c r="K4680" s="24">
        <v>83</v>
      </c>
      <c r="L4680" t="s">
        <v>10070</v>
      </c>
      <c r="M4680" t="s">
        <v>10071</v>
      </c>
    </row>
    <row r="4681" spans="1:13" x14ac:dyDescent="0.25">
      <c r="A4681" t="str">
        <f t="shared" si="73"/>
        <v>FCON-6185</v>
      </c>
      <c r="B4681" t="s">
        <v>3058</v>
      </c>
      <c r="C4681" t="s">
        <v>1872</v>
      </c>
      <c r="D4681">
        <v>3</v>
      </c>
      <c r="E4681" s="23">
        <v>45974</v>
      </c>
      <c r="F4681" s="23">
        <v>45979</v>
      </c>
      <c r="G4681" s="23">
        <v>45974</v>
      </c>
      <c r="H4681" s="23">
        <v>45979</v>
      </c>
      <c r="I4681" s="24">
        <v>0</v>
      </c>
      <c r="J4681" s="24">
        <v>0</v>
      </c>
      <c r="K4681" s="24">
        <v>84</v>
      </c>
      <c r="L4681" t="s">
        <v>10070</v>
      </c>
      <c r="M4681" t="s">
        <v>10071</v>
      </c>
    </row>
    <row r="4682" spans="1:13" x14ac:dyDescent="0.25">
      <c r="A4682" t="str">
        <f t="shared" si="73"/>
        <v>FCON-6190</v>
      </c>
      <c r="B4682" t="s">
        <v>3059</v>
      </c>
      <c r="C4682" t="s">
        <v>1874</v>
      </c>
      <c r="D4682">
        <v>2</v>
      </c>
      <c r="E4682" s="23">
        <v>45979</v>
      </c>
      <c r="F4682" s="23">
        <v>45981</v>
      </c>
      <c r="G4682" s="23">
        <v>45979</v>
      </c>
      <c r="H4682" s="23">
        <v>45981</v>
      </c>
      <c r="I4682" s="24">
        <v>0</v>
      </c>
      <c r="J4682" s="24">
        <v>0</v>
      </c>
      <c r="K4682" s="24">
        <v>84</v>
      </c>
      <c r="L4682" t="s">
        <v>10070</v>
      </c>
      <c r="M4682" t="s">
        <v>10071</v>
      </c>
    </row>
    <row r="4683" spans="1:13" x14ac:dyDescent="0.25">
      <c r="A4683" t="str">
        <f t="shared" si="73"/>
        <v>FCON-6195</v>
      </c>
      <c r="B4683" t="s">
        <v>3060</v>
      </c>
      <c r="C4683" t="s">
        <v>1876</v>
      </c>
      <c r="D4683">
        <v>2</v>
      </c>
      <c r="E4683" s="23">
        <v>45979</v>
      </c>
      <c r="F4683" s="23">
        <v>45981</v>
      </c>
      <c r="G4683" s="23">
        <v>45979</v>
      </c>
      <c r="H4683" s="23">
        <v>45981</v>
      </c>
      <c r="I4683" s="24">
        <v>0</v>
      </c>
      <c r="J4683" s="24">
        <v>0</v>
      </c>
      <c r="K4683" s="24">
        <v>84</v>
      </c>
      <c r="L4683" t="s">
        <v>10070</v>
      </c>
      <c r="M4683" t="s">
        <v>10071</v>
      </c>
    </row>
    <row r="4684" spans="1:13" x14ac:dyDescent="0.25">
      <c r="A4684" t="str">
        <f t="shared" si="73"/>
        <v>FCON-6200</v>
      </c>
      <c r="B4684" t="s">
        <v>3061</v>
      </c>
      <c r="C4684" t="s">
        <v>1878</v>
      </c>
      <c r="D4684">
        <v>2</v>
      </c>
      <c r="E4684" s="23">
        <v>45979</v>
      </c>
      <c r="F4684" s="23">
        <v>45981</v>
      </c>
      <c r="G4684" s="23">
        <v>45979</v>
      </c>
      <c r="H4684" s="23">
        <v>45981</v>
      </c>
      <c r="I4684" s="24">
        <v>0</v>
      </c>
      <c r="J4684" s="24">
        <v>0</v>
      </c>
      <c r="K4684" s="24">
        <v>84</v>
      </c>
      <c r="L4684" t="s">
        <v>10070</v>
      </c>
      <c r="M4684" t="s">
        <v>10071</v>
      </c>
    </row>
    <row r="4685" spans="1:13" x14ac:dyDescent="0.25">
      <c r="A4685" t="str">
        <f t="shared" si="73"/>
        <v>FCON-6205</v>
      </c>
      <c r="B4685" t="s">
        <v>3062</v>
      </c>
      <c r="C4685" t="s">
        <v>1880</v>
      </c>
      <c r="D4685">
        <v>2</v>
      </c>
      <c r="E4685" s="23">
        <v>45981</v>
      </c>
      <c r="F4685" s="23">
        <v>45983</v>
      </c>
      <c r="G4685" s="23">
        <v>45981</v>
      </c>
      <c r="H4685" s="23">
        <v>45983</v>
      </c>
      <c r="I4685" s="24">
        <v>0</v>
      </c>
      <c r="J4685" s="24">
        <v>0</v>
      </c>
      <c r="K4685" s="24">
        <v>84</v>
      </c>
      <c r="L4685" t="s">
        <v>10070</v>
      </c>
      <c r="M4685" t="s">
        <v>10071</v>
      </c>
    </row>
    <row r="4686" spans="1:13" x14ac:dyDescent="0.25">
      <c r="A4686" t="str">
        <f t="shared" si="73"/>
        <v>FCON-6210</v>
      </c>
      <c r="B4686" t="s">
        <v>3063</v>
      </c>
      <c r="C4686" t="s">
        <v>1346</v>
      </c>
      <c r="D4686">
        <v>4</v>
      </c>
      <c r="E4686" s="23">
        <v>45986</v>
      </c>
      <c r="F4686" s="23">
        <v>45989</v>
      </c>
      <c r="G4686" s="23">
        <v>45986</v>
      </c>
      <c r="H4686" s="23">
        <v>45989</v>
      </c>
      <c r="I4686" s="24">
        <v>0</v>
      </c>
      <c r="J4686" s="24">
        <v>0</v>
      </c>
      <c r="K4686" s="24">
        <v>83</v>
      </c>
      <c r="L4686" t="s">
        <v>10070</v>
      </c>
      <c r="M4686" t="s">
        <v>10071</v>
      </c>
    </row>
    <row r="4687" spans="1:13" x14ac:dyDescent="0.25">
      <c r="A4687" t="str">
        <f t="shared" si="73"/>
        <v>FCON-6215</v>
      </c>
      <c r="B4687" t="s">
        <v>3064</v>
      </c>
      <c r="C4687" t="s">
        <v>1348</v>
      </c>
      <c r="D4687">
        <v>4</v>
      </c>
      <c r="E4687" s="23">
        <v>45989</v>
      </c>
      <c r="F4687" s="23">
        <v>45994</v>
      </c>
      <c r="G4687" s="23">
        <v>45989</v>
      </c>
      <c r="H4687" s="23">
        <v>45994</v>
      </c>
      <c r="I4687" s="24">
        <v>0</v>
      </c>
      <c r="J4687" s="24">
        <v>0</v>
      </c>
      <c r="K4687" s="24">
        <v>83</v>
      </c>
      <c r="L4687" t="s">
        <v>10070</v>
      </c>
      <c r="M4687" t="s">
        <v>10071</v>
      </c>
    </row>
    <row r="4688" spans="1:13" x14ac:dyDescent="0.25">
      <c r="A4688" t="str">
        <f t="shared" si="73"/>
        <v>Sistema de Señalización en vía e Intersecciones</v>
      </c>
      <c r="B4688" t="s">
        <v>1883</v>
      </c>
      <c r="D4688">
        <v>75</v>
      </c>
      <c r="E4688" s="23">
        <v>45896</v>
      </c>
      <c r="F4688" s="23">
        <v>45992</v>
      </c>
      <c r="G4688" s="23">
        <v>45896</v>
      </c>
      <c r="H4688" s="23">
        <v>45992</v>
      </c>
      <c r="I4688" s="24">
        <v>0</v>
      </c>
      <c r="J4688" s="24">
        <v>0</v>
      </c>
      <c r="K4688" s="24">
        <v>85</v>
      </c>
      <c r="M4688" t="s">
        <v>10071</v>
      </c>
    </row>
    <row r="4689" spans="1:13" x14ac:dyDescent="0.25">
      <c r="A4689" t="str">
        <f t="shared" si="73"/>
        <v>FCON-6220</v>
      </c>
      <c r="B4689" t="s">
        <v>3065</v>
      </c>
      <c r="C4689" t="s">
        <v>1374</v>
      </c>
      <c r="D4689">
        <v>2</v>
      </c>
      <c r="E4689" s="23">
        <v>45896</v>
      </c>
      <c r="F4689" s="23">
        <v>45898</v>
      </c>
      <c r="G4689" s="23">
        <v>45896</v>
      </c>
      <c r="H4689" s="23">
        <v>45898</v>
      </c>
      <c r="I4689" s="24">
        <v>0</v>
      </c>
      <c r="J4689" s="24">
        <v>0</v>
      </c>
      <c r="K4689" s="24">
        <v>65</v>
      </c>
      <c r="L4689" t="s">
        <v>10070</v>
      </c>
      <c r="M4689" t="s">
        <v>10071</v>
      </c>
    </row>
    <row r="4690" spans="1:13" x14ac:dyDescent="0.25">
      <c r="A4690" t="str">
        <f t="shared" si="73"/>
        <v>FCON-6225</v>
      </c>
      <c r="B4690" t="s">
        <v>3066</v>
      </c>
      <c r="C4690" t="s">
        <v>1886</v>
      </c>
      <c r="D4690">
        <v>56</v>
      </c>
      <c r="E4690" s="23">
        <v>45898</v>
      </c>
      <c r="F4690" s="23">
        <v>45969</v>
      </c>
      <c r="G4690" s="23">
        <v>45898</v>
      </c>
      <c r="H4690" s="23">
        <v>45969</v>
      </c>
      <c r="I4690" s="24">
        <v>0</v>
      </c>
      <c r="J4690" s="24">
        <v>0</v>
      </c>
      <c r="K4690" s="24">
        <v>85</v>
      </c>
      <c r="L4690" t="s">
        <v>10070</v>
      </c>
      <c r="M4690" t="s">
        <v>10071</v>
      </c>
    </row>
    <row r="4691" spans="1:13" x14ac:dyDescent="0.25">
      <c r="A4691" t="str">
        <f t="shared" si="73"/>
        <v>FCON-6230</v>
      </c>
      <c r="B4691" t="s">
        <v>3067</v>
      </c>
      <c r="C4691" t="s">
        <v>1863</v>
      </c>
      <c r="D4691">
        <v>16</v>
      </c>
      <c r="E4691" s="23">
        <v>45898</v>
      </c>
      <c r="F4691" s="23">
        <v>45918</v>
      </c>
      <c r="G4691" s="23">
        <v>45898</v>
      </c>
      <c r="H4691" s="23">
        <v>45918</v>
      </c>
      <c r="I4691" s="24">
        <v>0</v>
      </c>
      <c r="J4691" s="24">
        <v>0</v>
      </c>
      <c r="K4691" s="24">
        <v>65</v>
      </c>
      <c r="L4691" t="s">
        <v>10070</v>
      </c>
      <c r="M4691" t="s">
        <v>10071</v>
      </c>
    </row>
    <row r="4692" spans="1:13" x14ac:dyDescent="0.25">
      <c r="A4692" t="str">
        <f t="shared" si="73"/>
        <v>FCON-6235</v>
      </c>
      <c r="B4692" t="s">
        <v>3068</v>
      </c>
      <c r="C4692" t="s">
        <v>1386</v>
      </c>
      <c r="D4692">
        <v>61</v>
      </c>
      <c r="E4692" s="23">
        <v>45901</v>
      </c>
      <c r="F4692" s="23">
        <v>45980</v>
      </c>
      <c r="G4692" s="23">
        <v>45901</v>
      </c>
      <c r="H4692" s="23">
        <v>45980</v>
      </c>
      <c r="I4692" s="24">
        <v>0</v>
      </c>
      <c r="J4692" s="24">
        <v>0</v>
      </c>
      <c r="K4692" s="24">
        <v>94</v>
      </c>
      <c r="L4692" t="s">
        <v>10070</v>
      </c>
      <c r="M4692" t="s">
        <v>10071</v>
      </c>
    </row>
    <row r="4693" spans="1:13" x14ac:dyDescent="0.25">
      <c r="A4693" t="str">
        <f t="shared" si="73"/>
        <v>FCON-6240</v>
      </c>
      <c r="B4693" t="s">
        <v>3069</v>
      </c>
      <c r="C4693" t="s">
        <v>1890</v>
      </c>
      <c r="D4693">
        <v>31</v>
      </c>
      <c r="E4693" s="23">
        <v>45940</v>
      </c>
      <c r="F4693" s="23">
        <v>45982</v>
      </c>
      <c r="G4693" s="23">
        <v>45940</v>
      </c>
      <c r="H4693" s="23">
        <v>45982</v>
      </c>
      <c r="I4693" s="24">
        <v>0</v>
      </c>
      <c r="J4693" s="24">
        <v>0</v>
      </c>
      <c r="K4693" s="24">
        <v>85</v>
      </c>
      <c r="L4693" t="s">
        <v>10070</v>
      </c>
      <c r="M4693" t="s">
        <v>10071</v>
      </c>
    </row>
    <row r="4694" spans="1:13" x14ac:dyDescent="0.25">
      <c r="A4694" t="str">
        <f t="shared" si="73"/>
        <v>FCON-6245</v>
      </c>
      <c r="B4694" t="s">
        <v>3070</v>
      </c>
      <c r="C4694" t="s">
        <v>1892</v>
      </c>
      <c r="D4694">
        <v>31</v>
      </c>
      <c r="E4694" s="23">
        <v>45940</v>
      </c>
      <c r="F4694" s="23">
        <v>45982</v>
      </c>
      <c r="G4694" s="23">
        <v>45940</v>
      </c>
      <c r="H4694" s="23">
        <v>45982</v>
      </c>
      <c r="I4694" s="24">
        <v>0</v>
      </c>
      <c r="J4694" s="24">
        <v>0</v>
      </c>
      <c r="K4694" s="24">
        <v>85</v>
      </c>
      <c r="L4694" t="s">
        <v>10070</v>
      </c>
      <c r="M4694" t="s">
        <v>10071</v>
      </c>
    </row>
    <row r="4695" spans="1:13" x14ac:dyDescent="0.25">
      <c r="A4695" t="str">
        <f t="shared" si="73"/>
        <v>FCON-6250</v>
      </c>
      <c r="B4695" t="s">
        <v>3071</v>
      </c>
      <c r="C4695" t="s">
        <v>1382</v>
      </c>
      <c r="D4695">
        <v>31</v>
      </c>
      <c r="E4695" s="23">
        <v>45940</v>
      </c>
      <c r="F4695" s="23">
        <v>45982</v>
      </c>
      <c r="G4695" s="23">
        <v>45940</v>
      </c>
      <c r="H4695" s="23">
        <v>45982</v>
      </c>
      <c r="I4695" s="24">
        <v>0</v>
      </c>
      <c r="J4695" s="24">
        <v>0</v>
      </c>
      <c r="K4695" s="24">
        <v>85</v>
      </c>
      <c r="L4695" t="s">
        <v>10070</v>
      </c>
      <c r="M4695" t="s">
        <v>10071</v>
      </c>
    </row>
    <row r="4696" spans="1:13" x14ac:dyDescent="0.25">
      <c r="A4696" t="str">
        <f t="shared" si="73"/>
        <v>FCON-6255</v>
      </c>
      <c r="B4696" t="s">
        <v>3072</v>
      </c>
      <c r="C4696" t="s">
        <v>1346</v>
      </c>
      <c r="D4696">
        <v>4</v>
      </c>
      <c r="E4696" s="23">
        <v>45983</v>
      </c>
      <c r="F4696" s="23">
        <v>45987</v>
      </c>
      <c r="G4696" s="23">
        <v>45983</v>
      </c>
      <c r="H4696" s="23">
        <v>45987</v>
      </c>
      <c r="I4696" s="24">
        <v>0</v>
      </c>
      <c r="J4696" s="24">
        <v>0</v>
      </c>
      <c r="K4696" s="24">
        <v>85</v>
      </c>
      <c r="L4696" t="s">
        <v>10070</v>
      </c>
      <c r="M4696" t="s">
        <v>10071</v>
      </c>
    </row>
    <row r="4697" spans="1:13" x14ac:dyDescent="0.25">
      <c r="A4697" t="str">
        <f t="shared" si="73"/>
        <v>FCON-6260</v>
      </c>
      <c r="B4697" t="s">
        <v>3073</v>
      </c>
      <c r="C4697" t="s">
        <v>1348</v>
      </c>
      <c r="D4697">
        <v>4</v>
      </c>
      <c r="E4697" s="23">
        <v>45987</v>
      </c>
      <c r="F4697" s="23">
        <v>45992</v>
      </c>
      <c r="G4697" s="23">
        <v>45987</v>
      </c>
      <c r="H4697" s="23">
        <v>45992</v>
      </c>
      <c r="I4697" s="24">
        <v>0</v>
      </c>
      <c r="J4697" s="24">
        <v>0</v>
      </c>
      <c r="K4697" s="24">
        <v>85</v>
      </c>
      <c r="L4697" t="s">
        <v>10070</v>
      </c>
      <c r="M4697" t="s">
        <v>10071</v>
      </c>
    </row>
    <row r="4698" spans="1:13" x14ac:dyDescent="0.25">
      <c r="A4698" t="str">
        <f t="shared" si="73"/>
        <v>T9-3B Vía férrea Tramo 9 con sistemas férreos verificados, probados y funcionado</v>
      </c>
      <c r="B4698" t="s">
        <v>8200</v>
      </c>
      <c r="D4698">
        <v>168</v>
      </c>
      <c r="E4698" s="23">
        <v>45820</v>
      </c>
      <c r="F4698" s="23">
        <v>46044</v>
      </c>
      <c r="G4698" s="23">
        <v>45820</v>
      </c>
      <c r="H4698" s="23">
        <v>46044</v>
      </c>
      <c r="I4698" s="24">
        <v>0</v>
      </c>
      <c r="J4698" s="24">
        <v>0</v>
      </c>
      <c r="K4698" s="24">
        <v>83</v>
      </c>
      <c r="M4698" t="s">
        <v>10071</v>
      </c>
    </row>
    <row r="4699" spans="1:13" x14ac:dyDescent="0.25">
      <c r="A4699" t="str">
        <f t="shared" si="73"/>
        <v>Sistema de Catenaria</v>
      </c>
      <c r="B4699" t="s">
        <v>1837</v>
      </c>
      <c r="D4699">
        <v>125</v>
      </c>
      <c r="E4699" s="23">
        <v>45820</v>
      </c>
      <c r="F4699" s="23">
        <v>45983</v>
      </c>
      <c r="G4699" s="23">
        <v>45820</v>
      </c>
      <c r="H4699" s="23">
        <v>45983</v>
      </c>
      <c r="I4699" s="24">
        <v>0</v>
      </c>
      <c r="J4699" s="24">
        <v>0</v>
      </c>
      <c r="K4699" s="24">
        <v>107</v>
      </c>
      <c r="M4699" t="s">
        <v>10071</v>
      </c>
    </row>
    <row r="4700" spans="1:13" x14ac:dyDescent="0.25">
      <c r="A4700" t="str">
        <f t="shared" si="73"/>
        <v>FCON-6095</v>
      </c>
      <c r="B4700" t="s">
        <v>3038</v>
      </c>
      <c r="C4700" t="s">
        <v>3039</v>
      </c>
      <c r="D4700">
        <v>21</v>
      </c>
      <c r="E4700" s="23">
        <v>45820</v>
      </c>
      <c r="F4700" s="23">
        <v>45848</v>
      </c>
      <c r="G4700" s="23">
        <v>45820</v>
      </c>
      <c r="H4700" s="23">
        <v>45848</v>
      </c>
      <c r="I4700" s="24">
        <v>0</v>
      </c>
      <c r="J4700" s="24">
        <v>0</v>
      </c>
      <c r="K4700" s="24">
        <v>9</v>
      </c>
      <c r="L4700" t="s">
        <v>10070</v>
      </c>
      <c r="M4700" t="s">
        <v>10071</v>
      </c>
    </row>
    <row r="4701" spans="1:13" x14ac:dyDescent="0.25">
      <c r="A4701" t="str">
        <f t="shared" si="73"/>
        <v>FCON-6085</v>
      </c>
      <c r="B4701" t="s">
        <v>3037</v>
      </c>
      <c r="C4701" t="s">
        <v>1355</v>
      </c>
      <c r="D4701">
        <v>66</v>
      </c>
      <c r="E4701" s="23">
        <v>45834</v>
      </c>
      <c r="F4701" s="23">
        <v>45918</v>
      </c>
      <c r="G4701" s="23">
        <v>45834</v>
      </c>
      <c r="H4701" s="23">
        <v>45918</v>
      </c>
      <c r="I4701" s="24">
        <v>0</v>
      </c>
      <c r="J4701" s="24">
        <v>0</v>
      </c>
      <c r="K4701" s="24">
        <v>107</v>
      </c>
      <c r="L4701" t="s">
        <v>10070</v>
      </c>
      <c r="M4701" t="s">
        <v>10071</v>
      </c>
    </row>
    <row r="4702" spans="1:13" x14ac:dyDescent="0.25">
      <c r="A4702" t="str">
        <f t="shared" si="73"/>
        <v>FCON-6100</v>
      </c>
      <c r="B4702" t="s">
        <v>3040</v>
      </c>
      <c r="C4702" t="s">
        <v>2953</v>
      </c>
      <c r="D4702">
        <v>13</v>
      </c>
      <c r="E4702" s="23">
        <v>45878</v>
      </c>
      <c r="F4702" s="23">
        <v>45896</v>
      </c>
      <c r="G4702" s="23">
        <v>45878</v>
      </c>
      <c r="H4702" s="23">
        <v>45896</v>
      </c>
      <c r="I4702" s="24">
        <v>0</v>
      </c>
      <c r="J4702" s="24">
        <v>0</v>
      </c>
      <c r="K4702" s="24">
        <v>9</v>
      </c>
      <c r="L4702" t="s">
        <v>10070</v>
      </c>
      <c r="M4702" t="s">
        <v>10071</v>
      </c>
    </row>
    <row r="4703" spans="1:13" x14ac:dyDescent="0.25">
      <c r="A4703" t="str">
        <f t="shared" si="73"/>
        <v>FCON-6105</v>
      </c>
      <c r="B4703" t="s">
        <v>3041</v>
      </c>
      <c r="C4703" t="s">
        <v>3042</v>
      </c>
      <c r="D4703">
        <v>14</v>
      </c>
      <c r="E4703" s="23">
        <v>45896</v>
      </c>
      <c r="F4703" s="23">
        <v>45913</v>
      </c>
      <c r="G4703" s="23">
        <v>45896</v>
      </c>
      <c r="H4703" s="23">
        <v>45913</v>
      </c>
      <c r="I4703" s="24">
        <v>0</v>
      </c>
      <c r="J4703" s="24">
        <v>0</v>
      </c>
      <c r="K4703" s="24">
        <v>115</v>
      </c>
      <c r="L4703" t="s">
        <v>10070</v>
      </c>
      <c r="M4703" t="s">
        <v>10071</v>
      </c>
    </row>
    <row r="4704" spans="1:13" x14ac:dyDescent="0.25">
      <c r="A4704" t="str">
        <f t="shared" si="73"/>
        <v>FCON-6110</v>
      </c>
      <c r="B4704" t="s">
        <v>3043</v>
      </c>
      <c r="C4704" t="s">
        <v>1849</v>
      </c>
      <c r="D4704">
        <v>14</v>
      </c>
      <c r="E4704" s="23">
        <v>45913</v>
      </c>
      <c r="F4704" s="23">
        <v>45931</v>
      </c>
      <c r="G4704" s="23">
        <v>45913</v>
      </c>
      <c r="H4704" s="23">
        <v>45931</v>
      </c>
      <c r="I4704" s="24">
        <v>0</v>
      </c>
      <c r="J4704" s="24">
        <v>0</v>
      </c>
      <c r="K4704" s="24">
        <v>115</v>
      </c>
      <c r="L4704" t="s">
        <v>10070</v>
      </c>
      <c r="M4704" t="s">
        <v>10071</v>
      </c>
    </row>
    <row r="4705" spans="1:13" x14ac:dyDescent="0.25">
      <c r="A4705" t="str">
        <f t="shared" si="73"/>
        <v>FCON-6115</v>
      </c>
      <c r="B4705" t="s">
        <v>3044</v>
      </c>
      <c r="C4705" t="s">
        <v>1346</v>
      </c>
      <c r="D4705">
        <v>6</v>
      </c>
      <c r="E4705" s="23">
        <v>45931</v>
      </c>
      <c r="F4705" s="23">
        <v>45938</v>
      </c>
      <c r="G4705" s="23">
        <v>45931</v>
      </c>
      <c r="H4705" s="23">
        <v>45938</v>
      </c>
      <c r="I4705" s="24">
        <v>0</v>
      </c>
      <c r="J4705" s="24">
        <v>0</v>
      </c>
      <c r="K4705" s="24">
        <v>115</v>
      </c>
      <c r="L4705" t="s">
        <v>10070</v>
      </c>
      <c r="M4705" t="s">
        <v>10071</v>
      </c>
    </row>
    <row r="4706" spans="1:13" x14ac:dyDescent="0.25">
      <c r="A4706" t="str">
        <f t="shared" si="73"/>
        <v>FCON-6265</v>
      </c>
      <c r="B4706" t="s">
        <v>3074</v>
      </c>
      <c r="C4706" t="s">
        <v>1392</v>
      </c>
      <c r="D4706">
        <v>34</v>
      </c>
      <c r="E4706" s="23">
        <v>45938</v>
      </c>
      <c r="F4706" s="23">
        <v>45983</v>
      </c>
      <c r="G4706" s="23">
        <v>45938</v>
      </c>
      <c r="H4706" s="23">
        <v>45983</v>
      </c>
      <c r="I4706" s="24">
        <v>0</v>
      </c>
      <c r="J4706" s="24">
        <v>0</v>
      </c>
      <c r="K4706" s="24">
        <v>107</v>
      </c>
      <c r="L4706" t="s">
        <v>10070</v>
      </c>
      <c r="M4706" t="s">
        <v>10071</v>
      </c>
    </row>
    <row r="4707" spans="1:13" x14ac:dyDescent="0.25">
      <c r="A4707" t="str">
        <f t="shared" si="73"/>
        <v>Redes Energia del tramo (Cable de Media)</v>
      </c>
      <c r="B4707" t="s">
        <v>9941</v>
      </c>
      <c r="D4707">
        <v>34</v>
      </c>
      <c r="E4707" s="23">
        <v>45908</v>
      </c>
      <c r="F4707" s="23">
        <v>45950</v>
      </c>
      <c r="G4707" s="23">
        <v>45908</v>
      </c>
      <c r="H4707" s="23">
        <v>45950</v>
      </c>
      <c r="I4707" s="24">
        <v>0</v>
      </c>
      <c r="J4707" s="24">
        <v>0</v>
      </c>
      <c r="K4707" s="24">
        <v>163</v>
      </c>
      <c r="M4707" t="s">
        <v>10071</v>
      </c>
    </row>
    <row r="4708" spans="1:13" x14ac:dyDescent="0.25">
      <c r="A4708" t="str">
        <f t="shared" si="73"/>
        <v>FCON-6270</v>
      </c>
      <c r="B4708" t="s">
        <v>3075</v>
      </c>
      <c r="C4708" t="s">
        <v>1898</v>
      </c>
      <c r="D4708">
        <v>34</v>
      </c>
      <c r="E4708" s="23">
        <v>45908</v>
      </c>
      <c r="F4708" s="23">
        <v>45950</v>
      </c>
      <c r="G4708" s="23">
        <v>45908</v>
      </c>
      <c r="H4708" s="23">
        <v>45950</v>
      </c>
      <c r="I4708" s="24">
        <v>0</v>
      </c>
      <c r="J4708" s="24">
        <v>0</v>
      </c>
      <c r="K4708" s="24">
        <v>163</v>
      </c>
      <c r="L4708" t="s">
        <v>10070</v>
      </c>
      <c r="M4708" t="s">
        <v>10071</v>
      </c>
    </row>
    <row r="4709" spans="1:13" x14ac:dyDescent="0.25">
      <c r="A4709" t="str">
        <f t="shared" si="73"/>
        <v>FCON-6275</v>
      </c>
      <c r="B4709" t="s">
        <v>3076</v>
      </c>
      <c r="C4709" t="s">
        <v>9911</v>
      </c>
      <c r="D4709">
        <v>34</v>
      </c>
      <c r="E4709" s="23">
        <v>45908</v>
      </c>
      <c r="F4709" s="23">
        <v>45950</v>
      </c>
      <c r="G4709" s="23">
        <v>45908</v>
      </c>
      <c r="H4709" s="23">
        <v>45950</v>
      </c>
      <c r="I4709" s="24">
        <v>0</v>
      </c>
      <c r="J4709" s="24">
        <v>0</v>
      </c>
      <c r="K4709" s="24">
        <v>163</v>
      </c>
      <c r="L4709" t="s">
        <v>10070</v>
      </c>
      <c r="M4709" t="s">
        <v>10071</v>
      </c>
    </row>
    <row r="4710" spans="1:13" x14ac:dyDescent="0.25">
      <c r="A4710" t="str">
        <f t="shared" si="73"/>
        <v>Sistema de Comunicaciones</v>
      </c>
      <c r="B4710" t="s">
        <v>1859</v>
      </c>
      <c r="D4710">
        <v>34</v>
      </c>
      <c r="E4710" s="23">
        <v>45994</v>
      </c>
      <c r="F4710" s="23">
        <v>46044</v>
      </c>
      <c r="G4710" s="23">
        <v>45994</v>
      </c>
      <c r="H4710" s="23">
        <v>46044</v>
      </c>
      <c r="I4710" s="24">
        <v>0</v>
      </c>
      <c r="J4710" s="24">
        <v>0</v>
      </c>
      <c r="K4710" s="24">
        <v>83</v>
      </c>
      <c r="M4710" t="s">
        <v>10071</v>
      </c>
    </row>
    <row r="4711" spans="1:13" x14ac:dyDescent="0.25">
      <c r="A4711" t="str">
        <f t="shared" si="73"/>
        <v>FCON-6280</v>
      </c>
      <c r="B4711" t="s">
        <v>3077</v>
      </c>
      <c r="C4711" t="s">
        <v>1399</v>
      </c>
      <c r="D4711">
        <v>34</v>
      </c>
      <c r="E4711" s="23">
        <v>45994</v>
      </c>
      <c r="F4711" s="23">
        <v>46044</v>
      </c>
      <c r="G4711" s="23">
        <v>45994</v>
      </c>
      <c r="H4711" s="23">
        <v>46044</v>
      </c>
      <c r="I4711" s="24">
        <v>0</v>
      </c>
      <c r="J4711" s="24">
        <v>0</v>
      </c>
      <c r="K4711" s="24">
        <v>83</v>
      </c>
      <c r="L4711" t="s">
        <v>10070</v>
      </c>
      <c r="M4711" t="s">
        <v>10071</v>
      </c>
    </row>
    <row r="4712" spans="1:13" x14ac:dyDescent="0.25">
      <c r="A4712" t="str">
        <f t="shared" si="73"/>
        <v>Sistema de Señalización en vía e Intersecciones</v>
      </c>
      <c r="B4712" t="s">
        <v>1883</v>
      </c>
      <c r="D4712">
        <v>34</v>
      </c>
      <c r="E4712" s="23">
        <v>45992</v>
      </c>
      <c r="F4712" s="23">
        <v>46042</v>
      </c>
      <c r="G4712" s="23">
        <v>45992</v>
      </c>
      <c r="H4712" s="23">
        <v>46042</v>
      </c>
      <c r="I4712" s="24">
        <v>0</v>
      </c>
      <c r="J4712" s="24">
        <v>0</v>
      </c>
      <c r="K4712" s="24">
        <v>85</v>
      </c>
      <c r="M4712" t="s">
        <v>10071</v>
      </c>
    </row>
    <row r="4713" spans="1:13" x14ac:dyDescent="0.25">
      <c r="A4713" t="str">
        <f t="shared" si="73"/>
        <v>FCON-6285</v>
      </c>
      <c r="B4713" t="s">
        <v>3078</v>
      </c>
      <c r="C4713" t="s">
        <v>1402</v>
      </c>
      <c r="D4713">
        <v>34</v>
      </c>
      <c r="E4713" s="23">
        <v>45992</v>
      </c>
      <c r="F4713" s="23">
        <v>46042</v>
      </c>
      <c r="G4713" s="23">
        <v>45992</v>
      </c>
      <c r="H4713" s="23">
        <v>46042</v>
      </c>
      <c r="I4713" s="24">
        <v>0</v>
      </c>
      <c r="J4713" s="24">
        <v>0</v>
      </c>
      <c r="K4713" s="24">
        <v>85</v>
      </c>
      <c r="L4713" t="s">
        <v>10070</v>
      </c>
      <c r="M4713" t="s">
        <v>10071</v>
      </c>
    </row>
    <row r="4714" spans="1:13" x14ac:dyDescent="0.25">
      <c r="A4714" t="str">
        <f t="shared" si="73"/>
        <v>T9-4 Entrega Estructura y Acabados Estación Funza 1</v>
      </c>
      <c r="B4714" t="s">
        <v>8201</v>
      </c>
      <c r="D4714">
        <v>195</v>
      </c>
      <c r="E4714" s="23">
        <v>45531</v>
      </c>
      <c r="F4714" s="23">
        <v>45790</v>
      </c>
      <c r="G4714" s="23">
        <v>45531</v>
      </c>
      <c r="H4714" s="23">
        <v>45790</v>
      </c>
      <c r="I4714" s="24">
        <v>0</v>
      </c>
      <c r="J4714" s="24">
        <v>0</v>
      </c>
      <c r="K4714" s="24">
        <v>207</v>
      </c>
      <c r="M4714" t="s">
        <v>10071</v>
      </c>
    </row>
    <row r="4715" spans="1:13" x14ac:dyDescent="0.25">
      <c r="A4715" t="str">
        <f t="shared" si="73"/>
        <v>FCON-6290</v>
      </c>
      <c r="B4715" t="s">
        <v>3079</v>
      </c>
      <c r="C4715" t="s">
        <v>887</v>
      </c>
      <c r="D4715">
        <v>16</v>
      </c>
      <c r="E4715" s="23">
        <v>45531</v>
      </c>
      <c r="F4715" s="23">
        <v>45551</v>
      </c>
      <c r="G4715" s="23">
        <v>45531</v>
      </c>
      <c r="H4715" s="23">
        <v>45551</v>
      </c>
      <c r="I4715" s="24">
        <v>0</v>
      </c>
      <c r="J4715" s="24">
        <v>0</v>
      </c>
      <c r="K4715" s="24">
        <v>207</v>
      </c>
      <c r="L4715" t="s">
        <v>10070</v>
      </c>
      <c r="M4715" t="s">
        <v>10071</v>
      </c>
    </row>
    <row r="4716" spans="1:13" x14ac:dyDescent="0.25">
      <c r="A4716" t="str">
        <f t="shared" si="73"/>
        <v>FCON-6295</v>
      </c>
      <c r="B4716" t="s">
        <v>3080</v>
      </c>
      <c r="C4716" t="s">
        <v>1906</v>
      </c>
      <c r="D4716">
        <v>20</v>
      </c>
      <c r="E4716" s="23">
        <v>45551</v>
      </c>
      <c r="F4716" s="23">
        <v>45576</v>
      </c>
      <c r="G4716" s="23">
        <v>45551</v>
      </c>
      <c r="H4716" s="23">
        <v>45576</v>
      </c>
      <c r="I4716" s="24">
        <v>0</v>
      </c>
      <c r="J4716" s="24">
        <v>0</v>
      </c>
      <c r="K4716" s="24">
        <v>207</v>
      </c>
      <c r="L4716" t="s">
        <v>10070</v>
      </c>
      <c r="M4716" t="s">
        <v>10071</v>
      </c>
    </row>
    <row r="4717" spans="1:13" x14ac:dyDescent="0.25">
      <c r="A4717" t="str">
        <f t="shared" si="73"/>
        <v>FCON-6300</v>
      </c>
      <c r="B4717" t="s">
        <v>3081</v>
      </c>
      <c r="C4717" t="s">
        <v>1904</v>
      </c>
      <c r="D4717">
        <v>153</v>
      </c>
      <c r="E4717" s="23">
        <v>45551</v>
      </c>
      <c r="F4717" s="23">
        <v>45754</v>
      </c>
      <c r="G4717" s="23">
        <v>45551</v>
      </c>
      <c r="H4717" s="23">
        <v>45754</v>
      </c>
      <c r="I4717" s="24">
        <v>0</v>
      </c>
      <c r="J4717" s="24">
        <v>0</v>
      </c>
      <c r="K4717" s="24">
        <v>233</v>
      </c>
      <c r="L4717" t="s">
        <v>10070</v>
      </c>
      <c r="M4717" t="s">
        <v>10071</v>
      </c>
    </row>
    <row r="4718" spans="1:13" x14ac:dyDescent="0.25">
      <c r="A4718" t="str">
        <f t="shared" si="73"/>
        <v>FCON-6305</v>
      </c>
      <c r="B4718" t="s">
        <v>3082</v>
      </c>
      <c r="C4718" t="s">
        <v>1908</v>
      </c>
      <c r="D4718">
        <v>20</v>
      </c>
      <c r="E4718" s="23">
        <v>45567</v>
      </c>
      <c r="F4718" s="23">
        <v>45594</v>
      </c>
      <c r="G4718" s="23">
        <v>45567</v>
      </c>
      <c r="H4718" s="23">
        <v>45594</v>
      </c>
      <c r="I4718" s="24">
        <v>0</v>
      </c>
      <c r="J4718" s="24">
        <v>0</v>
      </c>
      <c r="K4718" s="24">
        <v>207</v>
      </c>
      <c r="L4718" t="s">
        <v>10070</v>
      </c>
      <c r="M4718" t="s">
        <v>10071</v>
      </c>
    </row>
    <row r="4719" spans="1:13" x14ac:dyDescent="0.25">
      <c r="A4719" t="str">
        <f t="shared" si="73"/>
        <v>FCON-6310</v>
      </c>
      <c r="B4719" t="s">
        <v>3083</v>
      </c>
      <c r="C4719" t="s">
        <v>1910</v>
      </c>
      <c r="D4719">
        <v>20</v>
      </c>
      <c r="E4719" s="23">
        <v>45575</v>
      </c>
      <c r="F4719" s="23">
        <v>45602</v>
      </c>
      <c r="G4719" s="23">
        <v>45575</v>
      </c>
      <c r="H4719" s="23">
        <v>45602</v>
      </c>
      <c r="I4719" s="24">
        <v>0</v>
      </c>
      <c r="J4719" s="24">
        <v>0</v>
      </c>
      <c r="K4719" s="24">
        <v>207</v>
      </c>
      <c r="L4719" t="s">
        <v>10070</v>
      </c>
      <c r="M4719" t="s">
        <v>10071</v>
      </c>
    </row>
    <row r="4720" spans="1:13" x14ac:dyDescent="0.25">
      <c r="A4720" t="str">
        <f t="shared" si="73"/>
        <v>FCON-6315</v>
      </c>
      <c r="B4720" t="s">
        <v>3084</v>
      </c>
      <c r="C4720" t="s">
        <v>1912</v>
      </c>
      <c r="D4720">
        <v>4</v>
      </c>
      <c r="E4720" s="23">
        <v>45602</v>
      </c>
      <c r="F4720" s="23">
        <v>45608</v>
      </c>
      <c r="G4720" s="23">
        <v>45602</v>
      </c>
      <c r="H4720" s="23">
        <v>45608</v>
      </c>
      <c r="I4720" s="24">
        <v>0</v>
      </c>
      <c r="J4720" s="24">
        <v>0</v>
      </c>
      <c r="K4720" s="24">
        <v>207</v>
      </c>
      <c r="L4720" t="s">
        <v>10070</v>
      </c>
      <c r="M4720" t="s">
        <v>10071</v>
      </c>
    </row>
    <row r="4721" spans="1:13" x14ac:dyDescent="0.25">
      <c r="A4721" t="str">
        <f t="shared" si="73"/>
        <v>FCON-6320</v>
      </c>
      <c r="B4721" t="s">
        <v>3085</v>
      </c>
      <c r="C4721" t="s">
        <v>1914</v>
      </c>
      <c r="D4721">
        <v>14</v>
      </c>
      <c r="E4721" s="23">
        <v>45608</v>
      </c>
      <c r="F4721" s="23">
        <v>45625</v>
      </c>
      <c r="G4721" s="23">
        <v>45608</v>
      </c>
      <c r="H4721" s="23">
        <v>45625</v>
      </c>
      <c r="I4721" s="24">
        <v>0</v>
      </c>
      <c r="J4721" s="24">
        <v>0</v>
      </c>
      <c r="K4721" s="24">
        <v>207</v>
      </c>
      <c r="L4721" t="s">
        <v>10070</v>
      </c>
      <c r="M4721" t="s">
        <v>10071</v>
      </c>
    </row>
    <row r="4722" spans="1:13" x14ac:dyDescent="0.25">
      <c r="A4722" t="str">
        <f t="shared" si="73"/>
        <v>FCON-6325</v>
      </c>
      <c r="B4722" t="s">
        <v>3086</v>
      </c>
      <c r="C4722" t="s">
        <v>1916</v>
      </c>
      <c r="D4722">
        <v>111</v>
      </c>
      <c r="E4722" s="23">
        <v>45608</v>
      </c>
      <c r="F4722" s="23">
        <v>45756</v>
      </c>
      <c r="G4722" s="23">
        <v>45608</v>
      </c>
      <c r="H4722" s="23">
        <v>45756</v>
      </c>
      <c r="I4722" s="24">
        <v>0</v>
      </c>
      <c r="J4722" s="24">
        <v>0</v>
      </c>
      <c r="K4722" s="24">
        <v>230</v>
      </c>
      <c r="L4722" t="s">
        <v>10070</v>
      </c>
      <c r="M4722" t="s">
        <v>10071</v>
      </c>
    </row>
    <row r="4723" spans="1:13" x14ac:dyDescent="0.25">
      <c r="A4723" t="str">
        <f t="shared" si="73"/>
        <v>FCON-6330</v>
      </c>
      <c r="B4723" t="s">
        <v>3087</v>
      </c>
      <c r="C4723" t="s">
        <v>1918</v>
      </c>
      <c r="D4723">
        <v>68</v>
      </c>
      <c r="E4723" s="23">
        <v>45625</v>
      </c>
      <c r="F4723" s="23">
        <v>45720</v>
      </c>
      <c r="G4723" s="23">
        <v>45625</v>
      </c>
      <c r="H4723" s="23">
        <v>45720</v>
      </c>
      <c r="I4723" s="24">
        <v>0</v>
      </c>
      <c r="J4723" s="24">
        <v>0</v>
      </c>
      <c r="K4723" s="24">
        <v>207</v>
      </c>
      <c r="L4723" t="s">
        <v>10070</v>
      </c>
      <c r="M4723" t="s">
        <v>10071</v>
      </c>
    </row>
    <row r="4724" spans="1:13" x14ac:dyDescent="0.25">
      <c r="A4724" t="str">
        <f t="shared" si="73"/>
        <v>FCON-6335</v>
      </c>
      <c r="B4724" t="s">
        <v>3088</v>
      </c>
      <c r="C4724" t="s">
        <v>1920</v>
      </c>
      <c r="D4724">
        <v>53</v>
      </c>
      <c r="E4724" s="23">
        <v>45667</v>
      </c>
      <c r="F4724" s="23">
        <v>45734</v>
      </c>
      <c r="G4724" s="23">
        <v>45667</v>
      </c>
      <c r="H4724" s="23">
        <v>45734</v>
      </c>
      <c r="I4724" s="24">
        <v>0</v>
      </c>
      <c r="J4724" s="24">
        <v>0</v>
      </c>
      <c r="K4724" s="24">
        <v>207</v>
      </c>
      <c r="L4724" t="s">
        <v>10070</v>
      </c>
      <c r="M4724" t="s">
        <v>10071</v>
      </c>
    </row>
    <row r="4725" spans="1:13" x14ac:dyDescent="0.25">
      <c r="A4725" t="str">
        <f t="shared" si="73"/>
        <v>FCON-6340</v>
      </c>
      <c r="B4725" t="s">
        <v>3089</v>
      </c>
      <c r="C4725" t="s">
        <v>1922</v>
      </c>
      <c r="D4725">
        <v>59</v>
      </c>
      <c r="E4725" s="23">
        <v>45674</v>
      </c>
      <c r="F4725" s="23">
        <v>45750</v>
      </c>
      <c r="G4725" s="23">
        <v>45674</v>
      </c>
      <c r="H4725" s="23">
        <v>45750</v>
      </c>
      <c r="I4725" s="24">
        <v>0</v>
      </c>
      <c r="J4725" s="24">
        <v>0</v>
      </c>
      <c r="K4725" s="24">
        <v>237</v>
      </c>
      <c r="L4725" t="s">
        <v>10070</v>
      </c>
      <c r="M4725" t="s">
        <v>10071</v>
      </c>
    </row>
    <row r="4726" spans="1:13" x14ac:dyDescent="0.25">
      <c r="A4726" t="str">
        <f t="shared" si="73"/>
        <v>FCON-6345</v>
      </c>
      <c r="B4726" t="s">
        <v>3090</v>
      </c>
      <c r="C4726" t="s">
        <v>1924</v>
      </c>
      <c r="D4726">
        <v>36</v>
      </c>
      <c r="E4726" s="23">
        <v>45700</v>
      </c>
      <c r="F4726" s="23">
        <v>45748</v>
      </c>
      <c r="G4726" s="23">
        <v>45700</v>
      </c>
      <c r="H4726" s="23">
        <v>45748</v>
      </c>
      <c r="I4726" s="24">
        <v>0</v>
      </c>
      <c r="J4726" s="24">
        <v>0</v>
      </c>
      <c r="K4726" s="24">
        <v>207</v>
      </c>
      <c r="L4726" t="s">
        <v>10070</v>
      </c>
      <c r="M4726" t="s">
        <v>10071</v>
      </c>
    </row>
    <row r="4727" spans="1:13" x14ac:dyDescent="0.25">
      <c r="A4727" t="str">
        <f t="shared" si="73"/>
        <v>FCON-6350</v>
      </c>
      <c r="B4727" t="s">
        <v>3091</v>
      </c>
      <c r="C4727" t="s">
        <v>1926</v>
      </c>
      <c r="D4727">
        <v>36</v>
      </c>
      <c r="E4727" s="23">
        <v>45717</v>
      </c>
      <c r="F4727" s="23">
        <v>45766</v>
      </c>
      <c r="G4727" s="23">
        <v>45717</v>
      </c>
      <c r="H4727" s="23">
        <v>45766</v>
      </c>
      <c r="I4727" s="24">
        <v>0</v>
      </c>
      <c r="J4727" s="24">
        <v>0</v>
      </c>
      <c r="K4727" s="24">
        <v>207</v>
      </c>
      <c r="L4727" t="s">
        <v>10070</v>
      </c>
      <c r="M4727" t="s">
        <v>10071</v>
      </c>
    </row>
    <row r="4728" spans="1:13" x14ac:dyDescent="0.25">
      <c r="A4728" t="str">
        <f t="shared" si="73"/>
        <v>FCON-6355</v>
      </c>
      <c r="B4728" t="s">
        <v>3092</v>
      </c>
      <c r="C4728" t="s">
        <v>1928</v>
      </c>
      <c r="D4728">
        <v>28</v>
      </c>
      <c r="E4728" s="23">
        <v>45751</v>
      </c>
      <c r="F4728" s="23">
        <v>45790</v>
      </c>
      <c r="G4728" s="23">
        <v>45751</v>
      </c>
      <c r="H4728" s="23">
        <v>45790</v>
      </c>
      <c r="I4728" s="24">
        <v>0</v>
      </c>
      <c r="J4728" s="24">
        <v>0</v>
      </c>
      <c r="K4728" s="24">
        <v>207</v>
      </c>
      <c r="L4728" t="s">
        <v>10070</v>
      </c>
      <c r="M4728" t="s">
        <v>10071</v>
      </c>
    </row>
    <row r="4729" spans="1:13" x14ac:dyDescent="0.25">
      <c r="A4729" t="str">
        <f t="shared" si="73"/>
        <v>T9-5A Entrega Estación Funza 1 con sistemas férreos instalados</v>
      </c>
      <c r="B4729" t="s">
        <v>3093</v>
      </c>
      <c r="D4729">
        <v>74</v>
      </c>
      <c r="E4729" s="23">
        <v>45898</v>
      </c>
      <c r="F4729" s="23">
        <v>45993</v>
      </c>
      <c r="G4729" s="23">
        <v>45898</v>
      </c>
      <c r="H4729" s="23">
        <v>45993</v>
      </c>
      <c r="I4729" s="24">
        <v>0</v>
      </c>
      <c r="J4729" s="24">
        <v>0</v>
      </c>
      <c r="K4729" s="24">
        <v>84</v>
      </c>
      <c r="M4729" t="s">
        <v>10071</v>
      </c>
    </row>
    <row r="4730" spans="1:13" x14ac:dyDescent="0.25">
      <c r="A4730" t="str">
        <f t="shared" si="73"/>
        <v>Sistema de Recuado AFC</v>
      </c>
      <c r="B4730" t="s">
        <v>1930</v>
      </c>
      <c r="D4730">
        <v>38</v>
      </c>
      <c r="E4730" s="23">
        <v>45944</v>
      </c>
      <c r="F4730" s="23">
        <v>45993</v>
      </c>
      <c r="G4730" s="23">
        <v>45944</v>
      </c>
      <c r="H4730" s="23">
        <v>45993</v>
      </c>
      <c r="I4730" s="24">
        <v>0</v>
      </c>
      <c r="J4730" s="24">
        <v>0</v>
      </c>
      <c r="K4730" s="24">
        <v>84</v>
      </c>
      <c r="M4730" t="s">
        <v>10071</v>
      </c>
    </row>
    <row r="4731" spans="1:13" x14ac:dyDescent="0.25">
      <c r="A4731" t="str">
        <f t="shared" si="73"/>
        <v>FCON-6360</v>
      </c>
      <c r="B4731" t="s">
        <v>3094</v>
      </c>
      <c r="C4731" t="s">
        <v>1932</v>
      </c>
      <c r="D4731">
        <v>31</v>
      </c>
      <c r="E4731" s="23">
        <v>45944</v>
      </c>
      <c r="F4731" s="23">
        <v>45985</v>
      </c>
      <c r="G4731" s="23">
        <v>45944</v>
      </c>
      <c r="H4731" s="23">
        <v>45985</v>
      </c>
      <c r="I4731" s="24">
        <v>0</v>
      </c>
      <c r="J4731" s="24">
        <v>0</v>
      </c>
      <c r="K4731" s="24">
        <v>84</v>
      </c>
      <c r="L4731" t="s">
        <v>10070</v>
      </c>
      <c r="M4731" t="s">
        <v>10071</v>
      </c>
    </row>
    <row r="4732" spans="1:13" x14ac:dyDescent="0.25">
      <c r="A4732" t="str">
        <f t="shared" si="73"/>
        <v>FCON-6365</v>
      </c>
      <c r="B4732" t="s">
        <v>3095</v>
      </c>
      <c r="C4732" t="s">
        <v>1934</v>
      </c>
      <c r="D4732">
        <v>37</v>
      </c>
      <c r="E4732" s="23">
        <v>45944</v>
      </c>
      <c r="F4732" s="23">
        <v>45992</v>
      </c>
      <c r="G4732" s="23">
        <v>45944</v>
      </c>
      <c r="H4732" s="23">
        <v>45992</v>
      </c>
      <c r="I4732" s="24">
        <v>0</v>
      </c>
      <c r="J4732" s="24">
        <v>0</v>
      </c>
      <c r="K4732" s="24">
        <v>85</v>
      </c>
      <c r="L4732" t="s">
        <v>10070</v>
      </c>
      <c r="M4732" t="s">
        <v>10071</v>
      </c>
    </row>
    <row r="4733" spans="1:13" x14ac:dyDescent="0.25">
      <c r="A4733" t="str">
        <f t="shared" si="73"/>
        <v>FCON-6370</v>
      </c>
      <c r="B4733" t="s">
        <v>3096</v>
      </c>
      <c r="C4733" t="s">
        <v>1346</v>
      </c>
      <c r="D4733">
        <v>4</v>
      </c>
      <c r="E4733" s="23">
        <v>45985</v>
      </c>
      <c r="F4733" s="23">
        <v>45988</v>
      </c>
      <c r="G4733" s="23">
        <v>45985</v>
      </c>
      <c r="H4733" s="23">
        <v>45988</v>
      </c>
      <c r="I4733" s="24">
        <v>0</v>
      </c>
      <c r="J4733" s="24">
        <v>0</v>
      </c>
      <c r="K4733" s="24">
        <v>84</v>
      </c>
      <c r="L4733" t="s">
        <v>10070</v>
      </c>
      <c r="M4733" t="s">
        <v>10071</v>
      </c>
    </row>
    <row r="4734" spans="1:13" x14ac:dyDescent="0.25">
      <c r="A4734" t="str">
        <f t="shared" si="73"/>
        <v>FCON-6375</v>
      </c>
      <c r="B4734" t="s">
        <v>3097</v>
      </c>
      <c r="C4734" t="s">
        <v>1348</v>
      </c>
      <c r="D4734">
        <v>4</v>
      </c>
      <c r="E4734" s="23">
        <v>45988</v>
      </c>
      <c r="F4734" s="23">
        <v>45993</v>
      </c>
      <c r="G4734" s="23">
        <v>45988</v>
      </c>
      <c r="H4734" s="23">
        <v>45993</v>
      </c>
      <c r="I4734" s="24">
        <v>0</v>
      </c>
      <c r="J4734" s="24">
        <v>0</v>
      </c>
      <c r="K4734" s="24">
        <v>84</v>
      </c>
      <c r="L4734" t="s">
        <v>10070</v>
      </c>
      <c r="M4734" t="s">
        <v>10071</v>
      </c>
    </row>
    <row r="4735" spans="1:13" x14ac:dyDescent="0.25">
      <c r="A4735" t="str">
        <f t="shared" si="73"/>
        <v>Sistemas de Comunicación</v>
      </c>
      <c r="B4735" t="s">
        <v>1937</v>
      </c>
      <c r="D4735">
        <v>74</v>
      </c>
      <c r="E4735" s="23">
        <v>45898</v>
      </c>
      <c r="F4735" s="23">
        <v>45993</v>
      </c>
      <c r="G4735" s="23">
        <v>45898</v>
      </c>
      <c r="H4735" s="23">
        <v>45993</v>
      </c>
      <c r="I4735" s="24">
        <v>0</v>
      </c>
      <c r="J4735" s="24">
        <v>0</v>
      </c>
      <c r="K4735" s="24">
        <v>84</v>
      </c>
      <c r="M4735" t="s">
        <v>10071</v>
      </c>
    </row>
    <row r="4736" spans="1:13" x14ac:dyDescent="0.25">
      <c r="A4736" t="str">
        <f t="shared" si="73"/>
        <v>FCON-6380</v>
      </c>
      <c r="B4736" t="s">
        <v>3098</v>
      </c>
      <c r="C4736" t="s">
        <v>1559</v>
      </c>
      <c r="D4736">
        <v>56</v>
      </c>
      <c r="E4736" s="23">
        <v>45898</v>
      </c>
      <c r="F4736" s="23">
        <v>45969</v>
      </c>
      <c r="G4736" s="23">
        <v>45898</v>
      </c>
      <c r="H4736" s="23">
        <v>45969</v>
      </c>
      <c r="I4736" s="24">
        <v>0</v>
      </c>
      <c r="J4736" s="24">
        <v>0</v>
      </c>
      <c r="K4736" s="24">
        <v>84</v>
      </c>
      <c r="L4736" t="s">
        <v>10070</v>
      </c>
      <c r="M4736" t="s">
        <v>10071</v>
      </c>
    </row>
    <row r="4737" spans="1:13" x14ac:dyDescent="0.25">
      <c r="A4737" t="str">
        <f t="shared" si="73"/>
        <v>FCON-6385</v>
      </c>
      <c r="B4737" t="s">
        <v>3099</v>
      </c>
      <c r="C4737" t="s">
        <v>1940</v>
      </c>
      <c r="D4737">
        <v>62</v>
      </c>
      <c r="E4737" s="23">
        <v>45901</v>
      </c>
      <c r="F4737" s="23">
        <v>45981</v>
      </c>
      <c r="G4737" s="23">
        <v>45901</v>
      </c>
      <c r="H4737" s="23">
        <v>45981</v>
      </c>
      <c r="I4737" s="24">
        <v>0</v>
      </c>
      <c r="J4737" s="24">
        <v>0</v>
      </c>
      <c r="K4737" s="24">
        <v>93</v>
      </c>
      <c r="L4737" t="s">
        <v>10070</v>
      </c>
      <c r="M4737" t="s">
        <v>10071</v>
      </c>
    </row>
    <row r="4738" spans="1:13" x14ac:dyDescent="0.25">
      <c r="A4738" t="str">
        <f t="shared" si="73"/>
        <v>FCON-6390</v>
      </c>
      <c r="B4738" t="s">
        <v>3100</v>
      </c>
      <c r="C4738" t="s">
        <v>1942</v>
      </c>
      <c r="D4738">
        <v>31</v>
      </c>
      <c r="E4738" s="23">
        <v>45944</v>
      </c>
      <c r="F4738" s="23">
        <v>45985</v>
      </c>
      <c r="G4738" s="23">
        <v>45944</v>
      </c>
      <c r="H4738" s="23">
        <v>45985</v>
      </c>
      <c r="I4738" s="24">
        <v>0</v>
      </c>
      <c r="J4738" s="24">
        <v>0</v>
      </c>
      <c r="K4738" s="24">
        <v>84</v>
      </c>
      <c r="L4738" t="s">
        <v>10070</v>
      </c>
      <c r="M4738" t="s">
        <v>10071</v>
      </c>
    </row>
    <row r="4739" spans="1:13" x14ac:dyDescent="0.25">
      <c r="A4739" t="str">
        <f t="shared" ref="A4739:A4802" si="74">TRIM(B4739)</f>
        <v>FCON-6395</v>
      </c>
      <c r="B4739" t="s">
        <v>3101</v>
      </c>
      <c r="C4739" t="s">
        <v>1944</v>
      </c>
      <c r="D4739">
        <v>31</v>
      </c>
      <c r="E4739" s="23">
        <v>45944</v>
      </c>
      <c r="F4739" s="23">
        <v>45985</v>
      </c>
      <c r="G4739" s="23">
        <v>45944</v>
      </c>
      <c r="H4739" s="23">
        <v>45985</v>
      </c>
      <c r="I4739" s="24">
        <v>0</v>
      </c>
      <c r="J4739" s="24">
        <v>0</v>
      </c>
      <c r="K4739" s="24">
        <v>84</v>
      </c>
      <c r="L4739" t="s">
        <v>10070</v>
      </c>
      <c r="M4739" t="s">
        <v>10071</v>
      </c>
    </row>
    <row r="4740" spans="1:13" x14ac:dyDescent="0.25">
      <c r="A4740" t="str">
        <f t="shared" si="74"/>
        <v>FCON-6400</v>
      </c>
      <c r="B4740" t="s">
        <v>3102</v>
      </c>
      <c r="C4740" t="s">
        <v>1560</v>
      </c>
      <c r="D4740">
        <v>31</v>
      </c>
      <c r="E4740" s="23">
        <v>45944</v>
      </c>
      <c r="F4740" s="23">
        <v>45985</v>
      </c>
      <c r="G4740" s="23">
        <v>45944</v>
      </c>
      <c r="H4740" s="23">
        <v>45985</v>
      </c>
      <c r="I4740" s="24">
        <v>0</v>
      </c>
      <c r="J4740" s="24">
        <v>0</v>
      </c>
      <c r="K4740" s="24">
        <v>84</v>
      </c>
      <c r="L4740" t="s">
        <v>10070</v>
      </c>
      <c r="M4740" t="s">
        <v>10071</v>
      </c>
    </row>
    <row r="4741" spans="1:13" x14ac:dyDescent="0.25">
      <c r="A4741" t="str">
        <f t="shared" si="74"/>
        <v>FCON-6405</v>
      </c>
      <c r="B4741" t="s">
        <v>3103</v>
      </c>
      <c r="C4741" t="s">
        <v>1947</v>
      </c>
      <c r="D4741">
        <v>31</v>
      </c>
      <c r="E4741" s="23">
        <v>45944</v>
      </c>
      <c r="F4741" s="23">
        <v>45985</v>
      </c>
      <c r="G4741" s="23">
        <v>45944</v>
      </c>
      <c r="H4741" s="23">
        <v>45985</v>
      </c>
      <c r="I4741" s="24">
        <v>0</v>
      </c>
      <c r="J4741" s="24">
        <v>0</v>
      </c>
      <c r="K4741" s="24">
        <v>84</v>
      </c>
      <c r="L4741" t="s">
        <v>10070</v>
      </c>
      <c r="M4741" t="s">
        <v>10071</v>
      </c>
    </row>
    <row r="4742" spans="1:13" x14ac:dyDescent="0.25">
      <c r="A4742" t="str">
        <f t="shared" si="74"/>
        <v>FCON-6410</v>
      </c>
      <c r="B4742" t="s">
        <v>3104</v>
      </c>
      <c r="C4742" t="s">
        <v>1949</v>
      </c>
      <c r="D4742">
        <v>31</v>
      </c>
      <c r="E4742" s="23">
        <v>45944</v>
      </c>
      <c r="F4742" s="23">
        <v>45985</v>
      </c>
      <c r="G4742" s="23">
        <v>45944</v>
      </c>
      <c r="H4742" s="23">
        <v>45985</v>
      </c>
      <c r="I4742" s="24">
        <v>0</v>
      </c>
      <c r="J4742" s="24">
        <v>0</v>
      </c>
      <c r="K4742" s="24">
        <v>84</v>
      </c>
      <c r="L4742" t="s">
        <v>10070</v>
      </c>
      <c r="M4742" t="s">
        <v>10071</v>
      </c>
    </row>
    <row r="4743" spans="1:13" x14ac:dyDescent="0.25">
      <c r="A4743" t="str">
        <f t="shared" si="74"/>
        <v>FCON-6415</v>
      </c>
      <c r="B4743" t="s">
        <v>3105</v>
      </c>
      <c r="C4743" t="s">
        <v>1951</v>
      </c>
      <c r="D4743">
        <v>31</v>
      </c>
      <c r="E4743" s="23">
        <v>45944</v>
      </c>
      <c r="F4743" s="23">
        <v>45985</v>
      </c>
      <c r="G4743" s="23">
        <v>45944</v>
      </c>
      <c r="H4743" s="23">
        <v>45985</v>
      </c>
      <c r="I4743" s="24">
        <v>0</v>
      </c>
      <c r="J4743" s="24">
        <v>0</v>
      </c>
      <c r="K4743" s="24">
        <v>84</v>
      </c>
      <c r="L4743" t="s">
        <v>10070</v>
      </c>
      <c r="M4743" t="s">
        <v>10071</v>
      </c>
    </row>
    <row r="4744" spans="1:13" x14ac:dyDescent="0.25">
      <c r="A4744" t="str">
        <f t="shared" si="74"/>
        <v>FCON-6420</v>
      </c>
      <c r="B4744" t="s">
        <v>3106</v>
      </c>
      <c r="C4744" t="s">
        <v>1953</v>
      </c>
      <c r="D4744">
        <v>31</v>
      </c>
      <c r="E4744" s="23">
        <v>45944</v>
      </c>
      <c r="F4744" s="23">
        <v>45985</v>
      </c>
      <c r="G4744" s="23">
        <v>45944</v>
      </c>
      <c r="H4744" s="23">
        <v>45985</v>
      </c>
      <c r="I4744" s="24">
        <v>0</v>
      </c>
      <c r="J4744" s="24">
        <v>0</v>
      </c>
      <c r="K4744" s="24">
        <v>84</v>
      </c>
      <c r="L4744" t="s">
        <v>10070</v>
      </c>
      <c r="M4744" t="s">
        <v>10071</v>
      </c>
    </row>
    <row r="4745" spans="1:13" x14ac:dyDescent="0.25">
      <c r="A4745" t="str">
        <f t="shared" si="74"/>
        <v>FCON-6425</v>
      </c>
      <c r="B4745" t="s">
        <v>3107</v>
      </c>
      <c r="C4745" t="s">
        <v>1955</v>
      </c>
      <c r="D4745">
        <v>31</v>
      </c>
      <c r="E4745" s="23">
        <v>45944</v>
      </c>
      <c r="F4745" s="23">
        <v>45985</v>
      </c>
      <c r="G4745" s="23">
        <v>45944</v>
      </c>
      <c r="H4745" s="23">
        <v>45985</v>
      </c>
      <c r="I4745" s="24">
        <v>0</v>
      </c>
      <c r="J4745" s="24">
        <v>0</v>
      </c>
      <c r="K4745" s="24">
        <v>84</v>
      </c>
      <c r="L4745" t="s">
        <v>10070</v>
      </c>
      <c r="M4745" t="s">
        <v>10071</v>
      </c>
    </row>
    <row r="4746" spans="1:13" x14ac:dyDescent="0.25">
      <c r="A4746" t="str">
        <f t="shared" si="74"/>
        <v>FCON-6430</v>
      </c>
      <c r="B4746" t="s">
        <v>3108</v>
      </c>
      <c r="C4746" t="s">
        <v>1346</v>
      </c>
      <c r="D4746">
        <v>4</v>
      </c>
      <c r="E4746" s="23">
        <v>45985</v>
      </c>
      <c r="F4746" s="23">
        <v>45988</v>
      </c>
      <c r="G4746" s="23">
        <v>45985</v>
      </c>
      <c r="H4746" s="23">
        <v>45988</v>
      </c>
      <c r="I4746" s="24">
        <v>0</v>
      </c>
      <c r="J4746" s="24">
        <v>0</v>
      </c>
      <c r="K4746" s="24">
        <v>84</v>
      </c>
      <c r="L4746" t="s">
        <v>10070</v>
      </c>
      <c r="M4746" t="s">
        <v>10071</v>
      </c>
    </row>
    <row r="4747" spans="1:13" x14ac:dyDescent="0.25">
      <c r="A4747" t="str">
        <f t="shared" si="74"/>
        <v>FCON-6435</v>
      </c>
      <c r="B4747" t="s">
        <v>3109</v>
      </c>
      <c r="C4747" t="s">
        <v>1348</v>
      </c>
      <c r="D4747">
        <v>4</v>
      </c>
      <c r="E4747" s="23">
        <v>45988</v>
      </c>
      <c r="F4747" s="23">
        <v>45993</v>
      </c>
      <c r="G4747" s="23">
        <v>45988</v>
      </c>
      <c r="H4747" s="23">
        <v>45993</v>
      </c>
      <c r="I4747" s="24">
        <v>0</v>
      </c>
      <c r="J4747" s="24">
        <v>0</v>
      </c>
      <c r="K4747" s="24">
        <v>84</v>
      </c>
      <c r="L4747" t="s">
        <v>10070</v>
      </c>
      <c r="M4747" t="s">
        <v>10071</v>
      </c>
    </row>
    <row r="4748" spans="1:13" x14ac:dyDescent="0.25">
      <c r="A4748" t="str">
        <f t="shared" si="74"/>
        <v>Subestación de la Estación de Pasajeros</v>
      </c>
      <c r="B4748" t="s">
        <v>1958</v>
      </c>
      <c r="D4748">
        <v>73</v>
      </c>
      <c r="E4748" s="23">
        <v>45898</v>
      </c>
      <c r="F4748" s="23">
        <v>45992</v>
      </c>
      <c r="G4748" s="23">
        <v>45898</v>
      </c>
      <c r="H4748" s="23">
        <v>45992</v>
      </c>
      <c r="I4748" s="24">
        <v>0</v>
      </c>
      <c r="J4748" s="24">
        <v>0</v>
      </c>
      <c r="K4748" s="24">
        <v>85</v>
      </c>
      <c r="M4748" t="s">
        <v>10071</v>
      </c>
    </row>
    <row r="4749" spans="1:13" x14ac:dyDescent="0.25">
      <c r="A4749" t="str">
        <f t="shared" si="74"/>
        <v>Construcción e Intalación del equipo de media tensión (Subestación reductora y rectificadora)</v>
      </c>
      <c r="B4749" t="s">
        <v>1959</v>
      </c>
      <c r="D4749">
        <v>73</v>
      </c>
      <c r="E4749" s="23">
        <v>45898</v>
      </c>
      <c r="F4749" s="23">
        <v>45992</v>
      </c>
      <c r="G4749" s="23">
        <v>45898</v>
      </c>
      <c r="H4749" s="23">
        <v>45992</v>
      </c>
      <c r="I4749" s="24">
        <v>0</v>
      </c>
      <c r="J4749" s="24">
        <v>0</v>
      </c>
      <c r="K4749" s="24">
        <v>85</v>
      </c>
      <c r="M4749" t="s">
        <v>10071</v>
      </c>
    </row>
    <row r="4750" spans="1:13" x14ac:dyDescent="0.25">
      <c r="A4750" t="str">
        <f t="shared" si="74"/>
        <v>FCON-6440</v>
      </c>
      <c r="B4750" t="s">
        <v>3110</v>
      </c>
      <c r="C4750" t="s">
        <v>1961</v>
      </c>
      <c r="D4750">
        <v>56</v>
      </c>
      <c r="E4750" s="23">
        <v>45898</v>
      </c>
      <c r="F4750" s="23">
        <v>45969</v>
      </c>
      <c r="G4750" s="23">
        <v>45898</v>
      </c>
      <c r="H4750" s="23">
        <v>45969</v>
      </c>
      <c r="I4750" s="24">
        <v>0</v>
      </c>
      <c r="J4750" s="24">
        <v>0</v>
      </c>
      <c r="K4750" s="24">
        <v>85</v>
      </c>
      <c r="L4750" t="s">
        <v>10070</v>
      </c>
      <c r="M4750" t="s">
        <v>10071</v>
      </c>
    </row>
    <row r="4751" spans="1:13" x14ac:dyDescent="0.25">
      <c r="A4751" t="str">
        <f t="shared" si="74"/>
        <v>FCON-6445</v>
      </c>
      <c r="B4751" t="s">
        <v>3111</v>
      </c>
      <c r="C4751" t="s">
        <v>1963</v>
      </c>
      <c r="D4751">
        <v>60</v>
      </c>
      <c r="E4751" s="23">
        <v>45898</v>
      </c>
      <c r="F4751" s="23">
        <v>45974</v>
      </c>
      <c r="G4751" s="23">
        <v>45898</v>
      </c>
      <c r="H4751" s="23">
        <v>45974</v>
      </c>
      <c r="I4751" s="24">
        <v>0</v>
      </c>
      <c r="J4751" s="24">
        <v>0</v>
      </c>
      <c r="K4751" s="24">
        <v>98</v>
      </c>
      <c r="L4751" t="s">
        <v>10070</v>
      </c>
      <c r="M4751" t="s">
        <v>10071</v>
      </c>
    </row>
    <row r="4752" spans="1:13" x14ac:dyDescent="0.25">
      <c r="A4752" t="str">
        <f t="shared" si="74"/>
        <v>FCON-6450</v>
      </c>
      <c r="B4752" t="s">
        <v>3112</v>
      </c>
      <c r="C4752" t="s">
        <v>1965</v>
      </c>
      <c r="D4752">
        <v>31</v>
      </c>
      <c r="E4752" s="23">
        <v>45944</v>
      </c>
      <c r="F4752" s="23">
        <v>45985</v>
      </c>
      <c r="G4752" s="23">
        <v>45944</v>
      </c>
      <c r="H4752" s="23">
        <v>45985</v>
      </c>
      <c r="I4752" s="24">
        <v>0</v>
      </c>
      <c r="J4752" s="24">
        <v>0</v>
      </c>
      <c r="K4752" s="24">
        <v>85</v>
      </c>
      <c r="L4752" t="s">
        <v>10070</v>
      </c>
      <c r="M4752" t="s">
        <v>10071</v>
      </c>
    </row>
    <row r="4753" spans="1:13" x14ac:dyDescent="0.25">
      <c r="A4753" t="str">
        <f t="shared" si="74"/>
        <v>FCON-6455</v>
      </c>
      <c r="B4753" t="s">
        <v>3113</v>
      </c>
      <c r="C4753" t="s">
        <v>1967</v>
      </c>
      <c r="D4753">
        <v>31</v>
      </c>
      <c r="E4753" s="23">
        <v>45944</v>
      </c>
      <c r="F4753" s="23">
        <v>45985</v>
      </c>
      <c r="G4753" s="23">
        <v>45944</v>
      </c>
      <c r="H4753" s="23">
        <v>45985</v>
      </c>
      <c r="I4753" s="24">
        <v>0</v>
      </c>
      <c r="J4753" s="24">
        <v>0</v>
      </c>
      <c r="K4753" s="24">
        <v>85</v>
      </c>
      <c r="L4753" t="s">
        <v>10070</v>
      </c>
      <c r="M4753" t="s">
        <v>10071</v>
      </c>
    </row>
    <row r="4754" spans="1:13" x14ac:dyDescent="0.25">
      <c r="A4754" t="str">
        <f t="shared" si="74"/>
        <v>FCON-6460</v>
      </c>
      <c r="B4754" t="s">
        <v>3114</v>
      </c>
      <c r="C4754" t="s">
        <v>1346</v>
      </c>
      <c r="D4754">
        <v>6</v>
      </c>
      <c r="E4754" s="23">
        <v>45985</v>
      </c>
      <c r="F4754" s="23">
        <v>45992</v>
      </c>
      <c r="G4754" s="23">
        <v>45985</v>
      </c>
      <c r="H4754" s="23">
        <v>45992</v>
      </c>
      <c r="I4754" s="24">
        <v>0</v>
      </c>
      <c r="J4754" s="24">
        <v>0</v>
      </c>
      <c r="K4754" s="24">
        <v>85</v>
      </c>
      <c r="L4754" t="s">
        <v>10070</v>
      </c>
      <c r="M4754" t="s">
        <v>10071</v>
      </c>
    </row>
    <row r="4755" spans="1:13" x14ac:dyDescent="0.25">
      <c r="A4755" t="str">
        <f t="shared" si="74"/>
        <v>Comunication</v>
      </c>
      <c r="B4755" t="s">
        <v>1969</v>
      </c>
      <c r="D4755">
        <v>37</v>
      </c>
      <c r="E4755" s="23">
        <v>45944</v>
      </c>
      <c r="F4755" s="23">
        <v>45992</v>
      </c>
      <c r="G4755" s="23">
        <v>45944</v>
      </c>
      <c r="H4755" s="23">
        <v>45992</v>
      </c>
      <c r="I4755" s="24">
        <v>0</v>
      </c>
      <c r="J4755" s="24">
        <v>0</v>
      </c>
      <c r="K4755" s="24">
        <v>85</v>
      </c>
      <c r="M4755" t="s">
        <v>10071</v>
      </c>
    </row>
    <row r="4756" spans="1:13" x14ac:dyDescent="0.25">
      <c r="A4756" t="str">
        <f t="shared" si="74"/>
        <v>FCON-6465</v>
      </c>
      <c r="B4756" t="s">
        <v>3115</v>
      </c>
      <c r="C4756" t="s">
        <v>1951</v>
      </c>
      <c r="D4756">
        <v>31</v>
      </c>
      <c r="E4756" s="23">
        <v>45944</v>
      </c>
      <c r="F4756" s="23">
        <v>45985</v>
      </c>
      <c r="G4756" s="23">
        <v>45944</v>
      </c>
      <c r="H4756" s="23">
        <v>45985</v>
      </c>
      <c r="I4756" s="24">
        <v>0</v>
      </c>
      <c r="J4756" s="24">
        <v>0</v>
      </c>
      <c r="K4756" s="24">
        <v>85</v>
      </c>
      <c r="L4756" t="s">
        <v>10070</v>
      </c>
      <c r="M4756" t="s">
        <v>10071</v>
      </c>
    </row>
    <row r="4757" spans="1:13" x14ac:dyDescent="0.25">
      <c r="A4757" t="str">
        <f t="shared" si="74"/>
        <v>FCON-6470</v>
      </c>
      <c r="B4757" t="s">
        <v>3116</v>
      </c>
      <c r="C4757" t="s">
        <v>1560</v>
      </c>
      <c r="D4757">
        <v>31</v>
      </c>
      <c r="E4757" s="23">
        <v>45944</v>
      </c>
      <c r="F4757" s="23">
        <v>45985</v>
      </c>
      <c r="G4757" s="23">
        <v>45944</v>
      </c>
      <c r="H4757" s="23">
        <v>45985</v>
      </c>
      <c r="I4757" s="24">
        <v>0</v>
      </c>
      <c r="J4757" s="24">
        <v>0</v>
      </c>
      <c r="K4757" s="24">
        <v>85</v>
      </c>
      <c r="L4757" t="s">
        <v>10070</v>
      </c>
      <c r="M4757" t="s">
        <v>10071</v>
      </c>
    </row>
    <row r="4758" spans="1:13" x14ac:dyDescent="0.25">
      <c r="A4758" t="str">
        <f t="shared" si="74"/>
        <v>FCON-6475</v>
      </c>
      <c r="B4758" t="s">
        <v>3117</v>
      </c>
      <c r="C4758" t="s">
        <v>1949</v>
      </c>
      <c r="D4758">
        <v>31</v>
      </c>
      <c r="E4758" s="23">
        <v>45944</v>
      </c>
      <c r="F4758" s="23">
        <v>45985</v>
      </c>
      <c r="G4758" s="23">
        <v>45944</v>
      </c>
      <c r="H4758" s="23">
        <v>45985</v>
      </c>
      <c r="I4758" s="24">
        <v>0</v>
      </c>
      <c r="J4758" s="24">
        <v>0</v>
      </c>
      <c r="K4758" s="24">
        <v>85</v>
      </c>
      <c r="L4758" t="s">
        <v>10070</v>
      </c>
      <c r="M4758" t="s">
        <v>10071</v>
      </c>
    </row>
    <row r="4759" spans="1:13" x14ac:dyDescent="0.25">
      <c r="A4759" t="str">
        <f t="shared" si="74"/>
        <v>FCON-6480</v>
      </c>
      <c r="B4759" t="s">
        <v>3118</v>
      </c>
      <c r="C4759" t="s">
        <v>1953</v>
      </c>
      <c r="D4759">
        <v>31</v>
      </c>
      <c r="E4759" s="23">
        <v>45944</v>
      </c>
      <c r="F4759" s="23">
        <v>45985</v>
      </c>
      <c r="G4759" s="23">
        <v>45944</v>
      </c>
      <c r="H4759" s="23">
        <v>45985</v>
      </c>
      <c r="I4759" s="24">
        <v>0</v>
      </c>
      <c r="J4759" s="24">
        <v>0</v>
      </c>
      <c r="K4759" s="24">
        <v>85</v>
      </c>
      <c r="L4759" t="s">
        <v>10070</v>
      </c>
      <c r="M4759" t="s">
        <v>10071</v>
      </c>
    </row>
    <row r="4760" spans="1:13" x14ac:dyDescent="0.25">
      <c r="A4760" t="str">
        <f t="shared" si="74"/>
        <v>FCON-6485</v>
      </c>
      <c r="B4760" t="s">
        <v>3119</v>
      </c>
      <c r="C4760" t="s">
        <v>1975</v>
      </c>
      <c r="D4760">
        <v>31</v>
      </c>
      <c r="E4760" s="23">
        <v>45944</v>
      </c>
      <c r="F4760" s="23">
        <v>45985</v>
      </c>
      <c r="G4760" s="23">
        <v>45944</v>
      </c>
      <c r="H4760" s="23">
        <v>45985</v>
      </c>
      <c r="I4760" s="24">
        <v>0</v>
      </c>
      <c r="J4760" s="24">
        <v>0</v>
      </c>
      <c r="K4760" s="24">
        <v>85</v>
      </c>
      <c r="L4760" t="s">
        <v>10070</v>
      </c>
      <c r="M4760" t="s">
        <v>10071</v>
      </c>
    </row>
    <row r="4761" spans="1:13" x14ac:dyDescent="0.25">
      <c r="A4761" t="str">
        <f t="shared" si="74"/>
        <v>FCON-6490</v>
      </c>
      <c r="B4761" t="s">
        <v>3120</v>
      </c>
      <c r="C4761" t="s">
        <v>1977</v>
      </c>
      <c r="D4761">
        <v>31</v>
      </c>
      <c r="E4761" s="23">
        <v>45944</v>
      </c>
      <c r="F4761" s="23">
        <v>45985</v>
      </c>
      <c r="G4761" s="23">
        <v>45944</v>
      </c>
      <c r="H4761" s="23">
        <v>45985</v>
      </c>
      <c r="I4761" s="24">
        <v>0</v>
      </c>
      <c r="J4761" s="24">
        <v>0</v>
      </c>
      <c r="K4761" s="24">
        <v>85</v>
      </c>
      <c r="L4761" t="s">
        <v>10070</v>
      </c>
      <c r="M4761" t="s">
        <v>10071</v>
      </c>
    </row>
    <row r="4762" spans="1:13" x14ac:dyDescent="0.25">
      <c r="A4762" t="str">
        <f t="shared" si="74"/>
        <v>FCON-6495</v>
      </c>
      <c r="B4762" t="s">
        <v>3121</v>
      </c>
      <c r="C4762" t="s">
        <v>1940</v>
      </c>
      <c r="D4762">
        <v>31</v>
      </c>
      <c r="E4762" s="23">
        <v>45944</v>
      </c>
      <c r="F4762" s="23">
        <v>45985</v>
      </c>
      <c r="G4762" s="23">
        <v>45944</v>
      </c>
      <c r="H4762" s="23">
        <v>45985</v>
      </c>
      <c r="I4762" s="24">
        <v>0</v>
      </c>
      <c r="J4762" s="24">
        <v>0</v>
      </c>
      <c r="K4762" s="24">
        <v>91</v>
      </c>
      <c r="L4762" t="s">
        <v>10070</v>
      </c>
      <c r="M4762" t="s">
        <v>10071</v>
      </c>
    </row>
    <row r="4763" spans="1:13" x14ac:dyDescent="0.25">
      <c r="A4763" t="str">
        <f t="shared" si="74"/>
        <v>FCON-6500</v>
      </c>
      <c r="B4763" t="s">
        <v>3122</v>
      </c>
      <c r="C4763" t="s">
        <v>1346</v>
      </c>
      <c r="D4763">
        <v>6</v>
      </c>
      <c r="E4763" s="23">
        <v>45985</v>
      </c>
      <c r="F4763" s="23">
        <v>45992</v>
      </c>
      <c r="G4763" s="23">
        <v>45985</v>
      </c>
      <c r="H4763" s="23">
        <v>45992</v>
      </c>
      <c r="I4763" s="24">
        <v>0</v>
      </c>
      <c r="J4763" s="24">
        <v>0</v>
      </c>
      <c r="K4763" s="24">
        <v>85</v>
      </c>
      <c r="L4763" t="s">
        <v>10070</v>
      </c>
      <c r="M4763" t="s">
        <v>10071</v>
      </c>
    </row>
    <row r="4764" spans="1:13" x14ac:dyDescent="0.25">
      <c r="A4764" t="str">
        <f t="shared" si="74"/>
        <v>T9-5B Entrega Estación Funza 1 con sistemas férreos verificados, probados y funcionado</v>
      </c>
      <c r="B4764" t="s">
        <v>8202</v>
      </c>
      <c r="D4764">
        <v>34</v>
      </c>
      <c r="E4764" s="23">
        <v>45993</v>
      </c>
      <c r="F4764" s="23">
        <v>46043</v>
      </c>
      <c r="G4764" s="23">
        <v>45993</v>
      </c>
      <c r="H4764" s="23">
        <v>46043</v>
      </c>
      <c r="I4764" s="24">
        <v>0</v>
      </c>
      <c r="J4764" s="24">
        <v>0</v>
      </c>
      <c r="K4764" s="24">
        <v>84</v>
      </c>
      <c r="M4764" t="s">
        <v>10071</v>
      </c>
    </row>
    <row r="4765" spans="1:13" x14ac:dyDescent="0.25">
      <c r="A4765" t="str">
        <f t="shared" si="74"/>
        <v>Sistema de Recuado AFC</v>
      </c>
      <c r="B4765" t="s">
        <v>1930</v>
      </c>
      <c r="D4765">
        <v>34</v>
      </c>
      <c r="E4765" s="23">
        <v>45993</v>
      </c>
      <c r="F4765" s="23">
        <v>46043</v>
      </c>
      <c r="G4765" s="23">
        <v>45993</v>
      </c>
      <c r="H4765" s="23">
        <v>46043</v>
      </c>
      <c r="I4765" s="24">
        <v>0</v>
      </c>
      <c r="J4765" s="24">
        <v>0</v>
      </c>
      <c r="K4765" s="24">
        <v>84</v>
      </c>
      <c r="M4765" t="s">
        <v>10071</v>
      </c>
    </row>
    <row r="4766" spans="1:13" x14ac:dyDescent="0.25">
      <c r="A4766" t="str">
        <f t="shared" si="74"/>
        <v>FCON-6505</v>
      </c>
      <c r="B4766" t="s">
        <v>3123</v>
      </c>
      <c r="C4766" t="s">
        <v>1981</v>
      </c>
      <c r="D4766">
        <v>34</v>
      </c>
      <c r="E4766" s="23">
        <v>45993</v>
      </c>
      <c r="F4766" s="23">
        <v>46043</v>
      </c>
      <c r="G4766" s="23">
        <v>45993</v>
      </c>
      <c r="H4766" s="23">
        <v>46043</v>
      </c>
      <c r="I4766" s="24">
        <v>0</v>
      </c>
      <c r="J4766" s="24">
        <v>0</v>
      </c>
      <c r="K4766" s="24">
        <v>84</v>
      </c>
      <c r="L4766" t="s">
        <v>10070</v>
      </c>
      <c r="M4766" t="s">
        <v>10071</v>
      </c>
    </row>
    <row r="4767" spans="1:13" x14ac:dyDescent="0.25">
      <c r="A4767" t="str">
        <f t="shared" si="74"/>
        <v>Sistemas de Comunicación</v>
      </c>
      <c r="B4767" t="s">
        <v>1937</v>
      </c>
      <c r="D4767">
        <v>34</v>
      </c>
      <c r="E4767" s="23">
        <v>45993</v>
      </c>
      <c r="F4767" s="23">
        <v>46043</v>
      </c>
      <c r="G4767" s="23">
        <v>45993</v>
      </c>
      <c r="H4767" s="23">
        <v>46043</v>
      </c>
      <c r="I4767" s="24">
        <v>0</v>
      </c>
      <c r="J4767" s="24">
        <v>0</v>
      </c>
      <c r="K4767" s="24">
        <v>84</v>
      </c>
      <c r="M4767" t="s">
        <v>10071</v>
      </c>
    </row>
    <row r="4768" spans="1:13" x14ac:dyDescent="0.25">
      <c r="A4768" t="str">
        <f t="shared" si="74"/>
        <v>FCON-6510</v>
      </c>
      <c r="B4768" t="s">
        <v>3124</v>
      </c>
      <c r="C4768" t="s">
        <v>1983</v>
      </c>
      <c r="D4768">
        <v>34</v>
      </c>
      <c r="E4768" s="23">
        <v>45993</v>
      </c>
      <c r="F4768" s="23">
        <v>46043</v>
      </c>
      <c r="G4768" s="23">
        <v>45993</v>
      </c>
      <c r="H4768" s="23">
        <v>46043</v>
      </c>
      <c r="I4768" s="24">
        <v>0</v>
      </c>
      <c r="J4768" s="24">
        <v>0</v>
      </c>
      <c r="K4768" s="24">
        <v>84</v>
      </c>
      <c r="L4768" t="s">
        <v>10070</v>
      </c>
      <c r="M4768" t="s">
        <v>10071</v>
      </c>
    </row>
    <row r="4769" spans="1:13" x14ac:dyDescent="0.25">
      <c r="A4769" t="str">
        <f t="shared" si="74"/>
        <v>Subestación de la Estación de Pasajeros</v>
      </c>
      <c r="B4769" t="s">
        <v>1958</v>
      </c>
      <c r="D4769">
        <v>34</v>
      </c>
      <c r="E4769" s="23">
        <v>45993</v>
      </c>
      <c r="F4769" s="23">
        <v>46043</v>
      </c>
      <c r="G4769" s="23">
        <v>45993</v>
      </c>
      <c r="H4769" s="23">
        <v>46043</v>
      </c>
      <c r="I4769" s="24">
        <v>0</v>
      </c>
      <c r="J4769" s="24">
        <v>0</v>
      </c>
      <c r="K4769" s="24">
        <v>84</v>
      </c>
      <c r="M4769" t="s">
        <v>10071</v>
      </c>
    </row>
    <row r="4770" spans="1:13" x14ac:dyDescent="0.25">
      <c r="A4770" t="str">
        <f t="shared" si="74"/>
        <v>FCON-6515</v>
      </c>
      <c r="B4770" t="s">
        <v>3125</v>
      </c>
      <c r="C4770" t="s">
        <v>1985</v>
      </c>
      <c r="D4770">
        <v>34</v>
      </c>
      <c r="E4770" s="23">
        <v>45993</v>
      </c>
      <c r="F4770" s="23">
        <v>46043</v>
      </c>
      <c r="G4770" s="23">
        <v>45993</v>
      </c>
      <c r="H4770" s="23">
        <v>46043</v>
      </c>
      <c r="I4770" s="24">
        <v>0</v>
      </c>
      <c r="J4770" s="24">
        <v>0</v>
      </c>
      <c r="K4770" s="24">
        <v>84</v>
      </c>
      <c r="L4770" t="s">
        <v>10070</v>
      </c>
      <c r="M4770" t="s">
        <v>10071</v>
      </c>
    </row>
    <row r="4771" spans="1:13" x14ac:dyDescent="0.25">
      <c r="A4771" t="str">
        <f t="shared" si="74"/>
        <v>T9-6 Intersecciones a nivel</v>
      </c>
      <c r="B4771" t="s">
        <v>3126</v>
      </c>
      <c r="D4771">
        <v>60</v>
      </c>
      <c r="E4771" s="23">
        <v>45660</v>
      </c>
      <c r="F4771" s="23">
        <v>45736</v>
      </c>
      <c r="G4771" s="23">
        <v>45660</v>
      </c>
      <c r="H4771" s="23">
        <v>45736</v>
      </c>
      <c r="I4771" s="24">
        <v>0</v>
      </c>
      <c r="J4771" s="24">
        <v>0</v>
      </c>
      <c r="K4771" s="24">
        <v>96</v>
      </c>
      <c r="M4771" t="s">
        <v>10071</v>
      </c>
    </row>
    <row r="4772" spans="1:13" x14ac:dyDescent="0.25">
      <c r="A4772" t="str">
        <f t="shared" si="74"/>
        <v>Intersección Vehicular Vía la Florida / Level Intersection PK15+960</v>
      </c>
      <c r="B4772" t="s">
        <v>8203</v>
      </c>
      <c r="D4772">
        <v>54</v>
      </c>
      <c r="E4772" s="23">
        <v>45660</v>
      </c>
      <c r="F4772" s="23">
        <v>45730</v>
      </c>
      <c r="G4772" s="23">
        <v>45660</v>
      </c>
      <c r="H4772" s="23">
        <v>45730</v>
      </c>
      <c r="I4772" s="24">
        <v>0</v>
      </c>
      <c r="J4772" s="24">
        <v>0</v>
      </c>
      <c r="K4772" s="24">
        <v>59</v>
      </c>
      <c r="M4772" t="s">
        <v>10071</v>
      </c>
    </row>
    <row r="4773" spans="1:13" x14ac:dyDescent="0.25">
      <c r="A4773" t="str">
        <f t="shared" si="74"/>
        <v>FCON-18310</v>
      </c>
      <c r="B4773" t="s">
        <v>8209</v>
      </c>
      <c r="C4773" t="s">
        <v>1998</v>
      </c>
      <c r="D4773">
        <v>7</v>
      </c>
      <c r="E4773" s="23">
        <v>45660</v>
      </c>
      <c r="F4773" s="23">
        <v>45671</v>
      </c>
      <c r="G4773" s="23">
        <v>45660</v>
      </c>
      <c r="H4773" s="23">
        <v>45671</v>
      </c>
      <c r="I4773" s="24">
        <v>0</v>
      </c>
      <c r="J4773" s="24">
        <v>0</v>
      </c>
      <c r="K4773" s="24">
        <v>59</v>
      </c>
      <c r="L4773" t="s">
        <v>10070</v>
      </c>
      <c r="M4773" t="s">
        <v>10071</v>
      </c>
    </row>
    <row r="4774" spans="1:13" x14ac:dyDescent="0.25">
      <c r="A4774" t="str">
        <f t="shared" si="74"/>
        <v>FCON-18260</v>
      </c>
      <c r="B4774" t="s">
        <v>8204</v>
      </c>
      <c r="C4774" t="s">
        <v>1999</v>
      </c>
      <c r="D4774">
        <v>6</v>
      </c>
      <c r="E4774" s="23">
        <v>45671</v>
      </c>
      <c r="F4774" s="23">
        <v>45679</v>
      </c>
      <c r="G4774" s="23">
        <v>45671</v>
      </c>
      <c r="H4774" s="23">
        <v>45679</v>
      </c>
      <c r="I4774" s="24">
        <v>0</v>
      </c>
      <c r="J4774" s="24">
        <v>0</v>
      </c>
      <c r="K4774" s="24">
        <v>59</v>
      </c>
      <c r="L4774" t="s">
        <v>10070</v>
      </c>
      <c r="M4774" t="s">
        <v>10071</v>
      </c>
    </row>
    <row r="4775" spans="1:13" x14ac:dyDescent="0.25">
      <c r="A4775" t="str">
        <f t="shared" si="74"/>
        <v>FCON-18270</v>
      </c>
      <c r="B4775" t="s">
        <v>8205</v>
      </c>
      <c r="C4775" t="s">
        <v>2000</v>
      </c>
      <c r="D4775">
        <v>6</v>
      </c>
      <c r="E4775" s="23">
        <v>45679</v>
      </c>
      <c r="F4775" s="23">
        <v>45686</v>
      </c>
      <c r="G4775" s="23">
        <v>45679</v>
      </c>
      <c r="H4775" s="23">
        <v>45686</v>
      </c>
      <c r="I4775" s="24">
        <v>0</v>
      </c>
      <c r="J4775" s="24">
        <v>0</v>
      </c>
      <c r="K4775" s="24">
        <v>59</v>
      </c>
      <c r="L4775" t="s">
        <v>10070</v>
      </c>
      <c r="M4775" t="s">
        <v>10071</v>
      </c>
    </row>
    <row r="4776" spans="1:13" x14ac:dyDescent="0.25">
      <c r="A4776" t="str">
        <f t="shared" si="74"/>
        <v>FCON-18280</v>
      </c>
      <c r="B4776" t="s">
        <v>8206</v>
      </c>
      <c r="C4776" t="s">
        <v>2001</v>
      </c>
      <c r="D4776">
        <v>17</v>
      </c>
      <c r="E4776" s="23">
        <v>45686</v>
      </c>
      <c r="F4776" s="23">
        <v>45707</v>
      </c>
      <c r="G4776" s="23">
        <v>45686</v>
      </c>
      <c r="H4776" s="23">
        <v>45707</v>
      </c>
      <c r="I4776" s="24">
        <v>0</v>
      </c>
      <c r="J4776" s="24">
        <v>0</v>
      </c>
      <c r="K4776" s="24">
        <v>59</v>
      </c>
      <c r="L4776" t="s">
        <v>10070</v>
      </c>
      <c r="M4776" t="s">
        <v>10071</v>
      </c>
    </row>
    <row r="4777" spans="1:13" x14ac:dyDescent="0.25">
      <c r="A4777" t="str">
        <f t="shared" si="74"/>
        <v>FCON-18290</v>
      </c>
      <c r="B4777" t="s">
        <v>8207</v>
      </c>
      <c r="C4777" t="s">
        <v>2002</v>
      </c>
      <c r="D4777">
        <v>6</v>
      </c>
      <c r="E4777" s="23">
        <v>45707</v>
      </c>
      <c r="F4777" s="23">
        <v>45716</v>
      </c>
      <c r="G4777" s="23">
        <v>45707</v>
      </c>
      <c r="H4777" s="23">
        <v>45716</v>
      </c>
      <c r="I4777" s="24">
        <v>0</v>
      </c>
      <c r="J4777" s="24">
        <v>0</v>
      </c>
      <c r="K4777" s="24">
        <v>59</v>
      </c>
      <c r="L4777" t="s">
        <v>10070</v>
      </c>
      <c r="M4777" t="s">
        <v>10071</v>
      </c>
    </row>
    <row r="4778" spans="1:13" x14ac:dyDescent="0.25">
      <c r="A4778" t="str">
        <f t="shared" si="74"/>
        <v>FCON-18300</v>
      </c>
      <c r="B4778" t="s">
        <v>8208</v>
      </c>
      <c r="C4778" t="s">
        <v>2003</v>
      </c>
      <c r="D4778">
        <v>10</v>
      </c>
      <c r="E4778" s="23">
        <v>45707</v>
      </c>
      <c r="F4778" s="23">
        <v>45720</v>
      </c>
      <c r="G4778" s="23">
        <v>45707</v>
      </c>
      <c r="H4778" s="23">
        <v>45720</v>
      </c>
      <c r="I4778" s="24">
        <v>0</v>
      </c>
      <c r="J4778" s="24">
        <v>0</v>
      </c>
      <c r="K4778" s="24">
        <v>59</v>
      </c>
      <c r="L4778" t="s">
        <v>10070</v>
      </c>
      <c r="M4778" t="s">
        <v>10071</v>
      </c>
    </row>
    <row r="4779" spans="1:13" x14ac:dyDescent="0.25">
      <c r="A4779" t="str">
        <f t="shared" si="74"/>
        <v>FCON-18320</v>
      </c>
      <c r="B4779" t="s">
        <v>8210</v>
      </c>
      <c r="C4779" t="s">
        <v>9942</v>
      </c>
      <c r="D4779">
        <v>18</v>
      </c>
      <c r="E4779" s="23">
        <v>45707</v>
      </c>
      <c r="F4779" s="23">
        <v>45730</v>
      </c>
      <c r="G4779" s="23">
        <v>45707</v>
      </c>
      <c r="H4779" s="23">
        <v>45730</v>
      </c>
      <c r="I4779" s="24">
        <v>0</v>
      </c>
      <c r="J4779" s="24">
        <v>0</v>
      </c>
      <c r="K4779" s="24">
        <v>59</v>
      </c>
      <c r="L4779" t="s">
        <v>10070</v>
      </c>
      <c r="M4779" t="s">
        <v>10071</v>
      </c>
    </row>
    <row r="4780" spans="1:13" x14ac:dyDescent="0.25">
      <c r="A4780" t="str">
        <f t="shared" si="74"/>
        <v>Intersección Vehicular Vía Bacatá la Ramada (Cerrada) / Level Intersection Closed PK16+100</v>
      </c>
      <c r="B4780" t="s">
        <v>8211</v>
      </c>
      <c r="D4780">
        <v>13</v>
      </c>
      <c r="E4780" s="23">
        <v>45720</v>
      </c>
      <c r="F4780" s="23">
        <v>45736</v>
      </c>
      <c r="G4780" s="23">
        <v>45720</v>
      </c>
      <c r="H4780" s="23">
        <v>45736</v>
      </c>
      <c r="I4780" s="24">
        <v>0</v>
      </c>
      <c r="J4780" s="24">
        <v>0</v>
      </c>
      <c r="K4780" s="24">
        <v>96</v>
      </c>
      <c r="M4780" t="s">
        <v>10071</v>
      </c>
    </row>
    <row r="4781" spans="1:13" x14ac:dyDescent="0.25">
      <c r="A4781" t="str">
        <f t="shared" si="74"/>
        <v>FCON-18330</v>
      </c>
      <c r="B4781" t="s">
        <v>8212</v>
      </c>
      <c r="C4781" t="s">
        <v>1999</v>
      </c>
      <c r="D4781">
        <v>6</v>
      </c>
      <c r="E4781" s="23">
        <v>45720</v>
      </c>
      <c r="F4781" s="23">
        <v>45728</v>
      </c>
      <c r="G4781" s="23">
        <v>45720</v>
      </c>
      <c r="H4781" s="23">
        <v>45728</v>
      </c>
      <c r="I4781" s="24">
        <v>0</v>
      </c>
      <c r="J4781" s="24">
        <v>0</v>
      </c>
      <c r="K4781" s="24">
        <v>97</v>
      </c>
      <c r="L4781" t="s">
        <v>10070</v>
      </c>
      <c r="M4781" t="s">
        <v>10071</v>
      </c>
    </row>
    <row r="4782" spans="1:13" x14ac:dyDescent="0.25">
      <c r="A4782" t="str">
        <f t="shared" si="74"/>
        <v>FCON-18380</v>
      </c>
      <c r="B4782" t="s">
        <v>8214</v>
      </c>
      <c r="C4782" t="s">
        <v>1998</v>
      </c>
      <c r="D4782">
        <v>7</v>
      </c>
      <c r="E4782" s="23">
        <v>45720</v>
      </c>
      <c r="F4782" s="23">
        <v>45729</v>
      </c>
      <c r="G4782" s="23">
        <v>45720</v>
      </c>
      <c r="H4782" s="23">
        <v>45729</v>
      </c>
      <c r="I4782" s="24">
        <v>0</v>
      </c>
      <c r="J4782" s="24">
        <v>0</v>
      </c>
      <c r="K4782" s="24">
        <v>96</v>
      </c>
      <c r="L4782" t="s">
        <v>10070</v>
      </c>
      <c r="M4782" t="s">
        <v>10071</v>
      </c>
    </row>
    <row r="4783" spans="1:13" x14ac:dyDescent="0.25">
      <c r="A4783" t="str">
        <f t="shared" si="74"/>
        <v>FCON-18340</v>
      </c>
      <c r="B4783" t="s">
        <v>8213</v>
      </c>
      <c r="C4783" t="s">
        <v>2000</v>
      </c>
      <c r="D4783">
        <v>6</v>
      </c>
      <c r="E4783" s="23">
        <v>45729</v>
      </c>
      <c r="F4783" s="23">
        <v>45736</v>
      </c>
      <c r="G4783" s="23">
        <v>45729</v>
      </c>
      <c r="H4783" s="23">
        <v>45736</v>
      </c>
      <c r="I4783" s="24">
        <v>0</v>
      </c>
      <c r="J4783" s="24">
        <v>0</v>
      </c>
      <c r="K4783" s="24">
        <v>96</v>
      </c>
      <c r="L4783" t="s">
        <v>10070</v>
      </c>
      <c r="M4783" t="s">
        <v>10071</v>
      </c>
    </row>
    <row r="4784" spans="1:13" x14ac:dyDescent="0.25">
      <c r="A4784" t="str">
        <f t="shared" si="74"/>
        <v>T10 Tramo 10 - Estación Funza la Ramada - Estación Funza PK16+240 - PK18+180</v>
      </c>
      <c r="B4784" t="s">
        <v>64</v>
      </c>
      <c r="D4784">
        <v>413</v>
      </c>
      <c r="E4784" s="23">
        <v>45509</v>
      </c>
      <c r="F4784" s="23">
        <v>46058</v>
      </c>
      <c r="G4784" s="23">
        <v>45509</v>
      </c>
      <c r="H4784" s="23">
        <v>46058</v>
      </c>
      <c r="I4784" s="24">
        <v>0</v>
      </c>
      <c r="J4784" s="24">
        <v>0</v>
      </c>
      <c r="K4784" s="24">
        <v>63</v>
      </c>
      <c r="M4784" t="s">
        <v>10071</v>
      </c>
    </row>
    <row r="4785" spans="1:13" x14ac:dyDescent="0.25">
      <c r="A4785" t="str">
        <f t="shared" si="74"/>
        <v>T10-1 Tramo 10 - Movimiento de tierra finalizado y sistema de drenaje finalizados</v>
      </c>
      <c r="B4785" t="s">
        <v>3127</v>
      </c>
      <c r="D4785">
        <v>200</v>
      </c>
      <c r="E4785" s="23">
        <v>45517</v>
      </c>
      <c r="F4785" s="23">
        <v>45783</v>
      </c>
      <c r="G4785" s="23">
        <v>45517</v>
      </c>
      <c r="H4785" s="23">
        <v>45783</v>
      </c>
      <c r="I4785" s="24">
        <v>0</v>
      </c>
      <c r="J4785" s="24">
        <v>0</v>
      </c>
      <c r="K4785" s="24">
        <v>168</v>
      </c>
      <c r="M4785" t="s">
        <v>10071</v>
      </c>
    </row>
    <row r="4786" spans="1:13" x14ac:dyDescent="0.25">
      <c r="A4786" t="str">
        <f t="shared" si="74"/>
        <v>FCON-6555</v>
      </c>
      <c r="B4786" t="s">
        <v>3128</v>
      </c>
      <c r="C4786" t="s">
        <v>2007</v>
      </c>
      <c r="D4786">
        <v>90</v>
      </c>
      <c r="E4786" s="23">
        <v>45517</v>
      </c>
      <c r="F4786" s="23">
        <v>45632</v>
      </c>
      <c r="G4786" s="23">
        <v>45517</v>
      </c>
      <c r="H4786" s="23">
        <v>45632</v>
      </c>
      <c r="I4786" s="24">
        <v>0</v>
      </c>
      <c r="J4786" s="24">
        <v>0</v>
      </c>
      <c r="K4786" s="24">
        <v>65</v>
      </c>
      <c r="L4786" t="s">
        <v>10070</v>
      </c>
      <c r="M4786" t="s">
        <v>10071</v>
      </c>
    </row>
    <row r="4787" spans="1:13" x14ac:dyDescent="0.25">
      <c r="A4787" t="str">
        <f t="shared" si="74"/>
        <v>FCON-6560</v>
      </c>
      <c r="B4787" t="s">
        <v>3129</v>
      </c>
      <c r="C4787" t="s">
        <v>1598</v>
      </c>
      <c r="D4787">
        <v>186</v>
      </c>
      <c r="E4787" s="23">
        <v>45534</v>
      </c>
      <c r="F4787" s="23">
        <v>45783</v>
      </c>
      <c r="G4787" s="23">
        <v>45534</v>
      </c>
      <c r="H4787" s="23">
        <v>45783</v>
      </c>
      <c r="I4787" s="24">
        <v>0</v>
      </c>
      <c r="J4787" s="24">
        <v>0</v>
      </c>
      <c r="K4787" s="24">
        <v>168</v>
      </c>
      <c r="L4787" t="s">
        <v>10070</v>
      </c>
      <c r="M4787" t="s">
        <v>10071</v>
      </c>
    </row>
    <row r="4788" spans="1:13" x14ac:dyDescent="0.25">
      <c r="A4788" t="str">
        <f t="shared" si="74"/>
        <v>FCON-6570</v>
      </c>
      <c r="B4788" t="s">
        <v>3130</v>
      </c>
      <c r="C4788" t="s">
        <v>4668</v>
      </c>
      <c r="D4788">
        <v>60</v>
      </c>
      <c r="E4788" s="23">
        <v>45605</v>
      </c>
      <c r="F4788" s="23">
        <v>45689</v>
      </c>
      <c r="G4788" s="23">
        <v>45605</v>
      </c>
      <c r="H4788" s="23">
        <v>45689</v>
      </c>
      <c r="I4788" s="24">
        <v>0</v>
      </c>
      <c r="J4788" s="24">
        <v>0</v>
      </c>
      <c r="K4788" s="24">
        <v>5</v>
      </c>
      <c r="L4788" t="s">
        <v>10070</v>
      </c>
      <c r="M4788" t="s">
        <v>10071</v>
      </c>
    </row>
    <row r="4789" spans="1:13" x14ac:dyDescent="0.25">
      <c r="A4789" t="str">
        <f t="shared" si="74"/>
        <v>FCON-6575</v>
      </c>
      <c r="B4789" t="s">
        <v>3131</v>
      </c>
      <c r="C4789" t="s">
        <v>1813</v>
      </c>
      <c r="D4789">
        <v>60</v>
      </c>
      <c r="E4789" s="23">
        <v>45624</v>
      </c>
      <c r="F4789" s="23">
        <v>45707</v>
      </c>
      <c r="G4789" s="23">
        <v>45624</v>
      </c>
      <c r="H4789" s="23">
        <v>45707</v>
      </c>
      <c r="I4789" s="24">
        <v>0</v>
      </c>
      <c r="J4789" s="24">
        <v>0</v>
      </c>
      <c r="K4789" s="24">
        <v>5</v>
      </c>
      <c r="L4789" t="s">
        <v>10070</v>
      </c>
      <c r="M4789" t="s">
        <v>10071</v>
      </c>
    </row>
    <row r="4790" spans="1:13" x14ac:dyDescent="0.25">
      <c r="A4790" t="str">
        <f t="shared" si="74"/>
        <v>FCON-6580</v>
      </c>
      <c r="B4790" t="s">
        <v>3132</v>
      </c>
      <c r="C4790" t="s">
        <v>10066</v>
      </c>
      <c r="D4790">
        <v>50</v>
      </c>
      <c r="E4790" s="23">
        <v>45642</v>
      </c>
      <c r="F4790" s="23">
        <v>45713</v>
      </c>
      <c r="G4790" s="23">
        <v>45642</v>
      </c>
      <c r="H4790" s="23">
        <v>45713</v>
      </c>
      <c r="I4790" s="24">
        <v>0</v>
      </c>
      <c r="J4790" s="24">
        <v>0</v>
      </c>
      <c r="K4790" s="24">
        <v>5</v>
      </c>
      <c r="L4790" t="s">
        <v>10070</v>
      </c>
      <c r="M4790" t="s">
        <v>10071</v>
      </c>
    </row>
    <row r="4791" spans="1:13" x14ac:dyDescent="0.25">
      <c r="A4791" t="str">
        <f t="shared" si="74"/>
        <v>FCON-6590</v>
      </c>
      <c r="B4791" t="s">
        <v>3133</v>
      </c>
      <c r="C4791" t="s">
        <v>1817</v>
      </c>
      <c r="D4791">
        <v>70</v>
      </c>
      <c r="E4791" s="23">
        <v>45688</v>
      </c>
      <c r="F4791" s="23">
        <v>45780</v>
      </c>
      <c r="G4791" s="23">
        <v>45688</v>
      </c>
      <c r="H4791" s="23">
        <v>45780</v>
      </c>
      <c r="I4791" s="24">
        <v>0</v>
      </c>
      <c r="J4791" s="24">
        <v>0</v>
      </c>
      <c r="K4791" s="24">
        <v>169</v>
      </c>
      <c r="L4791" t="s">
        <v>10070</v>
      </c>
      <c r="M4791" t="s">
        <v>10071</v>
      </c>
    </row>
    <row r="4792" spans="1:13" x14ac:dyDescent="0.25">
      <c r="A4792" t="str">
        <f t="shared" si="74"/>
        <v>FCON-6595</v>
      </c>
      <c r="B4792" t="s">
        <v>3134</v>
      </c>
      <c r="C4792" t="s">
        <v>2013</v>
      </c>
      <c r="D4792">
        <v>70</v>
      </c>
      <c r="E4792" s="23">
        <v>45688</v>
      </c>
      <c r="F4792" s="23">
        <v>45780</v>
      </c>
      <c r="G4792" s="23">
        <v>45688</v>
      </c>
      <c r="H4792" s="23">
        <v>45780</v>
      </c>
      <c r="I4792" s="24">
        <v>0</v>
      </c>
      <c r="J4792" s="24">
        <v>0</v>
      </c>
      <c r="K4792" s="24">
        <v>169</v>
      </c>
      <c r="L4792" t="s">
        <v>10070</v>
      </c>
      <c r="M4792" t="s">
        <v>10071</v>
      </c>
    </row>
    <row r="4793" spans="1:13" x14ac:dyDescent="0.25">
      <c r="A4793" t="str">
        <f t="shared" si="74"/>
        <v>FCON-6600</v>
      </c>
      <c r="B4793" t="s">
        <v>3135</v>
      </c>
      <c r="C4793" t="s">
        <v>1819</v>
      </c>
      <c r="D4793">
        <v>70</v>
      </c>
      <c r="E4793" s="23">
        <v>45688</v>
      </c>
      <c r="F4793" s="23">
        <v>45780</v>
      </c>
      <c r="G4793" s="23">
        <v>45688</v>
      </c>
      <c r="H4793" s="23">
        <v>45780</v>
      </c>
      <c r="I4793" s="24">
        <v>0</v>
      </c>
      <c r="J4793" s="24">
        <v>0</v>
      </c>
      <c r="K4793" s="24">
        <v>169</v>
      </c>
      <c r="L4793" t="s">
        <v>10070</v>
      </c>
      <c r="M4793" t="s">
        <v>10071</v>
      </c>
    </row>
    <row r="4794" spans="1:13" x14ac:dyDescent="0.25">
      <c r="A4794" t="str">
        <f t="shared" si="74"/>
        <v>FCON-6605</v>
      </c>
      <c r="B4794" t="s">
        <v>3136</v>
      </c>
      <c r="C4794" t="s">
        <v>1821</v>
      </c>
      <c r="D4794">
        <v>4</v>
      </c>
      <c r="E4794" s="23">
        <v>45713</v>
      </c>
      <c r="F4794" s="23">
        <v>45717</v>
      </c>
      <c r="G4794" s="23">
        <v>45713</v>
      </c>
      <c r="H4794" s="23">
        <v>45717</v>
      </c>
      <c r="I4794" s="24">
        <v>0</v>
      </c>
      <c r="J4794" s="24">
        <v>0</v>
      </c>
      <c r="K4794" s="24">
        <v>26</v>
      </c>
      <c r="L4794" t="s">
        <v>10070</v>
      </c>
      <c r="M4794" t="s">
        <v>10071</v>
      </c>
    </row>
    <row r="4795" spans="1:13" x14ac:dyDescent="0.25">
      <c r="A4795" t="str">
        <f t="shared" si="74"/>
        <v>T10-2 Vía férrea Tramo 10 - K16+240 - K18+180</v>
      </c>
      <c r="B4795" t="s">
        <v>8215</v>
      </c>
      <c r="D4795">
        <v>127</v>
      </c>
      <c r="E4795" s="23">
        <v>45717</v>
      </c>
      <c r="F4795" s="23">
        <v>45884</v>
      </c>
      <c r="G4795" s="23">
        <v>45717</v>
      </c>
      <c r="H4795" s="23">
        <v>45884</v>
      </c>
      <c r="I4795" s="24">
        <v>0</v>
      </c>
      <c r="J4795" s="24">
        <v>0</v>
      </c>
      <c r="K4795" s="24">
        <v>201</v>
      </c>
      <c r="M4795" t="s">
        <v>10071</v>
      </c>
    </row>
    <row r="4796" spans="1:13" x14ac:dyDescent="0.25">
      <c r="A4796" t="str">
        <f t="shared" si="74"/>
        <v>FCON-6610</v>
      </c>
      <c r="B4796" t="s">
        <v>3137</v>
      </c>
      <c r="C4796" t="s">
        <v>1823</v>
      </c>
      <c r="D4796">
        <v>5</v>
      </c>
      <c r="E4796" s="23">
        <v>45717</v>
      </c>
      <c r="F4796" s="23">
        <v>45724</v>
      </c>
      <c r="G4796" s="23">
        <v>45717</v>
      </c>
      <c r="H4796" s="23">
        <v>45724</v>
      </c>
      <c r="I4796" s="24">
        <v>0</v>
      </c>
      <c r="J4796" s="24">
        <v>0</v>
      </c>
      <c r="K4796" s="24">
        <v>22</v>
      </c>
      <c r="L4796" t="s">
        <v>10070</v>
      </c>
      <c r="M4796" t="s">
        <v>10071</v>
      </c>
    </row>
    <row r="4797" spans="1:13" x14ac:dyDescent="0.25">
      <c r="A4797" t="str">
        <f t="shared" si="74"/>
        <v>FCON-6615</v>
      </c>
      <c r="B4797" t="s">
        <v>3138</v>
      </c>
      <c r="C4797" t="s">
        <v>2442</v>
      </c>
      <c r="D4797">
        <v>11</v>
      </c>
      <c r="E4797" s="23">
        <v>45724</v>
      </c>
      <c r="F4797" s="23">
        <v>45737</v>
      </c>
      <c r="G4797" s="23">
        <v>45724</v>
      </c>
      <c r="H4797" s="23">
        <v>45737</v>
      </c>
      <c r="I4797" s="24">
        <v>0</v>
      </c>
      <c r="J4797" s="24">
        <v>0</v>
      </c>
      <c r="K4797" s="24">
        <v>22</v>
      </c>
      <c r="L4797" t="s">
        <v>10070</v>
      </c>
      <c r="M4797" t="s">
        <v>10071</v>
      </c>
    </row>
    <row r="4798" spans="1:13" x14ac:dyDescent="0.25">
      <c r="A4798" t="str">
        <f t="shared" si="74"/>
        <v>FCON-6620</v>
      </c>
      <c r="B4798" t="s">
        <v>3139</v>
      </c>
      <c r="C4798" t="s">
        <v>1275</v>
      </c>
      <c r="D4798">
        <v>14</v>
      </c>
      <c r="E4798" s="23">
        <v>45729</v>
      </c>
      <c r="F4798" s="23">
        <v>45749</v>
      </c>
      <c r="G4798" s="23">
        <v>45729</v>
      </c>
      <c r="H4798" s="23">
        <v>45749</v>
      </c>
      <c r="I4798" s="24">
        <v>0</v>
      </c>
      <c r="J4798" s="24">
        <v>0</v>
      </c>
      <c r="K4798" s="24">
        <v>22</v>
      </c>
      <c r="L4798" t="s">
        <v>10070</v>
      </c>
      <c r="M4798" t="s">
        <v>10071</v>
      </c>
    </row>
    <row r="4799" spans="1:13" x14ac:dyDescent="0.25">
      <c r="A4799" t="str">
        <f t="shared" si="74"/>
        <v>FCON-6625</v>
      </c>
      <c r="B4799" t="s">
        <v>3140</v>
      </c>
      <c r="C4799" t="s">
        <v>1826</v>
      </c>
      <c r="D4799">
        <v>67</v>
      </c>
      <c r="E4799" s="23">
        <v>45729</v>
      </c>
      <c r="F4799" s="23">
        <v>45818</v>
      </c>
      <c r="G4799" s="23">
        <v>45729</v>
      </c>
      <c r="H4799" s="23">
        <v>45818</v>
      </c>
      <c r="I4799" s="24">
        <v>0</v>
      </c>
      <c r="J4799" s="24">
        <v>0</v>
      </c>
      <c r="K4799" s="24">
        <v>143</v>
      </c>
      <c r="L4799" t="s">
        <v>10070</v>
      </c>
      <c r="M4799" t="s">
        <v>10071</v>
      </c>
    </row>
    <row r="4800" spans="1:13" x14ac:dyDescent="0.25">
      <c r="A4800" t="str">
        <f t="shared" si="74"/>
        <v>FCON-6630</v>
      </c>
      <c r="B4800" t="s">
        <v>3141</v>
      </c>
      <c r="C4800" t="s">
        <v>1277</v>
      </c>
      <c r="D4800">
        <v>26</v>
      </c>
      <c r="E4800" s="23">
        <v>45736</v>
      </c>
      <c r="F4800" s="23">
        <v>45771</v>
      </c>
      <c r="G4800" s="23">
        <v>45736</v>
      </c>
      <c r="H4800" s="23">
        <v>45771</v>
      </c>
      <c r="I4800" s="24">
        <v>0</v>
      </c>
      <c r="J4800" s="24">
        <v>0</v>
      </c>
      <c r="K4800" s="24">
        <v>22</v>
      </c>
      <c r="L4800" t="s">
        <v>10070</v>
      </c>
      <c r="M4800" t="s">
        <v>10071</v>
      </c>
    </row>
    <row r="4801" spans="1:13" x14ac:dyDescent="0.25">
      <c r="A4801" t="str">
        <f t="shared" si="74"/>
        <v>FCON-6635</v>
      </c>
      <c r="B4801" t="s">
        <v>3142</v>
      </c>
      <c r="C4801" t="s">
        <v>1279</v>
      </c>
      <c r="D4801">
        <v>7</v>
      </c>
      <c r="E4801" s="23">
        <v>45771</v>
      </c>
      <c r="F4801" s="23">
        <v>45782</v>
      </c>
      <c r="G4801" s="23">
        <v>45771</v>
      </c>
      <c r="H4801" s="23">
        <v>45782</v>
      </c>
      <c r="I4801" s="24">
        <v>0</v>
      </c>
      <c r="J4801" s="24">
        <v>0</v>
      </c>
      <c r="K4801" s="24">
        <v>47</v>
      </c>
      <c r="L4801" t="s">
        <v>10070</v>
      </c>
      <c r="M4801" t="s">
        <v>10071</v>
      </c>
    </row>
    <row r="4802" spans="1:13" x14ac:dyDescent="0.25">
      <c r="A4802" t="str">
        <f t="shared" si="74"/>
        <v>FCON-6640</v>
      </c>
      <c r="B4802" t="s">
        <v>3143</v>
      </c>
      <c r="C4802" t="s">
        <v>1281</v>
      </c>
      <c r="D4802">
        <v>13</v>
      </c>
      <c r="E4802" s="23">
        <v>45825</v>
      </c>
      <c r="F4802" s="23">
        <v>45843</v>
      </c>
      <c r="G4802" s="23">
        <v>45825</v>
      </c>
      <c r="H4802" s="23">
        <v>45843</v>
      </c>
      <c r="I4802" s="24">
        <v>0</v>
      </c>
      <c r="J4802" s="24">
        <v>0</v>
      </c>
      <c r="K4802" s="24">
        <v>0</v>
      </c>
      <c r="L4802" t="s">
        <v>10070</v>
      </c>
      <c r="M4802" t="s">
        <v>10071</v>
      </c>
    </row>
    <row r="4803" spans="1:13" x14ac:dyDescent="0.25">
      <c r="A4803" t="str">
        <f t="shared" ref="A4803:A4866" si="75">TRIM(B4803)</f>
        <v>FCON-6645</v>
      </c>
      <c r="B4803" t="s">
        <v>3144</v>
      </c>
      <c r="C4803" t="s">
        <v>1283</v>
      </c>
      <c r="D4803">
        <v>12</v>
      </c>
      <c r="E4803" s="23">
        <v>45843</v>
      </c>
      <c r="F4803" s="23">
        <v>45859</v>
      </c>
      <c r="G4803" s="23">
        <v>45843</v>
      </c>
      <c r="H4803" s="23">
        <v>45859</v>
      </c>
      <c r="I4803" s="24">
        <v>0</v>
      </c>
      <c r="J4803" s="24">
        <v>0</v>
      </c>
      <c r="K4803" s="24">
        <v>6</v>
      </c>
      <c r="L4803" t="s">
        <v>10070</v>
      </c>
      <c r="M4803" t="s">
        <v>10071</v>
      </c>
    </row>
    <row r="4804" spans="1:13" x14ac:dyDescent="0.25">
      <c r="A4804" t="str">
        <f t="shared" si="75"/>
        <v>FCON-6650</v>
      </c>
      <c r="B4804" t="s">
        <v>3145</v>
      </c>
      <c r="C4804" t="s">
        <v>1285</v>
      </c>
      <c r="D4804">
        <v>10</v>
      </c>
      <c r="E4804" s="23">
        <v>45859</v>
      </c>
      <c r="F4804" s="23">
        <v>45870</v>
      </c>
      <c r="G4804" s="23">
        <v>45859</v>
      </c>
      <c r="H4804" s="23">
        <v>45870</v>
      </c>
      <c r="I4804" s="24">
        <v>0</v>
      </c>
      <c r="J4804" s="24">
        <v>0</v>
      </c>
      <c r="K4804" s="24">
        <v>83</v>
      </c>
      <c r="L4804" t="s">
        <v>10070</v>
      </c>
      <c r="M4804" t="s">
        <v>10071</v>
      </c>
    </row>
    <row r="4805" spans="1:13" x14ac:dyDescent="0.25">
      <c r="A4805" t="str">
        <f t="shared" si="75"/>
        <v>FCON-6655</v>
      </c>
      <c r="B4805" t="s">
        <v>3146</v>
      </c>
      <c r="C4805" t="s">
        <v>1835</v>
      </c>
      <c r="D4805">
        <v>10</v>
      </c>
      <c r="E4805" s="23">
        <v>45870</v>
      </c>
      <c r="F4805" s="23">
        <v>45884</v>
      </c>
      <c r="G4805" s="23">
        <v>45870</v>
      </c>
      <c r="H4805" s="23">
        <v>45884</v>
      </c>
      <c r="I4805" s="24">
        <v>0</v>
      </c>
      <c r="J4805" s="24">
        <v>0</v>
      </c>
      <c r="K4805" s="24">
        <v>83</v>
      </c>
      <c r="L4805" t="s">
        <v>10070</v>
      </c>
      <c r="M4805" t="s">
        <v>10071</v>
      </c>
    </row>
    <row r="4806" spans="1:13" x14ac:dyDescent="0.25">
      <c r="A4806" t="str">
        <f t="shared" si="75"/>
        <v>FCON-6660</v>
      </c>
      <c r="B4806" t="s">
        <v>3147</v>
      </c>
      <c r="C4806" t="s">
        <v>1270</v>
      </c>
      <c r="D4806">
        <v>0</v>
      </c>
      <c r="E4806" s="23"/>
      <c r="F4806" s="23">
        <v>45884</v>
      </c>
      <c r="G4806" s="23"/>
      <c r="H4806" s="23">
        <v>45884</v>
      </c>
      <c r="I4806" s="24">
        <v>0</v>
      </c>
      <c r="J4806" s="24">
        <v>0</v>
      </c>
      <c r="K4806" s="24">
        <v>201</v>
      </c>
      <c r="L4806" t="s">
        <v>10070</v>
      </c>
      <c r="M4806" t="s">
        <v>10071</v>
      </c>
    </row>
    <row r="4807" spans="1:13" x14ac:dyDescent="0.25">
      <c r="A4807" t="str">
        <f t="shared" si="75"/>
        <v>FCON-6665</v>
      </c>
      <c r="B4807" t="s">
        <v>3148</v>
      </c>
      <c r="C4807" t="s">
        <v>1272</v>
      </c>
      <c r="D4807">
        <v>0</v>
      </c>
      <c r="E4807" s="23"/>
      <c r="F4807" s="23">
        <v>45884</v>
      </c>
      <c r="G4807" s="23"/>
      <c r="H4807" s="23">
        <v>45884</v>
      </c>
      <c r="I4807" s="24">
        <v>0</v>
      </c>
      <c r="J4807" s="24">
        <v>0</v>
      </c>
      <c r="K4807" s="24">
        <v>201</v>
      </c>
      <c r="L4807" t="s">
        <v>10070</v>
      </c>
      <c r="M4807" t="s">
        <v>10071</v>
      </c>
    </row>
    <row r="4808" spans="1:13" x14ac:dyDescent="0.25">
      <c r="A4808" t="str">
        <f t="shared" si="75"/>
        <v>T10-3A Vía férrea Tramo 10 con sistemas férreos instalados</v>
      </c>
      <c r="B4808" t="s">
        <v>3149</v>
      </c>
      <c r="D4808">
        <v>197</v>
      </c>
      <c r="E4808" s="23">
        <v>45717</v>
      </c>
      <c r="F4808" s="23">
        <v>45974</v>
      </c>
      <c r="G4808" s="23">
        <v>45717</v>
      </c>
      <c r="H4808" s="23">
        <v>45974</v>
      </c>
      <c r="I4808" s="24">
        <v>0</v>
      </c>
      <c r="J4808" s="24">
        <v>0</v>
      </c>
      <c r="K4808" s="24">
        <v>97</v>
      </c>
      <c r="M4808" t="s">
        <v>10071</v>
      </c>
    </row>
    <row r="4809" spans="1:13" x14ac:dyDescent="0.25">
      <c r="A4809" t="str">
        <f t="shared" si="75"/>
        <v>Sistema de Catenaria</v>
      </c>
      <c r="B4809" t="s">
        <v>1837</v>
      </c>
      <c r="D4809">
        <v>87</v>
      </c>
      <c r="E4809" s="23">
        <v>45717</v>
      </c>
      <c r="F4809" s="23">
        <v>45832</v>
      </c>
      <c r="G4809" s="23">
        <v>45717</v>
      </c>
      <c r="H4809" s="23">
        <v>45832</v>
      </c>
      <c r="I4809" s="24">
        <v>0</v>
      </c>
      <c r="J4809" s="24">
        <v>0</v>
      </c>
      <c r="K4809" s="24">
        <v>33</v>
      </c>
      <c r="M4809" t="s">
        <v>10071</v>
      </c>
    </row>
    <row r="4810" spans="1:13" x14ac:dyDescent="0.25">
      <c r="A4810" t="str">
        <f t="shared" si="75"/>
        <v>FCON-6670</v>
      </c>
      <c r="B4810" t="s">
        <v>3150</v>
      </c>
      <c r="C4810" t="s">
        <v>1351</v>
      </c>
      <c r="D4810">
        <v>2</v>
      </c>
      <c r="E4810" s="23">
        <v>45717</v>
      </c>
      <c r="F4810" s="23">
        <v>45720</v>
      </c>
      <c r="G4810" s="23">
        <v>45717</v>
      </c>
      <c r="H4810" s="23">
        <v>45720</v>
      </c>
      <c r="I4810" s="24">
        <v>0</v>
      </c>
      <c r="J4810" s="24">
        <v>0</v>
      </c>
      <c r="K4810" s="24">
        <v>33</v>
      </c>
      <c r="L4810" t="s">
        <v>10070</v>
      </c>
      <c r="M4810" t="s">
        <v>10071</v>
      </c>
    </row>
    <row r="4811" spans="1:13" x14ac:dyDescent="0.25">
      <c r="A4811" t="str">
        <f t="shared" si="75"/>
        <v>FCON-6585</v>
      </c>
      <c r="B4811" t="s">
        <v>9951</v>
      </c>
      <c r="C4811" t="s">
        <v>1815</v>
      </c>
      <c r="D4811">
        <v>80</v>
      </c>
      <c r="E4811" s="23">
        <v>45720</v>
      </c>
      <c r="F4811" s="23">
        <v>45825</v>
      </c>
      <c r="G4811" s="23">
        <v>45720</v>
      </c>
      <c r="H4811" s="23">
        <v>45825</v>
      </c>
      <c r="I4811" s="24">
        <v>0</v>
      </c>
      <c r="J4811" s="24">
        <v>0</v>
      </c>
      <c r="K4811" s="24">
        <v>33</v>
      </c>
      <c r="L4811" t="s">
        <v>10070</v>
      </c>
      <c r="M4811" t="s">
        <v>10071</v>
      </c>
    </row>
    <row r="4812" spans="1:13" x14ac:dyDescent="0.25">
      <c r="A4812" t="str">
        <f t="shared" si="75"/>
        <v>FCON-6680</v>
      </c>
      <c r="B4812" t="s">
        <v>3151</v>
      </c>
      <c r="C4812" t="s">
        <v>1353</v>
      </c>
      <c r="D4812">
        <v>45</v>
      </c>
      <c r="E4812" s="23">
        <v>45772</v>
      </c>
      <c r="F4812" s="23">
        <v>45832</v>
      </c>
      <c r="G4812" s="23">
        <v>45772</v>
      </c>
      <c r="H4812" s="23">
        <v>45832</v>
      </c>
      <c r="I4812" s="24">
        <v>0</v>
      </c>
      <c r="J4812" s="24">
        <v>0</v>
      </c>
      <c r="K4812" s="24">
        <v>33</v>
      </c>
      <c r="L4812" t="s">
        <v>10070</v>
      </c>
      <c r="M4812" t="s">
        <v>10071</v>
      </c>
    </row>
    <row r="4813" spans="1:13" x14ac:dyDescent="0.25">
      <c r="A4813" t="str">
        <f t="shared" si="75"/>
        <v>Redes Energia del tramo (Cable de Media)</v>
      </c>
      <c r="B4813" t="s">
        <v>9941</v>
      </c>
      <c r="D4813">
        <v>68</v>
      </c>
      <c r="E4813" s="23">
        <v>45818</v>
      </c>
      <c r="F4813" s="23">
        <v>45906</v>
      </c>
      <c r="G4813" s="23">
        <v>45818</v>
      </c>
      <c r="H4813" s="23">
        <v>45906</v>
      </c>
      <c r="I4813" s="24">
        <v>0</v>
      </c>
      <c r="J4813" s="24">
        <v>0</v>
      </c>
      <c r="K4813" s="24">
        <v>164</v>
      </c>
      <c r="M4813" t="s">
        <v>10071</v>
      </c>
    </row>
    <row r="4814" spans="1:13" x14ac:dyDescent="0.25">
      <c r="A4814" t="str">
        <f t="shared" si="75"/>
        <v>FCON-6710</v>
      </c>
      <c r="B4814" t="s">
        <v>3159</v>
      </c>
      <c r="C4814" t="s">
        <v>1852</v>
      </c>
      <c r="D4814">
        <v>61</v>
      </c>
      <c r="E4814" s="23">
        <v>45818</v>
      </c>
      <c r="F4814" s="23">
        <v>45898</v>
      </c>
      <c r="G4814" s="23">
        <v>45818</v>
      </c>
      <c r="H4814" s="23">
        <v>45898</v>
      </c>
      <c r="I4814" s="24">
        <v>0</v>
      </c>
      <c r="J4814" s="24">
        <v>0</v>
      </c>
      <c r="K4814" s="24">
        <v>152</v>
      </c>
      <c r="L4814" t="s">
        <v>10070</v>
      </c>
      <c r="M4814" t="s">
        <v>10071</v>
      </c>
    </row>
    <row r="4815" spans="1:13" x14ac:dyDescent="0.25">
      <c r="A4815" t="str">
        <f t="shared" si="75"/>
        <v>FCON-6715</v>
      </c>
      <c r="B4815" t="s">
        <v>3160</v>
      </c>
      <c r="C4815" t="s">
        <v>1854</v>
      </c>
      <c r="D4815">
        <v>61</v>
      </c>
      <c r="E4815" s="23">
        <v>45818</v>
      </c>
      <c r="F4815" s="23">
        <v>45898</v>
      </c>
      <c r="G4815" s="23">
        <v>45818</v>
      </c>
      <c r="H4815" s="23">
        <v>45898</v>
      </c>
      <c r="I4815" s="24">
        <v>0</v>
      </c>
      <c r="J4815" s="24">
        <v>0</v>
      </c>
      <c r="K4815" s="24">
        <v>164</v>
      </c>
      <c r="L4815" t="s">
        <v>10070</v>
      </c>
      <c r="M4815" t="s">
        <v>10071</v>
      </c>
    </row>
    <row r="4816" spans="1:13" x14ac:dyDescent="0.25">
      <c r="A4816" t="str">
        <f t="shared" si="75"/>
        <v>FCON-6720</v>
      </c>
      <c r="B4816" t="s">
        <v>3161</v>
      </c>
      <c r="C4816" t="s">
        <v>1856</v>
      </c>
      <c r="D4816">
        <v>67</v>
      </c>
      <c r="E4816" s="23">
        <v>45818</v>
      </c>
      <c r="F4816" s="23">
        <v>45905</v>
      </c>
      <c r="G4816" s="23">
        <v>45818</v>
      </c>
      <c r="H4816" s="23">
        <v>45905</v>
      </c>
      <c r="I4816" s="24">
        <v>0</v>
      </c>
      <c r="J4816" s="24">
        <v>0</v>
      </c>
      <c r="K4816" s="24">
        <v>165</v>
      </c>
      <c r="L4816" t="s">
        <v>10070</v>
      </c>
      <c r="M4816" t="s">
        <v>10071</v>
      </c>
    </row>
    <row r="4817" spans="1:13" x14ac:dyDescent="0.25">
      <c r="A4817" t="str">
        <f t="shared" si="75"/>
        <v>FCON-6725</v>
      </c>
      <c r="B4817" t="s">
        <v>3162</v>
      </c>
      <c r="C4817" t="s">
        <v>1346</v>
      </c>
      <c r="D4817">
        <v>3</v>
      </c>
      <c r="E4817" s="23">
        <v>45898</v>
      </c>
      <c r="F4817" s="23">
        <v>45902</v>
      </c>
      <c r="G4817" s="23">
        <v>45898</v>
      </c>
      <c r="H4817" s="23">
        <v>45902</v>
      </c>
      <c r="I4817" s="24">
        <v>0</v>
      </c>
      <c r="J4817" s="24">
        <v>0</v>
      </c>
      <c r="K4817" s="24">
        <v>164</v>
      </c>
      <c r="L4817" t="s">
        <v>10070</v>
      </c>
      <c r="M4817" t="s">
        <v>10071</v>
      </c>
    </row>
    <row r="4818" spans="1:13" x14ac:dyDescent="0.25">
      <c r="A4818" t="str">
        <f t="shared" si="75"/>
        <v>FCON-6730</v>
      </c>
      <c r="B4818" t="s">
        <v>3163</v>
      </c>
      <c r="C4818" t="s">
        <v>1348</v>
      </c>
      <c r="D4818">
        <v>4</v>
      </c>
      <c r="E4818" s="23">
        <v>45902</v>
      </c>
      <c r="F4818" s="23">
        <v>45906</v>
      </c>
      <c r="G4818" s="23">
        <v>45902</v>
      </c>
      <c r="H4818" s="23">
        <v>45906</v>
      </c>
      <c r="I4818" s="24">
        <v>0</v>
      </c>
      <c r="J4818" s="24">
        <v>0</v>
      </c>
      <c r="K4818" s="24">
        <v>164</v>
      </c>
      <c r="L4818" t="s">
        <v>10070</v>
      </c>
      <c r="M4818" t="s">
        <v>10071</v>
      </c>
    </row>
    <row r="4819" spans="1:13" x14ac:dyDescent="0.25">
      <c r="A4819" t="str">
        <f t="shared" si="75"/>
        <v>Sistema de Comunicaciones</v>
      </c>
      <c r="B4819" t="s">
        <v>1859</v>
      </c>
      <c r="D4819">
        <v>74</v>
      </c>
      <c r="E4819" s="23">
        <v>45880</v>
      </c>
      <c r="F4819" s="23">
        <v>45974</v>
      </c>
      <c r="G4819" s="23">
        <v>45880</v>
      </c>
      <c r="H4819" s="23">
        <v>45974</v>
      </c>
      <c r="I4819" s="24">
        <v>0</v>
      </c>
      <c r="J4819" s="24">
        <v>0</v>
      </c>
      <c r="K4819" s="24">
        <v>97</v>
      </c>
      <c r="M4819" t="s">
        <v>10071</v>
      </c>
    </row>
    <row r="4820" spans="1:13" x14ac:dyDescent="0.25">
      <c r="A4820" t="str">
        <f t="shared" si="75"/>
        <v>FCON-6735</v>
      </c>
      <c r="B4820" t="s">
        <v>3164</v>
      </c>
      <c r="C4820" t="s">
        <v>1332</v>
      </c>
      <c r="D4820">
        <v>2</v>
      </c>
      <c r="E4820" s="23">
        <v>45880</v>
      </c>
      <c r="F4820" s="23">
        <v>45882</v>
      </c>
      <c r="G4820" s="23">
        <v>45880</v>
      </c>
      <c r="H4820" s="23">
        <v>45882</v>
      </c>
      <c r="I4820" s="24">
        <v>0</v>
      </c>
      <c r="J4820" s="24">
        <v>0</v>
      </c>
      <c r="K4820" s="24">
        <v>83</v>
      </c>
      <c r="L4820" t="s">
        <v>10070</v>
      </c>
      <c r="M4820" t="s">
        <v>10071</v>
      </c>
    </row>
    <row r="4821" spans="1:13" x14ac:dyDescent="0.25">
      <c r="A4821" t="str">
        <f t="shared" si="75"/>
        <v>FCON-6740</v>
      </c>
      <c r="B4821" t="s">
        <v>3165</v>
      </c>
      <c r="C4821" t="s">
        <v>1334</v>
      </c>
      <c r="D4821">
        <v>56</v>
      </c>
      <c r="E4821" s="23">
        <v>45882</v>
      </c>
      <c r="F4821" s="23">
        <v>45953</v>
      </c>
      <c r="G4821" s="23">
        <v>45882</v>
      </c>
      <c r="H4821" s="23">
        <v>45953</v>
      </c>
      <c r="I4821" s="24">
        <v>0</v>
      </c>
      <c r="J4821" s="24">
        <v>0</v>
      </c>
      <c r="K4821" s="24">
        <v>97</v>
      </c>
      <c r="L4821" t="s">
        <v>10070</v>
      </c>
      <c r="M4821" t="s">
        <v>10071</v>
      </c>
    </row>
    <row r="4822" spans="1:13" x14ac:dyDescent="0.25">
      <c r="A4822" t="str">
        <f t="shared" si="75"/>
        <v>FCON-6745</v>
      </c>
      <c r="B4822" t="s">
        <v>3166</v>
      </c>
      <c r="C4822" t="s">
        <v>1863</v>
      </c>
      <c r="D4822">
        <v>14</v>
      </c>
      <c r="E4822" s="23">
        <v>45882</v>
      </c>
      <c r="F4822" s="23">
        <v>45901</v>
      </c>
      <c r="G4822" s="23">
        <v>45882</v>
      </c>
      <c r="H4822" s="23">
        <v>45901</v>
      </c>
      <c r="I4822" s="24">
        <v>0</v>
      </c>
      <c r="J4822" s="24">
        <v>0</v>
      </c>
      <c r="K4822" s="24">
        <v>83</v>
      </c>
      <c r="L4822" t="s">
        <v>10070</v>
      </c>
      <c r="M4822" t="s">
        <v>10071</v>
      </c>
    </row>
    <row r="4823" spans="1:13" x14ac:dyDescent="0.25">
      <c r="A4823" t="str">
        <f t="shared" si="75"/>
        <v>FCON-6750</v>
      </c>
      <c r="B4823" t="s">
        <v>3167</v>
      </c>
      <c r="C4823" t="s">
        <v>1340</v>
      </c>
      <c r="D4823">
        <v>26</v>
      </c>
      <c r="E4823" s="23">
        <v>45882</v>
      </c>
      <c r="F4823" s="23">
        <v>45916</v>
      </c>
      <c r="G4823" s="23">
        <v>45882</v>
      </c>
      <c r="H4823" s="23">
        <v>45916</v>
      </c>
      <c r="I4823" s="24">
        <v>0</v>
      </c>
      <c r="J4823" s="24">
        <v>0</v>
      </c>
      <c r="K4823" s="24">
        <v>112</v>
      </c>
      <c r="L4823" t="s">
        <v>10070</v>
      </c>
      <c r="M4823" t="s">
        <v>10071</v>
      </c>
    </row>
    <row r="4824" spans="1:13" x14ac:dyDescent="0.25">
      <c r="A4824" t="str">
        <f t="shared" si="75"/>
        <v>FCON-6755</v>
      </c>
      <c r="B4824" t="s">
        <v>3168</v>
      </c>
      <c r="C4824" t="s">
        <v>1342</v>
      </c>
      <c r="D4824">
        <v>26</v>
      </c>
      <c r="E4824" s="23">
        <v>45882</v>
      </c>
      <c r="F4824" s="23">
        <v>45916</v>
      </c>
      <c r="G4824" s="23">
        <v>45882</v>
      </c>
      <c r="H4824" s="23">
        <v>45916</v>
      </c>
      <c r="I4824" s="24">
        <v>0</v>
      </c>
      <c r="J4824" s="24">
        <v>0</v>
      </c>
      <c r="K4824" s="24">
        <v>112</v>
      </c>
      <c r="L4824" t="s">
        <v>10070</v>
      </c>
      <c r="M4824" t="s">
        <v>10071</v>
      </c>
    </row>
    <row r="4825" spans="1:13" x14ac:dyDescent="0.25">
      <c r="A4825" t="str">
        <f t="shared" si="75"/>
        <v>FCON-6760</v>
      </c>
      <c r="B4825" t="s">
        <v>3169</v>
      </c>
      <c r="C4825" t="s">
        <v>1867</v>
      </c>
      <c r="D4825">
        <v>61</v>
      </c>
      <c r="E4825" s="23">
        <v>45882</v>
      </c>
      <c r="F4825" s="23">
        <v>45960</v>
      </c>
      <c r="G4825" s="23">
        <v>45882</v>
      </c>
      <c r="H4825" s="23">
        <v>45960</v>
      </c>
      <c r="I4825" s="24">
        <v>0</v>
      </c>
      <c r="J4825" s="24">
        <v>0</v>
      </c>
      <c r="K4825" s="24">
        <v>108</v>
      </c>
      <c r="L4825" t="s">
        <v>10070</v>
      </c>
      <c r="M4825" t="s">
        <v>10071</v>
      </c>
    </row>
    <row r="4826" spans="1:13" x14ac:dyDescent="0.25">
      <c r="A4826" t="str">
        <f t="shared" si="75"/>
        <v>FCON-6765</v>
      </c>
      <c r="B4826" t="s">
        <v>3170</v>
      </c>
      <c r="C4826" t="s">
        <v>1869</v>
      </c>
      <c r="D4826">
        <v>22</v>
      </c>
      <c r="E4826" s="23">
        <v>45923</v>
      </c>
      <c r="F4826" s="23">
        <v>45952</v>
      </c>
      <c r="G4826" s="23">
        <v>45923</v>
      </c>
      <c r="H4826" s="23">
        <v>45952</v>
      </c>
      <c r="I4826" s="24">
        <v>0</v>
      </c>
      <c r="J4826" s="24">
        <v>0</v>
      </c>
      <c r="K4826" s="24">
        <v>102</v>
      </c>
      <c r="L4826" t="s">
        <v>10070</v>
      </c>
      <c r="M4826" t="s">
        <v>10071</v>
      </c>
    </row>
    <row r="4827" spans="1:13" x14ac:dyDescent="0.25">
      <c r="A4827" t="str">
        <f t="shared" si="75"/>
        <v>FCON-6770</v>
      </c>
      <c r="B4827" t="s">
        <v>3171</v>
      </c>
      <c r="C4827" t="s">
        <v>1336</v>
      </c>
      <c r="D4827">
        <v>26</v>
      </c>
      <c r="E4827" s="23">
        <v>45932</v>
      </c>
      <c r="F4827" s="23">
        <v>45967</v>
      </c>
      <c r="G4827" s="23">
        <v>45932</v>
      </c>
      <c r="H4827" s="23">
        <v>45967</v>
      </c>
      <c r="I4827" s="24">
        <v>0</v>
      </c>
      <c r="J4827" s="24">
        <v>0</v>
      </c>
      <c r="K4827" s="24">
        <v>97</v>
      </c>
      <c r="L4827" t="s">
        <v>10070</v>
      </c>
      <c r="M4827" t="s">
        <v>10071</v>
      </c>
    </row>
    <row r="4828" spans="1:13" x14ac:dyDescent="0.25">
      <c r="A4828" t="str">
        <f t="shared" si="75"/>
        <v>FCON-6775</v>
      </c>
      <c r="B4828" t="s">
        <v>3172</v>
      </c>
      <c r="C4828" t="s">
        <v>1872</v>
      </c>
      <c r="D4828">
        <v>4</v>
      </c>
      <c r="E4828" s="23">
        <v>45952</v>
      </c>
      <c r="F4828" s="23">
        <v>45957</v>
      </c>
      <c r="G4828" s="23">
        <v>45952</v>
      </c>
      <c r="H4828" s="23">
        <v>45957</v>
      </c>
      <c r="I4828" s="24">
        <v>0</v>
      </c>
      <c r="J4828" s="24">
        <v>0</v>
      </c>
      <c r="K4828" s="24">
        <v>102</v>
      </c>
      <c r="L4828" t="s">
        <v>10070</v>
      </c>
      <c r="M4828" t="s">
        <v>10071</v>
      </c>
    </row>
    <row r="4829" spans="1:13" x14ac:dyDescent="0.25">
      <c r="A4829" t="str">
        <f t="shared" si="75"/>
        <v>FCON-6780</v>
      </c>
      <c r="B4829" t="s">
        <v>3173</v>
      </c>
      <c r="C4829" t="s">
        <v>1874</v>
      </c>
      <c r="D4829">
        <v>2</v>
      </c>
      <c r="E4829" s="23">
        <v>45957</v>
      </c>
      <c r="F4829" s="23">
        <v>45958</v>
      </c>
      <c r="G4829" s="23">
        <v>45957</v>
      </c>
      <c r="H4829" s="23">
        <v>45958</v>
      </c>
      <c r="I4829" s="24">
        <v>0</v>
      </c>
      <c r="J4829" s="24">
        <v>0</v>
      </c>
      <c r="K4829" s="24">
        <v>102</v>
      </c>
      <c r="L4829" t="s">
        <v>10070</v>
      </c>
      <c r="M4829" t="s">
        <v>10071</v>
      </c>
    </row>
    <row r="4830" spans="1:13" x14ac:dyDescent="0.25">
      <c r="A4830" t="str">
        <f t="shared" si="75"/>
        <v>FCON-6785</v>
      </c>
      <c r="B4830" t="s">
        <v>3174</v>
      </c>
      <c r="C4830" t="s">
        <v>1876</v>
      </c>
      <c r="D4830">
        <v>2</v>
      </c>
      <c r="E4830" s="23">
        <v>45957</v>
      </c>
      <c r="F4830" s="23">
        <v>45958</v>
      </c>
      <c r="G4830" s="23">
        <v>45957</v>
      </c>
      <c r="H4830" s="23">
        <v>45958</v>
      </c>
      <c r="I4830" s="24">
        <v>0</v>
      </c>
      <c r="J4830" s="24">
        <v>0</v>
      </c>
      <c r="K4830" s="24">
        <v>102</v>
      </c>
      <c r="L4830" t="s">
        <v>10070</v>
      </c>
      <c r="M4830" t="s">
        <v>10071</v>
      </c>
    </row>
    <row r="4831" spans="1:13" x14ac:dyDescent="0.25">
      <c r="A4831" t="str">
        <f t="shared" si="75"/>
        <v>FCON-6790</v>
      </c>
      <c r="B4831" t="s">
        <v>3175</v>
      </c>
      <c r="C4831" t="s">
        <v>1878</v>
      </c>
      <c r="D4831">
        <v>2</v>
      </c>
      <c r="E4831" s="23">
        <v>45957</v>
      </c>
      <c r="F4831" s="23">
        <v>45958</v>
      </c>
      <c r="G4831" s="23">
        <v>45957</v>
      </c>
      <c r="H4831" s="23">
        <v>45958</v>
      </c>
      <c r="I4831" s="24">
        <v>0</v>
      </c>
      <c r="J4831" s="24">
        <v>0</v>
      </c>
      <c r="K4831" s="24">
        <v>102</v>
      </c>
      <c r="L4831" t="s">
        <v>10070</v>
      </c>
      <c r="M4831" t="s">
        <v>10071</v>
      </c>
    </row>
    <row r="4832" spans="1:13" x14ac:dyDescent="0.25">
      <c r="A4832" t="str">
        <f t="shared" si="75"/>
        <v>FCON-6795</v>
      </c>
      <c r="B4832" t="s">
        <v>3176</v>
      </c>
      <c r="C4832" t="s">
        <v>1880</v>
      </c>
      <c r="D4832">
        <v>2</v>
      </c>
      <c r="E4832" s="23">
        <v>45958</v>
      </c>
      <c r="F4832" s="23">
        <v>45960</v>
      </c>
      <c r="G4832" s="23">
        <v>45958</v>
      </c>
      <c r="H4832" s="23">
        <v>45960</v>
      </c>
      <c r="I4832" s="24">
        <v>0</v>
      </c>
      <c r="J4832" s="24">
        <v>0</v>
      </c>
      <c r="K4832" s="24">
        <v>102</v>
      </c>
      <c r="L4832" t="s">
        <v>10070</v>
      </c>
      <c r="M4832" t="s">
        <v>10071</v>
      </c>
    </row>
    <row r="4833" spans="1:13" x14ac:dyDescent="0.25">
      <c r="A4833" t="str">
        <f t="shared" si="75"/>
        <v>FCON-6800</v>
      </c>
      <c r="B4833" t="s">
        <v>3177</v>
      </c>
      <c r="C4833" t="s">
        <v>1346</v>
      </c>
      <c r="D4833">
        <v>3</v>
      </c>
      <c r="E4833" s="23">
        <v>45967</v>
      </c>
      <c r="F4833" s="23">
        <v>45971</v>
      </c>
      <c r="G4833" s="23">
        <v>45967</v>
      </c>
      <c r="H4833" s="23">
        <v>45971</v>
      </c>
      <c r="I4833" s="24">
        <v>0</v>
      </c>
      <c r="J4833" s="24">
        <v>0</v>
      </c>
      <c r="K4833" s="24">
        <v>97</v>
      </c>
      <c r="L4833" t="s">
        <v>10070</v>
      </c>
      <c r="M4833" t="s">
        <v>10071</v>
      </c>
    </row>
    <row r="4834" spans="1:13" x14ac:dyDescent="0.25">
      <c r="A4834" t="str">
        <f t="shared" si="75"/>
        <v>FCON-6805</v>
      </c>
      <c r="B4834" t="s">
        <v>3178</v>
      </c>
      <c r="C4834" t="s">
        <v>1348</v>
      </c>
      <c r="D4834">
        <v>4</v>
      </c>
      <c r="E4834" s="23">
        <v>45971</v>
      </c>
      <c r="F4834" s="23">
        <v>45974</v>
      </c>
      <c r="G4834" s="23">
        <v>45971</v>
      </c>
      <c r="H4834" s="23">
        <v>45974</v>
      </c>
      <c r="I4834" s="24">
        <v>0</v>
      </c>
      <c r="J4834" s="24">
        <v>0</v>
      </c>
      <c r="K4834" s="24">
        <v>97</v>
      </c>
      <c r="L4834" t="s">
        <v>10070</v>
      </c>
      <c r="M4834" t="s">
        <v>10071</v>
      </c>
    </row>
    <row r="4835" spans="1:13" x14ac:dyDescent="0.25">
      <c r="A4835" t="str">
        <f t="shared" si="75"/>
        <v>Sistema de Señalización en vía e Intersecciones</v>
      </c>
      <c r="B4835" t="s">
        <v>1883</v>
      </c>
      <c r="D4835">
        <v>70</v>
      </c>
      <c r="E4835" s="23">
        <v>45880</v>
      </c>
      <c r="F4835" s="23">
        <v>45971</v>
      </c>
      <c r="G4835" s="23">
        <v>45880</v>
      </c>
      <c r="H4835" s="23">
        <v>45971</v>
      </c>
      <c r="I4835" s="24">
        <v>0</v>
      </c>
      <c r="J4835" s="24">
        <v>0</v>
      </c>
      <c r="K4835" s="24">
        <v>101</v>
      </c>
      <c r="M4835" t="s">
        <v>10071</v>
      </c>
    </row>
    <row r="4836" spans="1:13" x14ac:dyDescent="0.25">
      <c r="A4836" t="str">
        <f t="shared" si="75"/>
        <v>FCON-6810</v>
      </c>
      <c r="B4836" t="s">
        <v>3179</v>
      </c>
      <c r="C4836" t="s">
        <v>1374</v>
      </c>
      <c r="D4836">
        <v>2</v>
      </c>
      <c r="E4836" s="23">
        <v>45880</v>
      </c>
      <c r="F4836" s="23">
        <v>45882</v>
      </c>
      <c r="G4836" s="23">
        <v>45880</v>
      </c>
      <c r="H4836" s="23">
        <v>45882</v>
      </c>
      <c r="I4836" s="24">
        <v>0</v>
      </c>
      <c r="J4836" s="24">
        <v>0</v>
      </c>
      <c r="K4836" s="24">
        <v>86</v>
      </c>
      <c r="L4836" t="s">
        <v>10070</v>
      </c>
      <c r="M4836" t="s">
        <v>10071</v>
      </c>
    </row>
    <row r="4837" spans="1:13" x14ac:dyDescent="0.25">
      <c r="A4837" t="str">
        <f t="shared" si="75"/>
        <v>FCON-6815</v>
      </c>
      <c r="B4837" t="s">
        <v>3180</v>
      </c>
      <c r="C4837" t="s">
        <v>1886</v>
      </c>
      <c r="D4837">
        <v>55</v>
      </c>
      <c r="E4837" s="23">
        <v>45882</v>
      </c>
      <c r="F4837" s="23">
        <v>45953</v>
      </c>
      <c r="G4837" s="23">
        <v>45882</v>
      </c>
      <c r="H4837" s="23">
        <v>45953</v>
      </c>
      <c r="I4837" s="24">
        <v>0</v>
      </c>
      <c r="J4837" s="24">
        <v>0</v>
      </c>
      <c r="K4837" s="24">
        <v>101</v>
      </c>
      <c r="L4837" t="s">
        <v>10070</v>
      </c>
      <c r="M4837" t="s">
        <v>10071</v>
      </c>
    </row>
    <row r="4838" spans="1:13" x14ac:dyDescent="0.25">
      <c r="A4838" t="str">
        <f t="shared" si="75"/>
        <v>FCON-6820</v>
      </c>
      <c r="B4838" t="s">
        <v>3181</v>
      </c>
      <c r="C4838" t="s">
        <v>1863</v>
      </c>
      <c r="D4838">
        <v>19</v>
      </c>
      <c r="E4838" s="23">
        <v>45882</v>
      </c>
      <c r="F4838" s="23">
        <v>45906</v>
      </c>
      <c r="G4838" s="23">
        <v>45882</v>
      </c>
      <c r="H4838" s="23">
        <v>45906</v>
      </c>
      <c r="I4838" s="24">
        <v>0</v>
      </c>
      <c r="J4838" s="24">
        <v>0</v>
      </c>
      <c r="K4838" s="24">
        <v>86</v>
      </c>
      <c r="L4838" t="s">
        <v>10070</v>
      </c>
      <c r="M4838" t="s">
        <v>10071</v>
      </c>
    </row>
    <row r="4839" spans="1:13" x14ac:dyDescent="0.25">
      <c r="A4839" t="str">
        <f t="shared" si="75"/>
        <v>FCON-6825</v>
      </c>
      <c r="B4839" t="s">
        <v>3182</v>
      </c>
      <c r="C4839" t="s">
        <v>1386</v>
      </c>
      <c r="D4839">
        <v>59</v>
      </c>
      <c r="E4839" s="23">
        <v>45884</v>
      </c>
      <c r="F4839" s="23">
        <v>45959</v>
      </c>
      <c r="G4839" s="23">
        <v>45884</v>
      </c>
      <c r="H4839" s="23">
        <v>45959</v>
      </c>
      <c r="I4839" s="24">
        <v>0</v>
      </c>
      <c r="J4839" s="24">
        <v>0</v>
      </c>
      <c r="K4839" s="24">
        <v>109</v>
      </c>
      <c r="L4839" t="s">
        <v>10070</v>
      </c>
      <c r="M4839" t="s">
        <v>10071</v>
      </c>
    </row>
    <row r="4840" spans="1:13" x14ac:dyDescent="0.25">
      <c r="A4840" t="str">
        <f t="shared" si="75"/>
        <v>FCON-6830</v>
      </c>
      <c r="B4840" t="s">
        <v>3183</v>
      </c>
      <c r="C4840" t="s">
        <v>1890</v>
      </c>
      <c r="D4840">
        <v>30</v>
      </c>
      <c r="E4840" s="23">
        <v>45923</v>
      </c>
      <c r="F4840" s="23">
        <v>45961</v>
      </c>
      <c r="G4840" s="23">
        <v>45923</v>
      </c>
      <c r="H4840" s="23">
        <v>45961</v>
      </c>
      <c r="I4840" s="24">
        <v>0</v>
      </c>
      <c r="J4840" s="24">
        <v>0</v>
      </c>
      <c r="K4840" s="24">
        <v>101</v>
      </c>
      <c r="L4840" t="s">
        <v>10070</v>
      </c>
      <c r="M4840" t="s">
        <v>10071</v>
      </c>
    </row>
    <row r="4841" spans="1:13" x14ac:dyDescent="0.25">
      <c r="A4841" t="str">
        <f t="shared" si="75"/>
        <v>FCON-6835</v>
      </c>
      <c r="B4841" t="s">
        <v>3184</v>
      </c>
      <c r="C4841" t="s">
        <v>1892</v>
      </c>
      <c r="D4841">
        <v>30</v>
      </c>
      <c r="E4841" s="23">
        <v>45923</v>
      </c>
      <c r="F4841" s="23">
        <v>45961</v>
      </c>
      <c r="G4841" s="23">
        <v>45923</v>
      </c>
      <c r="H4841" s="23">
        <v>45961</v>
      </c>
      <c r="I4841" s="24">
        <v>0</v>
      </c>
      <c r="J4841" s="24">
        <v>0</v>
      </c>
      <c r="K4841" s="24">
        <v>101</v>
      </c>
      <c r="L4841" t="s">
        <v>10070</v>
      </c>
      <c r="M4841" t="s">
        <v>10071</v>
      </c>
    </row>
    <row r="4842" spans="1:13" x14ac:dyDescent="0.25">
      <c r="A4842" t="str">
        <f t="shared" si="75"/>
        <v>FCON-6840</v>
      </c>
      <c r="B4842" t="s">
        <v>3185</v>
      </c>
      <c r="C4842" t="s">
        <v>1382</v>
      </c>
      <c r="D4842">
        <v>30</v>
      </c>
      <c r="E4842" s="23">
        <v>45923</v>
      </c>
      <c r="F4842" s="23">
        <v>45961</v>
      </c>
      <c r="G4842" s="23">
        <v>45923</v>
      </c>
      <c r="H4842" s="23">
        <v>45961</v>
      </c>
      <c r="I4842" s="24">
        <v>0</v>
      </c>
      <c r="J4842" s="24">
        <v>0</v>
      </c>
      <c r="K4842" s="24">
        <v>101</v>
      </c>
      <c r="L4842" t="s">
        <v>10070</v>
      </c>
      <c r="M4842" t="s">
        <v>10071</v>
      </c>
    </row>
    <row r="4843" spans="1:13" x14ac:dyDescent="0.25">
      <c r="A4843" t="str">
        <f t="shared" si="75"/>
        <v>FCON-6845</v>
      </c>
      <c r="B4843" t="s">
        <v>3186</v>
      </c>
      <c r="C4843" t="s">
        <v>1346</v>
      </c>
      <c r="D4843">
        <v>3</v>
      </c>
      <c r="E4843" s="23">
        <v>45961</v>
      </c>
      <c r="F4843" s="23">
        <v>45966</v>
      </c>
      <c r="G4843" s="23">
        <v>45961</v>
      </c>
      <c r="H4843" s="23">
        <v>45966</v>
      </c>
      <c r="I4843" s="24">
        <v>0</v>
      </c>
      <c r="J4843" s="24">
        <v>0</v>
      </c>
      <c r="K4843" s="24">
        <v>101</v>
      </c>
      <c r="L4843" t="s">
        <v>10070</v>
      </c>
      <c r="M4843" t="s">
        <v>10071</v>
      </c>
    </row>
    <row r="4844" spans="1:13" x14ac:dyDescent="0.25">
      <c r="A4844" t="str">
        <f t="shared" si="75"/>
        <v>FCON-6850</v>
      </c>
      <c r="B4844" t="s">
        <v>3187</v>
      </c>
      <c r="C4844" t="s">
        <v>1348</v>
      </c>
      <c r="D4844">
        <v>4</v>
      </c>
      <c r="E4844" s="23">
        <v>45966</v>
      </c>
      <c r="F4844" s="23">
        <v>45971</v>
      </c>
      <c r="G4844" s="23">
        <v>45966</v>
      </c>
      <c r="H4844" s="23">
        <v>45971</v>
      </c>
      <c r="I4844" s="24">
        <v>0</v>
      </c>
      <c r="J4844" s="24">
        <v>0</v>
      </c>
      <c r="K4844" s="24">
        <v>101</v>
      </c>
      <c r="L4844" t="s">
        <v>10070</v>
      </c>
      <c r="M4844" t="s">
        <v>10071</v>
      </c>
    </row>
    <row r="4845" spans="1:13" x14ac:dyDescent="0.25">
      <c r="A4845" t="str">
        <f t="shared" si="75"/>
        <v>T10-3B Vía férrea Tramo 10 con sistemas férreos verificados, probados y funcionado</v>
      </c>
      <c r="B4845" t="s">
        <v>8216</v>
      </c>
      <c r="D4845">
        <v>168</v>
      </c>
      <c r="E4845" s="23">
        <v>45800</v>
      </c>
      <c r="F4845" s="23">
        <v>46027</v>
      </c>
      <c r="G4845" s="23">
        <v>45800</v>
      </c>
      <c r="H4845" s="23">
        <v>46027</v>
      </c>
      <c r="I4845" s="24">
        <v>0</v>
      </c>
      <c r="J4845" s="24">
        <v>0</v>
      </c>
      <c r="K4845" s="24">
        <v>69</v>
      </c>
      <c r="M4845" t="s">
        <v>10071</v>
      </c>
    </row>
    <row r="4846" spans="1:13" x14ac:dyDescent="0.25">
      <c r="A4846" t="str">
        <f t="shared" si="75"/>
        <v>Sistema de Catenaria</v>
      </c>
      <c r="B4846" t="s">
        <v>1837</v>
      </c>
      <c r="D4846">
        <v>122</v>
      </c>
      <c r="E4846" s="23">
        <v>45800</v>
      </c>
      <c r="F4846" s="23">
        <v>45958</v>
      </c>
      <c r="G4846" s="23">
        <v>45800</v>
      </c>
      <c r="H4846" s="23">
        <v>45958</v>
      </c>
      <c r="I4846" s="24">
        <v>0</v>
      </c>
      <c r="J4846" s="24">
        <v>0</v>
      </c>
      <c r="K4846" s="24">
        <v>69</v>
      </c>
      <c r="M4846" t="s">
        <v>10071</v>
      </c>
    </row>
    <row r="4847" spans="1:13" x14ac:dyDescent="0.25">
      <c r="A4847" t="str">
        <f t="shared" si="75"/>
        <v>FCON-6685</v>
      </c>
      <c r="B4847" t="s">
        <v>3153</v>
      </c>
      <c r="C4847" t="s">
        <v>3154</v>
      </c>
      <c r="D4847">
        <v>21</v>
      </c>
      <c r="E4847" s="23">
        <v>45800</v>
      </c>
      <c r="F4847" s="23">
        <v>45827</v>
      </c>
      <c r="G4847" s="23">
        <v>45800</v>
      </c>
      <c r="H4847" s="23">
        <v>45827</v>
      </c>
      <c r="I4847" s="24">
        <v>0</v>
      </c>
      <c r="J4847" s="24">
        <v>0</v>
      </c>
      <c r="K4847" s="24">
        <v>104</v>
      </c>
      <c r="L4847" t="s">
        <v>10070</v>
      </c>
      <c r="M4847" t="s">
        <v>10071</v>
      </c>
    </row>
    <row r="4848" spans="1:13" x14ac:dyDescent="0.25">
      <c r="A4848" t="str">
        <f t="shared" si="75"/>
        <v>FCON-6675</v>
      </c>
      <c r="B4848" t="s">
        <v>3152</v>
      </c>
      <c r="C4848" t="s">
        <v>1355</v>
      </c>
      <c r="D4848">
        <v>55</v>
      </c>
      <c r="E4848" s="23">
        <v>45813</v>
      </c>
      <c r="F4848" s="23">
        <v>45885</v>
      </c>
      <c r="G4848" s="23">
        <v>45813</v>
      </c>
      <c r="H4848" s="23">
        <v>45885</v>
      </c>
      <c r="I4848" s="24">
        <v>0</v>
      </c>
      <c r="J4848" s="24">
        <v>0</v>
      </c>
      <c r="K4848" s="24">
        <v>147</v>
      </c>
      <c r="L4848" t="s">
        <v>10070</v>
      </c>
      <c r="M4848" t="s">
        <v>10071</v>
      </c>
    </row>
    <row r="4849" spans="1:13" x14ac:dyDescent="0.25">
      <c r="A4849" t="str">
        <f t="shared" si="75"/>
        <v>FCON-6690</v>
      </c>
      <c r="B4849" t="s">
        <v>3155</v>
      </c>
      <c r="C4849" t="s">
        <v>2953</v>
      </c>
      <c r="D4849">
        <v>15</v>
      </c>
      <c r="E4849" s="23">
        <v>45859</v>
      </c>
      <c r="F4849" s="23">
        <v>45878</v>
      </c>
      <c r="G4849" s="23">
        <v>45859</v>
      </c>
      <c r="H4849" s="23">
        <v>45878</v>
      </c>
      <c r="I4849" s="24">
        <v>0</v>
      </c>
      <c r="J4849" s="24">
        <v>0</v>
      </c>
      <c r="K4849" s="24">
        <v>28</v>
      </c>
      <c r="L4849" t="s">
        <v>10070</v>
      </c>
      <c r="M4849" t="s">
        <v>10071</v>
      </c>
    </row>
    <row r="4850" spans="1:13" x14ac:dyDescent="0.25">
      <c r="A4850" t="str">
        <f t="shared" si="75"/>
        <v>FCON-6695</v>
      </c>
      <c r="B4850" t="s">
        <v>3156</v>
      </c>
      <c r="C4850" t="s">
        <v>1358</v>
      </c>
      <c r="D4850">
        <v>14</v>
      </c>
      <c r="E4850" s="23">
        <v>45878</v>
      </c>
      <c r="F4850" s="23">
        <v>45897</v>
      </c>
      <c r="G4850" s="23">
        <v>45878</v>
      </c>
      <c r="H4850" s="23">
        <v>45897</v>
      </c>
      <c r="I4850" s="24">
        <v>0</v>
      </c>
      <c r="J4850" s="24">
        <v>0</v>
      </c>
      <c r="K4850" s="24">
        <v>69</v>
      </c>
      <c r="L4850" t="s">
        <v>10070</v>
      </c>
      <c r="M4850" t="s">
        <v>10071</v>
      </c>
    </row>
    <row r="4851" spans="1:13" x14ac:dyDescent="0.25">
      <c r="A4851" t="str">
        <f t="shared" si="75"/>
        <v>FCON-6700</v>
      </c>
      <c r="B4851" t="s">
        <v>3157</v>
      </c>
      <c r="C4851" t="s">
        <v>1849</v>
      </c>
      <c r="D4851">
        <v>12</v>
      </c>
      <c r="E4851" s="23">
        <v>45897</v>
      </c>
      <c r="F4851" s="23">
        <v>45912</v>
      </c>
      <c r="G4851" s="23">
        <v>45897</v>
      </c>
      <c r="H4851" s="23">
        <v>45912</v>
      </c>
      <c r="I4851" s="24">
        <v>0</v>
      </c>
      <c r="J4851" s="24">
        <v>0</v>
      </c>
      <c r="K4851" s="24">
        <v>69</v>
      </c>
      <c r="L4851" t="s">
        <v>10070</v>
      </c>
      <c r="M4851" t="s">
        <v>10071</v>
      </c>
    </row>
    <row r="4852" spans="1:13" x14ac:dyDescent="0.25">
      <c r="A4852" t="str">
        <f t="shared" si="75"/>
        <v>FCON-6705</v>
      </c>
      <c r="B4852" t="s">
        <v>3158</v>
      </c>
      <c r="C4852" t="s">
        <v>1346</v>
      </c>
      <c r="D4852">
        <v>6</v>
      </c>
      <c r="E4852" s="23">
        <v>45912</v>
      </c>
      <c r="F4852" s="23">
        <v>45919</v>
      </c>
      <c r="G4852" s="23">
        <v>45912</v>
      </c>
      <c r="H4852" s="23">
        <v>45919</v>
      </c>
      <c r="I4852" s="24">
        <v>0</v>
      </c>
      <c r="J4852" s="24">
        <v>0</v>
      </c>
      <c r="K4852" s="24">
        <v>69</v>
      </c>
      <c r="L4852" t="s">
        <v>10070</v>
      </c>
      <c r="M4852" t="s">
        <v>10071</v>
      </c>
    </row>
    <row r="4853" spans="1:13" x14ac:dyDescent="0.25">
      <c r="A4853" t="str">
        <f t="shared" si="75"/>
        <v>FCON-6855</v>
      </c>
      <c r="B4853" t="s">
        <v>3188</v>
      </c>
      <c r="C4853" t="s">
        <v>1392</v>
      </c>
      <c r="D4853">
        <v>30</v>
      </c>
      <c r="E4853" s="23">
        <v>45919</v>
      </c>
      <c r="F4853" s="23">
        <v>45958</v>
      </c>
      <c r="G4853" s="23">
        <v>45919</v>
      </c>
      <c r="H4853" s="23">
        <v>45958</v>
      </c>
      <c r="I4853" s="24">
        <v>0</v>
      </c>
      <c r="J4853" s="24">
        <v>0</v>
      </c>
      <c r="K4853" s="24">
        <v>69</v>
      </c>
      <c r="L4853" t="s">
        <v>10070</v>
      </c>
      <c r="M4853" t="s">
        <v>10071</v>
      </c>
    </row>
    <row r="4854" spans="1:13" x14ac:dyDescent="0.25">
      <c r="A4854" t="str">
        <f t="shared" si="75"/>
        <v>Redes Energia del tramo (Cable de Media)</v>
      </c>
      <c r="B4854" t="s">
        <v>9941</v>
      </c>
      <c r="D4854">
        <v>34</v>
      </c>
      <c r="E4854" s="23">
        <v>45906</v>
      </c>
      <c r="F4854" s="23">
        <v>45950</v>
      </c>
      <c r="G4854" s="23">
        <v>45906</v>
      </c>
      <c r="H4854" s="23">
        <v>45950</v>
      </c>
      <c r="I4854" s="24">
        <v>0</v>
      </c>
      <c r="J4854" s="24">
        <v>0</v>
      </c>
      <c r="K4854" s="24">
        <v>164</v>
      </c>
      <c r="M4854" t="s">
        <v>10071</v>
      </c>
    </row>
    <row r="4855" spans="1:13" x14ac:dyDescent="0.25">
      <c r="A4855" t="str">
        <f t="shared" si="75"/>
        <v>FCON-6860</v>
      </c>
      <c r="B4855" t="s">
        <v>3189</v>
      </c>
      <c r="C4855" t="s">
        <v>1898</v>
      </c>
      <c r="D4855">
        <v>34</v>
      </c>
      <c r="E4855" s="23">
        <v>45906</v>
      </c>
      <c r="F4855" s="23">
        <v>45950</v>
      </c>
      <c r="G4855" s="23">
        <v>45906</v>
      </c>
      <c r="H4855" s="23">
        <v>45950</v>
      </c>
      <c r="I4855" s="24">
        <v>0</v>
      </c>
      <c r="J4855" s="24">
        <v>0</v>
      </c>
      <c r="K4855" s="24">
        <v>164</v>
      </c>
      <c r="L4855" t="s">
        <v>10070</v>
      </c>
      <c r="M4855" t="s">
        <v>10071</v>
      </c>
    </row>
    <row r="4856" spans="1:13" x14ac:dyDescent="0.25">
      <c r="A4856" t="str">
        <f t="shared" si="75"/>
        <v>FCON-6865</v>
      </c>
      <c r="B4856" t="s">
        <v>3190</v>
      </c>
      <c r="C4856" t="s">
        <v>9911</v>
      </c>
      <c r="D4856">
        <v>34</v>
      </c>
      <c r="E4856" s="23">
        <v>45906</v>
      </c>
      <c r="F4856" s="23">
        <v>45950</v>
      </c>
      <c r="G4856" s="23">
        <v>45906</v>
      </c>
      <c r="H4856" s="23">
        <v>45950</v>
      </c>
      <c r="I4856" s="24">
        <v>0</v>
      </c>
      <c r="J4856" s="24">
        <v>0</v>
      </c>
      <c r="K4856" s="24">
        <v>164</v>
      </c>
      <c r="L4856" t="s">
        <v>10070</v>
      </c>
      <c r="M4856" t="s">
        <v>10071</v>
      </c>
    </row>
    <row r="4857" spans="1:13" x14ac:dyDescent="0.25">
      <c r="A4857" t="str">
        <f t="shared" si="75"/>
        <v>Sistema de Comunicaciones</v>
      </c>
      <c r="B4857" t="s">
        <v>1859</v>
      </c>
      <c r="D4857">
        <v>34</v>
      </c>
      <c r="E4857" s="23">
        <v>45974</v>
      </c>
      <c r="F4857" s="23">
        <v>46027</v>
      </c>
      <c r="G4857" s="23">
        <v>45974</v>
      </c>
      <c r="H4857" s="23">
        <v>46027</v>
      </c>
      <c r="I4857" s="24">
        <v>0</v>
      </c>
      <c r="J4857" s="24">
        <v>0</v>
      </c>
      <c r="K4857" s="24">
        <v>97</v>
      </c>
      <c r="M4857" t="s">
        <v>10071</v>
      </c>
    </row>
    <row r="4858" spans="1:13" x14ac:dyDescent="0.25">
      <c r="A4858" t="str">
        <f t="shared" si="75"/>
        <v>FCON-6870</v>
      </c>
      <c r="B4858" t="s">
        <v>3191</v>
      </c>
      <c r="C4858" t="s">
        <v>1399</v>
      </c>
      <c r="D4858">
        <v>34</v>
      </c>
      <c r="E4858" s="23">
        <v>45974</v>
      </c>
      <c r="F4858" s="23">
        <v>46027</v>
      </c>
      <c r="G4858" s="23">
        <v>45974</v>
      </c>
      <c r="H4858" s="23">
        <v>46027</v>
      </c>
      <c r="I4858" s="24">
        <v>0</v>
      </c>
      <c r="J4858" s="24">
        <v>0</v>
      </c>
      <c r="K4858" s="24">
        <v>97</v>
      </c>
      <c r="L4858" t="s">
        <v>10070</v>
      </c>
      <c r="M4858" t="s">
        <v>10071</v>
      </c>
    </row>
    <row r="4859" spans="1:13" x14ac:dyDescent="0.25">
      <c r="A4859" t="str">
        <f t="shared" si="75"/>
        <v>Sistema de Señalización en vía e Intersecciones</v>
      </c>
      <c r="B4859" t="s">
        <v>1883</v>
      </c>
      <c r="D4859">
        <v>34</v>
      </c>
      <c r="E4859" s="23">
        <v>45971</v>
      </c>
      <c r="F4859" s="23">
        <v>46020</v>
      </c>
      <c r="G4859" s="23">
        <v>45971</v>
      </c>
      <c r="H4859" s="23">
        <v>46020</v>
      </c>
      <c r="I4859" s="24">
        <v>0</v>
      </c>
      <c r="J4859" s="24">
        <v>0</v>
      </c>
      <c r="K4859" s="24">
        <v>101</v>
      </c>
      <c r="M4859" t="s">
        <v>10071</v>
      </c>
    </row>
    <row r="4860" spans="1:13" x14ac:dyDescent="0.25">
      <c r="A4860" t="str">
        <f t="shared" si="75"/>
        <v>FCON-6875</v>
      </c>
      <c r="B4860" t="s">
        <v>3192</v>
      </c>
      <c r="C4860" t="s">
        <v>1402</v>
      </c>
      <c r="D4860">
        <v>34</v>
      </c>
      <c r="E4860" s="23">
        <v>45971</v>
      </c>
      <c r="F4860" s="23">
        <v>46020</v>
      </c>
      <c r="G4860" s="23">
        <v>45971</v>
      </c>
      <c r="H4860" s="23">
        <v>46020</v>
      </c>
      <c r="I4860" s="24">
        <v>0</v>
      </c>
      <c r="J4860" s="24">
        <v>0</v>
      </c>
      <c r="K4860" s="24">
        <v>101</v>
      </c>
      <c r="L4860" t="s">
        <v>10070</v>
      </c>
      <c r="M4860" t="s">
        <v>10071</v>
      </c>
    </row>
    <row r="4861" spans="1:13" x14ac:dyDescent="0.25">
      <c r="A4861" t="str">
        <f t="shared" si="75"/>
        <v>T10-4 Entrega Estructura y Acabados Estación Funza 2</v>
      </c>
      <c r="B4861" t="s">
        <v>8217</v>
      </c>
      <c r="D4861">
        <v>195</v>
      </c>
      <c r="E4861" s="23">
        <v>45509</v>
      </c>
      <c r="F4861" s="23">
        <v>45769</v>
      </c>
      <c r="G4861" s="23">
        <v>45509</v>
      </c>
      <c r="H4861" s="23">
        <v>45769</v>
      </c>
      <c r="I4861" s="24">
        <v>0</v>
      </c>
      <c r="J4861" s="24">
        <v>0</v>
      </c>
      <c r="K4861" s="24">
        <v>63</v>
      </c>
      <c r="M4861" t="s">
        <v>10071</v>
      </c>
    </row>
    <row r="4862" spans="1:13" x14ac:dyDescent="0.25">
      <c r="A4862" t="str">
        <f t="shared" si="75"/>
        <v>FCON-6880</v>
      </c>
      <c r="B4862" t="s">
        <v>3193</v>
      </c>
      <c r="C4862" t="s">
        <v>887</v>
      </c>
      <c r="D4862">
        <v>16</v>
      </c>
      <c r="E4862" s="23">
        <v>45509</v>
      </c>
      <c r="F4862" s="23">
        <v>45531</v>
      </c>
      <c r="G4862" s="23">
        <v>45509</v>
      </c>
      <c r="H4862" s="23">
        <v>45531</v>
      </c>
      <c r="I4862" s="24">
        <v>0</v>
      </c>
      <c r="J4862" s="24">
        <v>0</v>
      </c>
      <c r="K4862" s="24">
        <v>63</v>
      </c>
      <c r="L4862" t="s">
        <v>10070</v>
      </c>
      <c r="M4862" t="s">
        <v>10071</v>
      </c>
    </row>
    <row r="4863" spans="1:13" x14ac:dyDescent="0.25">
      <c r="A4863" t="str">
        <f t="shared" si="75"/>
        <v>FCON-6885</v>
      </c>
      <c r="B4863" t="s">
        <v>3194</v>
      </c>
      <c r="C4863" t="s">
        <v>1906</v>
      </c>
      <c r="D4863">
        <v>20</v>
      </c>
      <c r="E4863" s="23">
        <v>45531</v>
      </c>
      <c r="F4863" s="23">
        <v>45555</v>
      </c>
      <c r="G4863" s="23">
        <v>45531</v>
      </c>
      <c r="H4863" s="23">
        <v>45555</v>
      </c>
      <c r="I4863" s="24">
        <v>0</v>
      </c>
      <c r="J4863" s="24">
        <v>0</v>
      </c>
      <c r="K4863" s="24">
        <v>63</v>
      </c>
      <c r="L4863" t="s">
        <v>10070</v>
      </c>
      <c r="M4863" t="s">
        <v>10071</v>
      </c>
    </row>
    <row r="4864" spans="1:13" x14ac:dyDescent="0.25">
      <c r="A4864" t="str">
        <f t="shared" si="75"/>
        <v>FCON-6890</v>
      </c>
      <c r="B4864" t="s">
        <v>3195</v>
      </c>
      <c r="C4864" t="s">
        <v>1904</v>
      </c>
      <c r="D4864">
        <v>153</v>
      </c>
      <c r="E4864" s="23">
        <v>45531</v>
      </c>
      <c r="F4864" s="23">
        <v>45733</v>
      </c>
      <c r="G4864" s="23">
        <v>45531</v>
      </c>
      <c r="H4864" s="23">
        <v>45733</v>
      </c>
      <c r="I4864" s="24">
        <v>0</v>
      </c>
      <c r="J4864" s="24">
        <v>0</v>
      </c>
      <c r="K4864" s="24">
        <v>89</v>
      </c>
      <c r="L4864" t="s">
        <v>10070</v>
      </c>
      <c r="M4864" t="s">
        <v>10071</v>
      </c>
    </row>
    <row r="4865" spans="1:13" x14ac:dyDescent="0.25">
      <c r="A4865" t="str">
        <f t="shared" si="75"/>
        <v>FCON-6895</v>
      </c>
      <c r="B4865" t="s">
        <v>3196</v>
      </c>
      <c r="C4865" t="s">
        <v>1908</v>
      </c>
      <c r="D4865">
        <v>20</v>
      </c>
      <c r="E4865" s="23">
        <v>45547</v>
      </c>
      <c r="F4865" s="23">
        <v>45572</v>
      </c>
      <c r="G4865" s="23">
        <v>45547</v>
      </c>
      <c r="H4865" s="23">
        <v>45572</v>
      </c>
      <c r="I4865" s="24">
        <v>0</v>
      </c>
      <c r="J4865" s="24">
        <v>0</v>
      </c>
      <c r="K4865" s="24">
        <v>63</v>
      </c>
      <c r="L4865" t="s">
        <v>10070</v>
      </c>
      <c r="M4865" t="s">
        <v>10071</v>
      </c>
    </row>
    <row r="4866" spans="1:13" x14ac:dyDescent="0.25">
      <c r="A4866" t="str">
        <f t="shared" si="75"/>
        <v>FCON-6900</v>
      </c>
      <c r="B4866" t="s">
        <v>3197</v>
      </c>
      <c r="C4866" t="s">
        <v>1910</v>
      </c>
      <c r="D4866">
        <v>20</v>
      </c>
      <c r="E4866" s="23">
        <v>45555</v>
      </c>
      <c r="F4866" s="23">
        <v>45582</v>
      </c>
      <c r="G4866" s="23">
        <v>45555</v>
      </c>
      <c r="H4866" s="23">
        <v>45582</v>
      </c>
      <c r="I4866" s="24">
        <v>0</v>
      </c>
      <c r="J4866" s="24">
        <v>0</v>
      </c>
      <c r="K4866" s="24">
        <v>63</v>
      </c>
      <c r="L4866" t="s">
        <v>10070</v>
      </c>
      <c r="M4866" t="s">
        <v>10071</v>
      </c>
    </row>
    <row r="4867" spans="1:13" x14ac:dyDescent="0.25">
      <c r="A4867" t="str">
        <f t="shared" ref="A4867:A4930" si="76">TRIM(B4867)</f>
        <v>FCON-6905</v>
      </c>
      <c r="B4867" t="s">
        <v>3198</v>
      </c>
      <c r="C4867" t="s">
        <v>1912</v>
      </c>
      <c r="D4867">
        <v>5</v>
      </c>
      <c r="E4867" s="23">
        <v>45582</v>
      </c>
      <c r="F4867" s="23">
        <v>45588</v>
      </c>
      <c r="G4867" s="23">
        <v>45582</v>
      </c>
      <c r="H4867" s="23">
        <v>45588</v>
      </c>
      <c r="I4867" s="24">
        <v>0</v>
      </c>
      <c r="J4867" s="24">
        <v>0</v>
      </c>
      <c r="K4867" s="24">
        <v>63</v>
      </c>
      <c r="L4867" t="s">
        <v>10070</v>
      </c>
      <c r="M4867" t="s">
        <v>10071</v>
      </c>
    </row>
    <row r="4868" spans="1:13" x14ac:dyDescent="0.25">
      <c r="A4868" t="str">
        <f t="shared" si="76"/>
        <v>FCON-6910</v>
      </c>
      <c r="B4868" t="s">
        <v>3199</v>
      </c>
      <c r="C4868" t="s">
        <v>1914</v>
      </c>
      <c r="D4868">
        <v>13</v>
      </c>
      <c r="E4868" s="23">
        <v>45588</v>
      </c>
      <c r="F4868" s="23">
        <v>45605</v>
      </c>
      <c r="G4868" s="23">
        <v>45588</v>
      </c>
      <c r="H4868" s="23">
        <v>45605</v>
      </c>
      <c r="I4868" s="24">
        <v>0</v>
      </c>
      <c r="J4868" s="24">
        <v>0</v>
      </c>
      <c r="K4868" s="24">
        <v>63</v>
      </c>
      <c r="L4868" t="s">
        <v>10070</v>
      </c>
      <c r="M4868" t="s">
        <v>10071</v>
      </c>
    </row>
    <row r="4869" spans="1:13" x14ac:dyDescent="0.25">
      <c r="A4869" t="str">
        <f t="shared" si="76"/>
        <v>FCON-6915</v>
      </c>
      <c r="B4869" t="s">
        <v>3200</v>
      </c>
      <c r="C4869" t="s">
        <v>1916</v>
      </c>
      <c r="D4869">
        <v>111</v>
      </c>
      <c r="E4869" s="23">
        <v>45588</v>
      </c>
      <c r="F4869" s="23">
        <v>45736</v>
      </c>
      <c r="G4869" s="23">
        <v>45588</v>
      </c>
      <c r="H4869" s="23">
        <v>45736</v>
      </c>
      <c r="I4869" s="24">
        <v>0</v>
      </c>
      <c r="J4869" s="24">
        <v>0</v>
      </c>
      <c r="K4869" s="24">
        <v>84</v>
      </c>
      <c r="L4869" t="s">
        <v>10070</v>
      </c>
      <c r="M4869" t="s">
        <v>10071</v>
      </c>
    </row>
    <row r="4870" spans="1:13" x14ac:dyDescent="0.25">
      <c r="A4870" t="str">
        <f t="shared" si="76"/>
        <v>FCON-6920</v>
      </c>
      <c r="B4870" t="s">
        <v>3201</v>
      </c>
      <c r="C4870" t="s">
        <v>1918</v>
      </c>
      <c r="D4870">
        <v>69</v>
      </c>
      <c r="E4870" s="23">
        <v>45605</v>
      </c>
      <c r="F4870" s="23">
        <v>45700</v>
      </c>
      <c r="G4870" s="23">
        <v>45605</v>
      </c>
      <c r="H4870" s="23">
        <v>45700</v>
      </c>
      <c r="I4870" s="24">
        <v>0</v>
      </c>
      <c r="J4870" s="24">
        <v>0</v>
      </c>
      <c r="K4870" s="24">
        <v>63</v>
      </c>
      <c r="L4870" t="s">
        <v>10070</v>
      </c>
      <c r="M4870" t="s">
        <v>10071</v>
      </c>
    </row>
    <row r="4871" spans="1:13" x14ac:dyDescent="0.25">
      <c r="A4871" t="str">
        <f t="shared" si="76"/>
        <v>FCON-6925</v>
      </c>
      <c r="B4871" t="s">
        <v>3202</v>
      </c>
      <c r="C4871" t="s">
        <v>1920</v>
      </c>
      <c r="D4871">
        <v>55</v>
      </c>
      <c r="E4871" s="23">
        <v>45639</v>
      </c>
      <c r="F4871" s="23">
        <v>45716</v>
      </c>
      <c r="G4871" s="23">
        <v>45639</v>
      </c>
      <c r="H4871" s="23">
        <v>45716</v>
      </c>
      <c r="I4871" s="24">
        <v>0</v>
      </c>
      <c r="J4871" s="24">
        <v>0</v>
      </c>
      <c r="K4871" s="24">
        <v>63</v>
      </c>
      <c r="L4871" t="s">
        <v>10070</v>
      </c>
      <c r="M4871" t="s">
        <v>10071</v>
      </c>
    </row>
    <row r="4872" spans="1:13" x14ac:dyDescent="0.25">
      <c r="A4872" t="str">
        <f t="shared" si="76"/>
        <v>FCON-6930</v>
      </c>
      <c r="B4872" t="s">
        <v>3203</v>
      </c>
      <c r="C4872" t="s">
        <v>1922</v>
      </c>
      <c r="D4872">
        <v>58</v>
      </c>
      <c r="E4872" s="23">
        <v>45649</v>
      </c>
      <c r="F4872" s="23">
        <v>45729</v>
      </c>
      <c r="G4872" s="23">
        <v>45649</v>
      </c>
      <c r="H4872" s="23">
        <v>45729</v>
      </c>
      <c r="I4872" s="24">
        <v>0</v>
      </c>
      <c r="J4872" s="24">
        <v>0</v>
      </c>
      <c r="K4872" s="24">
        <v>92</v>
      </c>
      <c r="L4872" t="s">
        <v>10070</v>
      </c>
      <c r="M4872" t="s">
        <v>10071</v>
      </c>
    </row>
    <row r="4873" spans="1:13" x14ac:dyDescent="0.25">
      <c r="A4873" t="str">
        <f t="shared" si="76"/>
        <v>FCON-6935</v>
      </c>
      <c r="B4873" t="s">
        <v>3204</v>
      </c>
      <c r="C4873" t="s">
        <v>1924</v>
      </c>
      <c r="D4873">
        <v>37</v>
      </c>
      <c r="E4873" s="23">
        <v>45680</v>
      </c>
      <c r="F4873" s="23">
        <v>45728</v>
      </c>
      <c r="G4873" s="23">
        <v>45680</v>
      </c>
      <c r="H4873" s="23">
        <v>45728</v>
      </c>
      <c r="I4873" s="24">
        <v>0</v>
      </c>
      <c r="J4873" s="24">
        <v>0</v>
      </c>
      <c r="K4873" s="24">
        <v>63</v>
      </c>
      <c r="L4873" t="s">
        <v>10070</v>
      </c>
      <c r="M4873" t="s">
        <v>10071</v>
      </c>
    </row>
    <row r="4874" spans="1:13" x14ac:dyDescent="0.25">
      <c r="A4874" t="str">
        <f t="shared" si="76"/>
        <v>FCON-6940</v>
      </c>
      <c r="B4874" t="s">
        <v>3205</v>
      </c>
      <c r="C4874" t="s">
        <v>1926</v>
      </c>
      <c r="D4874">
        <v>36</v>
      </c>
      <c r="E4874" s="23">
        <v>45698</v>
      </c>
      <c r="F4874" s="23">
        <v>45744</v>
      </c>
      <c r="G4874" s="23">
        <v>45698</v>
      </c>
      <c r="H4874" s="23">
        <v>45744</v>
      </c>
      <c r="I4874" s="24">
        <v>0</v>
      </c>
      <c r="J4874" s="24">
        <v>0</v>
      </c>
      <c r="K4874" s="24">
        <v>63</v>
      </c>
      <c r="L4874" t="s">
        <v>10070</v>
      </c>
      <c r="M4874" t="s">
        <v>10071</v>
      </c>
    </row>
    <row r="4875" spans="1:13" x14ac:dyDescent="0.25">
      <c r="A4875" t="str">
        <f t="shared" si="76"/>
        <v>FCON-6945</v>
      </c>
      <c r="B4875" t="s">
        <v>3206</v>
      </c>
      <c r="C4875" t="s">
        <v>1928</v>
      </c>
      <c r="D4875">
        <v>28</v>
      </c>
      <c r="E4875" s="23">
        <v>45731</v>
      </c>
      <c r="F4875" s="23">
        <v>45769</v>
      </c>
      <c r="G4875" s="23">
        <v>45731</v>
      </c>
      <c r="H4875" s="23">
        <v>45769</v>
      </c>
      <c r="I4875" s="24">
        <v>0</v>
      </c>
      <c r="J4875" s="24">
        <v>0</v>
      </c>
      <c r="K4875" s="24">
        <v>63</v>
      </c>
      <c r="L4875" t="s">
        <v>10070</v>
      </c>
      <c r="M4875" t="s">
        <v>10071</v>
      </c>
    </row>
    <row r="4876" spans="1:13" x14ac:dyDescent="0.25">
      <c r="A4876" t="str">
        <f t="shared" si="76"/>
        <v>T10-5A Entrega Estación Funza 2 con sistemas férreos instalados</v>
      </c>
      <c r="B4876" t="s">
        <v>3207</v>
      </c>
      <c r="D4876">
        <v>69</v>
      </c>
      <c r="E4876" s="23">
        <v>45882</v>
      </c>
      <c r="F4876" s="23">
        <v>45972</v>
      </c>
      <c r="G4876" s="23">
        <v>45882</v>
      </c>
      <c r="H4876" s="23">
        <v>45972</v>
      </c>
      <c r="I4876" s="24">
        <v>0</v>
      </c>
      <c r="J4876" s="24">
        <v>0</v>
      </c>
      <c r="K4876" s="24">
        <v>63</v>
      </c>
      <c r="M4876" t="s">
        <v>10071</v>
      </c>
    </row>
    <row r="4877" spans="1:13" x14ac:dyDescent="0.25">
      <c r="A4877" t="str">
        <f t="shared" si="76"/>
        <v>Sistema de Recuado AFC</v>
      </c>
      <c r="B4877" t="s">
        <v>1930</v>
      </c>
      <c r="D4877">
        <v>36</v>
      </c>
      <c r="E4877" s="23">
        <v>45924</v>
      </c>
      <c r="F4877" s="23">
        <v>45972</v>
      </c>
      <c r="G4877" s="23">
        <v>45924</v>
      </c>
      <c r="H4877" s="23">
        <v>45972</v>
      </c>
      <c r="I4877" s="24">
        <v>0</v>
      </c>
      <c r="J4877" s="24">
        <v>0</v>
      </c>
      <c r="K4877" s="24">
        <v>63</v>
      </c>
      <c r="M4877" t="s">
        <v>10071</v>
      </c>
    </row>
    <row r="4878" spans="1:13" x14ac:dyDescent="0.25">
      <c r="A4878" t="str">
        <f t="shared" si="76"/>
        <v>FCON-6950</v>
      </c>
      <c r="B4878" t="s">
        <v>3208</v>
      </c>
      <c r="C4878" t="s">
        <v>1932</v>
      </c>
      <c r="D4878">
        <v>30</v>
      </c>
      <c r="E4878" s="23">
        <v>45924</v>
      </c>
      <c r="F4878" s="23">
        <v>45962</v>
      </c>
      <c r="G4878" s="23">
        <v>45924</v>
      </c>
      <c r="H4878" s="23">
        <v>45962</v>
      </c>
      <c r="I4878" s="24">
        <v>0</v>
      </c>
      <c r="J4878" s="24">
        <v>0</v>
      </c>
      <c r="K4878" s="24">
        <v>63</v>
      </c>
      <c r="L4878" t="s">
        <v>10070</v>
      </c>
      <c r="M4878" t="s">
        <v>10071</v>
      </c>
    </row>
    <row r="4879" spans="1:13" x14ac:dyDescent="0.25">
      <c r="A4879" t="str">
        <f t="shared" si="76"/>
        <v>FCON-6955</v>
      </c>
      <c r="B4879" t="s">
        <v>3209</v>
      </c>
      <c r="C4879" t="s">
        <v>1934</v>
      </c>
      <c r="D4879">
        <v>36</v>
      </c>
      <c r="E4879" s="23">
        <v>45924</v>
      </c>
      <c r="F4879" s="23">
        <v>45971</v>
      </c>
      <c r="G4879" s="23">
        <v>45924</v>
      </c>
      <c r="H4879" s="23">
        <v>45971</v>
      </c>
      <c r="I4879" s="24">
        <v>0</v>
      </c>
      <c r="J4879" s="24">
        <v>0</v>
      </c>
      <c r="K4879" s="24">
        <v>64</v>
      </c>
      <c r="L4879" t="s">
        <v>10070</v>
      </c>
      <c r="M4879" t="s">
        <v>10071</v>
      </c>
    </row>
    <row r="4880" spans="1:13" x14ac:dyDescent="0.25">
      <c r="A4880" t="str">
        <f t="shared" si="76"/>
        <v>FCON-6960</v>
      </c>
      <c r="B4880" t="s">
        <v>3210</v>
      </c>
      <c r="C4880" t="s">
        <v>1346</v>
      </c>
      <c r="D4880">
        <v>3</v>
      </c>
      <c r="E4880" s="23">
        <v>45962</v>
      </c>
      <c r="F4880" s="23">
        <v>45967</v>
      </c>
      <c r="G4880" s="23">
        <v>45962</v>
      </c>
      <c r="H4880" s="23">
        <v>45967</v>
      </c>
      <c r="I4880" s="24">
        <v>0</v>
      </c>
      <c r="J4880" s="24">
        <v>0</v>
      </c>
      <c r="K4880" s="24">
        <v>63</v>
      </c>
      <c r="L4880" t="s">
        <v>10070</v>
      </c>
      <c r="M4880" t="s">
        <v>10071</v>
      </c>
    </row>
    <row r="4881" spans="1:13" x14ac:dyDescent="0.25">
      <c r="A4881" t="str">
        <f t="shared" si="76"/>
        <v>FCON-6965</v>
      </c>
      <c r="B4881" t="s">
        <v>3211</v>
      </c>
      <c r="C4881" t="s">
        <v>1348</v>
      </c>
      <c r="D4881">
        <v>4</v>
      </c>
      <c r="E4881" s="23">
        <v>45967</v>
      </c>
      <c r="F4881" s="23">
        <v>45972</v>
      </c>
      <c r="G4881" s="23">
        <v>45967</v>
      </c>
      <c r="H4881" s="23">
        <v>45972</v>
      </c>
      <c r="I4881" s="24">
        <v>0</v>
      </c>
      <c r="J4881" s="24">
        <v>0</v>
      </c>
      <c r="K4881" s="24">
        <v>63</v>
      </c>
      <c r="L4881" t="s">
        <v>10070</v>
      </c>
      <c r="M4881" t="s">
        <v>10071</v>
      </c>
    </row>
    <row r="4882" spans="1:13" x14ac:dyDescent="0.25">
      <c r="A4882" t="str">
        <f t="shared" si="76"/>
        <v>Sistemas de Comunicación</v>
      </c>
      <c r="B4882" t="s">
        <v>1937</v>
      </c>
      <c r="D4882">
        <v>69</v>
      </c>
      <c r="E4882" s="23">
        <v>45882</v>
      </c>
      <c r="F4882" s="23">
        <v>45972</v>
      </c>
      <c r="G4882" s="23">
        <v>45882</v>
      </c>
      <c r="H4882" s="23">
        <v>45972</v>
      </c>
      <c r="I4882" s="24">
        <v>0</v>
      </c>
      <c r="J4882" s="24">
        <v>0</v>
      </c>
      <c r="K4882" s="24">
        <v>63</v>
      </c>
      <c r="M4882" t="s">
        <v>10071</v>
      </c>
    </row>
    <row r="4883" spans="1:13" x14ac:dyDescent="0.25">
      <c r="A4883" t="str">
        <f t="shared" si="76"/>
        <v>FCON-6970</v>
      </c>
      <c r="B4883" t="s">
        <v>3212</v>
      </c>
      <c r="C4883" t="s">
        <v>1559</v>
      </c>
      <c r="D4883">
        <v>56</v>
      </c>
      <c r="E4883" s="23">
        <v>45882</v>
      </c>
      <c r="F4883" s="23">
        <v>45953</v>
      </c>
      <c r="G4883" s="23">
        <v>45882</v>
      </c>
      <c r="H4883" s="23">
        <v>45953</v>
      </c>
      <c r="I4883" s="24">
        <v>0</v>
      </c>
      <c r="J4883" s="24">
        <v>0</v>
      </c>
      <c r="K4883" s="24">
        <v>63</v>
      </c>
      <c r="L4883" t="s">
        <v>10070</v>
      </c>
      <c r="M4883" t="s">
        <v>10071</v>
      </c>
    </row>
    <row r="4884" spans="1:13" x14ac:dyDescent="0.25">
      <c r="A4884" t="str">
        <f t="shared" si="76"/>
        <v>FCON-6975</v>
      </c>
      <c r="B4884" t="s">
        <v>3213</v>
      </c>
      <c r="C4884" t="s">
        <v>1940</v>
      </c>
      <c r="D4884">
        <v>60</v>
      </c>
      <c r="E4884" s="23">
        <v>45884</v>
      </c>
      <c r="F4884" s="23">
        <v>45960</v>
      </c>
      <c r="G4884" s="23">
        <v>45884</v>
      </c>
      <c r="H4884" s="23">
        <v>45960</v>
      </c>
      <c r="I4884" s="24">
        <v>0</v>
      </c>
      <c r="J4884" s="24">
        <v>0</v>
      </c>
      <c r="K4884" s="24">
        <v>71</v>
      </c>
      <c r="L4884" t="s">
        <v>10070</v>
      </c>
      <c r="M4884" t="s">
        <v>10071</v>
      </c>
    </row>
    <row r="4885" spans="1:13" x14ac:dyDescent="0.25">
      <c r="A4885" t="str">
        <f t="shared" si="76"/>
        <v>FCON-6980</v>
      </c>
      <c r="B4885" t="s">
        <v>3214</v>
      </c>
      <c r="C4885" t="s">
        <v>1942</v>
      </c>
      <c r="D4885">
        <v>30</v>
      </c>
      <c r="E4885" s="23">
        <v>45924</v>
      </c>
      <c r="F4885" s="23">
        <v>45962</v>
      </c>
      <c r="G4885" s="23">
        <v>45924</v>
      </c>
      <c r="H4885" s="23">
        <v>45962</v>
      </c>
      <c r="I4885" s="24">
        <v>0</v>
      </c>
      <c r="J4885" s="24">
        <v>0</v>
      </c>
      <c r="K4885" s="24">
        <v>63</v>
      </c>
      <c r="L4885" t="s">
        <v>10070</v>
      </c>
      <c r="M4885" t="s">
        <v>10071</v>
      </c>
    </row>
    <row r="4886" spans="1:13" x14ac:dyDescent="0.25">
      <c r="A4886" t="str">
        <f t="shared" si="76"/>
        <v>FCON-6985</v>
      </c>
      <c r="B4886" t="s">
        <v>3215</v>
      </c>
      <c r="C4886" t="s">
        <v>1944</v>
      </c>
      <c r="D4886">
        <v>30</v>
      </c>
      <c r="E4886" s="23">
        <v>45924</v>
      </c>
      <c r="F4886" s="23">
        <v>45962</v>
      </c>
      <c r="G4886" s="23">
        <v>45924</v>
      </c>
      <c r="H4886" s="23">
        <v>45962</v>
      </c>
      <c r="I4886" s="24">
        <v>0</v>
      </c>
      <c r="J4886" s="24">
        <v>0</v>
      </c>
      <c r="K4886" s="24">
        <v>63</v>
      </c>
      <c r="L4886" t="s">
        <v>10070</v>
      </c>
      <c r="M4886" t="s">
        <v>10071</v>
      </c>
    </row>
    <row r="4887" spans="1:13" x14ac:dyDescent="0.25">
      <c r="A4887" t="str">
        <f t="shared" si="76"/>
        <v>FCON-6990</v>
      </c>
      <c r="B4887" t="s">
        <v>3216</v>
      </c>
      <c r="C4887" t="s">
        <v>1560</v>
      </c>
      <c r="D4887">
        <v>30</v>
      </c>
      <c r="E4887" s="23">
        <v>45924</v>
      </c>
      <c r="F4887" s="23">
        <v>45962</v>
      </c>
      <c r="G4887" s="23">
        <v>45924</v>
      </c>
      <c r="H4887" s="23">
        <v>45962</v>
      </c>
      <c r="I4887" s="24">
        <v>0</v>
      </c>
      <c r="J4887" s="24">
        <v>0</v>
      </c>
      <c r="K4887" s="24">
        <v>63</v>
      </c>
      <c r="L4887" t="s">
        <v>10070</v>
      </c>
      <c r="M4887" t="s">
        <v>10071</v>
      </c>
    </row>
    <row r="4888" spans="1:13" x14ac:dyDescent="0.25">
      <c r="A4888" t="str">
        <f t="shared" si="76"/>
        <v>FCON-6995</v>
      </c>
      <c r="B4888" t="s">
        <v>3217</v>
      </c>
      <c r="C4888" t="s">
        <v>1947</v>
      </c>
      <c r="D4888">
        <v>30</v>
      </c>
      <c r="E4888" s="23">
        <v>45924</v>
      </c>
      <c r="F4888" s="23">
        <v>45962</v>
      </c>
      <c r="G4888" s="23">
        <v>45924</v>
      </c>
      <c r="H4888" s="23">
        <v>45962</v>
      </c>
      <c r="I4888" s="24">
        <v>0</v>
      </c>
      <c r="J4888" s="24">
        <v>0</v>
      </c>
      <c r="K4888" s="24">
        <v>63</v>
      </c>
      <c r="L4888" t="s">
        <v>10070</v>
      </c>
      <c r="M4888" t="s">
        <v>10071</v>
      </c>
    </row>
    <row r="4889" spans="1:13" x14ac:dyDescent="0.25">
      <c r="A4889" t="str">
        <f t="shared" si="76"/>
        <v>FCON-7000</v>
      </c>
      <c r="B4889" t="s">
        <v>3218</v>
      </c>
      <c r="C4889" t="s">
        <v>1949</v>
      </c>
      <c r="D4889">
        <v>30</v>
      </c>
      <c r="E4889" s="23">
        <v>45924</v>
      </c>
      <c r="F4889" s="23">
        <v>45962</v>
      </c>
      <c r="G4889" s="23">
        <v>45924</v>
      </c>
      <c r="H4889" s="23">
        <v>45962</v>
      </c>
      <c r="I4889" s="24">
        <v>0</v>
      </c>
      <c r="J4889" s="24">
        <v>0</v>
      </c>
      <c r="K4889" s="24">
        <v>63</v>
      </c>
      <c r="L4889" t="s">
        <v>10070</v>
      </c>
      <c r="M4889" t="s">
        <v>10071</v>
      </c>
    </row>
    <row r="4890" spans="1:13" x14ac:dyDescent="0.25">
      <c r="A4890" t="str">
        <f t="shared" si="76"/>
        <v>FCON-7005</v>
      </c>
      <c r="B4890" t="s">
        <v>3219</v>
      </c>
      <c r="C4890" t="s">
        <v>1951</v>
      </c>
      <c r="D4890">
        <v>30</v>
      </c>
      <c r="E4890" s="23">
        <v>45924</v>
      </c>
      <c r="F4890" s="23">
        <v>45962</v>
      </c>
      <c r="G4890" s="23">
        <v>45924</v>
      </c>
      <c r="H4890" s="23">
        <v>45962</v>
      </c>
      <c r="I4890" s="24">
        <v>0</v>
      </c>
      <c r="J4890" s="24">
        <v>0</v>
      </c>
      <c r="K4890" s="24">
        <v>63</v>
      </c>
      <c r="L4890" t="s">
        <v>10070</v>
      </c>
      <c r="M4890" t="s">
        <v>10071</v>
      </c>
    </row>
    <row r="4891" spans="1:13" x14ac:dyDescent="0.25">
      <c r="A4891" t="str">
        <f t="shared" si="76"/>
        <v>FCON-7010</v>
      </c>
      <c r="B4891" t="s">
        <v>3220</v>
      </c>
      <c r="C4891" t="s">
        <v>1953</v>
      </c>
      <c r="D4891">
        <v>30</v>
      </c>
      <c r="E4891" s="23">
        <v>45924</v>
      </c>
      <c r="F4891" s="23">
        <v>45962</v>
      </c>
      <c r="G4891" s="23">
        <v>45924</v>
      </c>
      <c r="H4891" s="23">
        <v>45962</v>
      </c>
      <c r="I4891" s="24">
        <v>0</v>
      </c>
      <c r="J4891" s="24">
        <v>0</v>
      </c>
      <c r="K4891" s="24">
        <v>63</v>
      </c>
      <c r="L4891" t="s">
        <v>10070</v>
      </c>
      <c r="M4891" t="s">
        <v>10071</v>
      </c>
    </row>
    <row r="4892" spans="1:13" x14ac:dyDescent="0.25">
      <c r="A4892" t="str">
        <f t="shared" si="76"/>
        <v>FCON-7015</v>
      </c>
      <c r="B4892" t="s">
        <v>3221</v>
      </c>
      <c r="C4892" t="s">
        <v>1955</v>
      </c>
      <c r="D4892">
        <v>30</v>
      </c>
      <c r="E4892" s="23">
        <v>45924</v>
      </c>
      <c r="F4892" s="23">
        <v>45962</v>
      </c>
      <c r="G4892" s="23">
        <v>45924</v>
      </c>
      <c r="H4892" s="23">
        <v>45962</v>
      </c>
      <c r="I4892" s="24">
        <v>0</v>
      </c>
      <c r="J4892" s="24">
        <v>0</v>
      </c>
      <c r="K4892" s="24">
        <v>63</v>
      </c>
      <c r="L4892" t="s">
        <v>10070</v>
      </c>
      <c r="M4892" t="s">
        <v>10071</v>
      </c>
    </row>
    <row r="4893" spans="1:13" x14ac:dyDescent="0.25">
      <c r="A4893" t="str">
        <f t="shared" si="76"/>
        <v>FCON-7020</v>
      </c>
      <c r="B4893" t="s">
        <v>3222</v>
      </c>
      <c r="C4893" t="s">
        <v>1346</v>
      </c>
      <c r="D4893">
        <v>3</v>
      </c>
      <c r="E4893" s="23">
        <v>45962</v>
      </c>
      <c r="F4893" s="23">
        <v>45967</v>
      </c>
      <c r="G4893" s="23">
        <v>45962</v>
      </c>
      <c r="H4893" s="23">
        <v>45967</v>
      </c>
      <c r="I4893" s="24">
        <v>0</v>
      </c>
      <c r="J4893" s="24">
        <v>0</v>
      </c>
      <c r="K4893" s="24">
        <v>63</v>
      </c>
      <c r="L4893" t="s">
        <v>10070</v>
      </c>
      <c r="M4893" t="s">
        <v>10071</v>
      </c>
    </row>
    <row r="4894" spans="1:13" x14ac:dyDescent="0.25">
      <c r="A4894" t="str">
        <f t="shared" si="76"/>
        <v>FCON-7025</v>
      </c>
      <c r="B4894" t="s">
        <v>3223</v>
      </c>
      <c r="C4894" t="s">
        <v>1348</v>
      </c>
      <c r="D4894">
        <v>4</v>
      </c>
      <c r="E4894" s="23">
        <v>45967</v>
      </c>
      <c r="F4894" s="23">
        <v>45972</v>
      </c>
      <c r="G4894" s="23">
        <v>45967</v>
      </c>
      <c r="H4894" s="23">
        <v>45972</v>
      </c>
      <c r="I4894" s="24">
        <v>0</v>
      </c>
      <c r="J4894" s="24">
        <v>0</v>
      </c>
      <c r="K4894" s="24">
        <v>63</v>
      </c>
      <c r="L4894" t="s">
        <v>10070</v>
      </c>
      <c r="M4894" t="s">
        <v>10071</v>
      </c>
    </row>
    <row r="4895" spans="1:13" x14ac:dyDescent="0.25">
      <c r="A4895" t="str">
        <f t="shared" si="76"/>
        <v>Subestación de la Estación de Pasajeros</v>
      </c>
      <c r="B4895" t="s">
        <v>1958</v>
      </c>
      <c r="D4895">
        <v>68</v>
      </c>
      <c r="E4895" s="23">
        <v>45882</v>
      </c>
      <c r="F4895" s="23">
        <v>45971</v>
      </c>
      <c r="G4895" s="23">
        <v>45882</v>
      </c>
      <c r="H4895" s="23">
        <v>45971</v>
      </c>
      <c r="I4895" s="24">
        <v>0</v>
      </c>
      <c r="J4895" s="24">
        <v>0</v>
      </c>
      <c r="K4895" s="24">
        <v>64</v>
      </c>
      <c r="M4895" t="s">
        <v>10071</v>
      </c>
    </row>
    <row r="4896" spans="1:13" x14ac:dyDescent="0.25">
      <c r="A4896" t="str">
        <f t="shared" si="76"/>
        <v>Construcción e Intalación del equipo de media tensión (Subestación reductora y rectificadora)</v>
      </c>
      <c r="B4896" t="s">
        <v>1959</v>
      </c>
      <c r="D4896">
        <v>68</v>
      </c>
      <c r="E4896" s="23">
        <v>45882</v>
      </c>
      <c r="F4896" s="23">
        <v>45971</v>
      </c>
      <c r="G4896" s="23">
        <v>45882</v>
      </c>
      <c r="H4896" s="23">
        <v>45971</v>
      </c>
      <c r="I4896" s="24">
        <v>0</v>
      </c>
      <c r="J4896" s="24">
        <v>0</v>
      </c>
      <c r="K4896" s="24">
        <v>64</v>
      </c>
      <c r="M4896" t="s">
        <v>10071</v>
      </c>
    </row>
    <row r="4897" spans="1:13" x14ac:dyDescent="0.25">
      <c r="A4897" t="str">
        <f t="shared" si="76"/>
        <v>FCON-7030</v>
      </c>
      <c r="B4897" t="s">
        <v>3224</v>
      </c>
      <c r="C4897" t="s">
        <v>1961</v>
      </c>
      <c r="D4897">
        <v>56</v>
      </c>
      <c r="E4897" s="23">
        <v>45882</v>
      </c>
      <c r="F4897" s="23">
        <v>45953</v>
      </c>
      <c r="G4897" s="23">
        <v>45882</v>
      </c>
      <c r="H4897" s="23">
        <v>45953</v>
      </c>
      <c r="I4897" s="24">
        <v>0</v>
      </c>
      <c r="J4897" s="24">
        <v>0</v>
      </c>
      <c r="K4897" s="24">
        <v>64</v>
      </c>
      <c r="L4897" t="s">
        <v>10070</v>
      </c>
      <c r="M4897" t="s">
        <v>10071</v>
      </c>
    </row>
    <row r="4898" spans="1:13" x14ac:dyDescent="0.25">
      <c r="A4898" t="str">
        <f t="shared" si="76"/>
        <v>FCON-7035</v>
      </c>
      <c r="B4898" t="s">
        <v>3225</v>
      </c>
      <c r="C4898" t="s">
        <v>1963</v>
      </c>
      <c r="D4898">
        <v>60</v>
      </c>
      <c r="E4898" s="23">
        <v>45883</v>
      </c>
      <c r="F4898" s="23">
        <v>45960</v>
      </c>
      <c r="G4898" s="23">
        <v>45883</v>
      </c>
      <c r="H4898" s="23">
        <v>45960</v>
      </c>
      <c r="I4898" s="24">
        <v>0</v>
      </c>
      <c r="J4898" s="24">
        <v>0</v>
      </c>
      <c r="K4898" s="24">
        <v>71</v>
      </c>
      <c r="L4898" t="s">
        <v>10070</v>
      </c>
      <c r="M4898" t="s">
        <v>10071</v>
      </c>
    </row>
    <row r="4899" spans="1:13" x14ac:dyDescent="0.25">
      <c r="A4899" t="str">
        <f t="shared" si="76"/>
        <v>FCON-7040</v>
      </c>
      <c r="B4899" t="s">
        <v>3226</v>
      </c>
      <c r="C4899" t="s">
        <v>1965</v>
      </c>
      <c r="D4899">
        <v>30</v>
      </c>
      <c r="E4899" s="23">
        <v>45924</v>
      </c>
      <c r="F4899" s="23">
        <v>45962</v>
      </c>
      <c r="G4899" s="23">
        <v>45924</v>
      </c>
      <c r="H4899" s="23">
        <v>45962</v>
      </c>
      <c r="I4899" s="24">
        <v>0</v>
      </c>
      <c r="J4899" s="24">
        <v>0</v>
      </c>
      <c r="K4899" s="24">
        <v>64</v>
      </c>
      <c r="L4899" t="s">
        <v>10070</v>
      </c>
      <c r="M4899" t="s">
        <v>10071</v>
      </c>
    </row>
    <row r="4900" spans="1:13" x14ac:dyDescent="0.25">
      <c r="A4900" t="str">
        <f t="shared" si="76"/>
        <v>FCON-7045</v>
      </c>
      <c r="B4900" t="s">
        <v>3227</v>
      </c>
      <c r="C4900" t="s">
        <v>1967</v>
      </c>
      <c r="D4900">
        <v>30</v>
      </c>
      <c r="E4900" s="23">
        <v>45924</v>
      </c>
      <c r="F4900" s="23">
        <v>45962</v>
      </c>
      <c r="G4900" s="23">
        <v>45924</v>
      </c>
      <c r="H4900" s="23">
        <v>45962</v>
      </c>
      <c r="I4900" s="24">
        <v>0</v>
      </c>
      <c r="J4900" s="24">
        <v>0</v>
      </c>
      <c r="K4900" s="24">
        <v>64</v>
      </c>
      <c r="L4900" t="s">
        <v>10070</v>
      </c>
      <c r="M4900" t="s">
        <v>10071</v>
      </c>
    </row>
    <row r="4901" spans="1:13" x14ac:dyDescent="0.25">
      <c r="A4901" t="str">
        <f t="shared" si="76"/>
        <v>FCON-7050</v>
      </c>
      <c r="B4901" t="s">
        <v>3228</v>
      </c>
      <c r="C4901" t="s">
        <v>1346</v>
      </c>
      <c r="D4901">
        <v>5</v>
      </c>
      <c r="E4901" s="23">
        <v>45962</v>
      </c>
      <c r="F4901" s="23">
        <v>45971</v>
      </c>
      <c r="G4901" s="23">
        <v>45962</v>
      </c>
      <c r="H4901" s="23">
        <v>45971</v>
      </c>
      <c r="I4901" s="24">
        <v>0</v>
      </c>
      <c r="J4901" s="24">
        <v>0</v>
      </c>
      <c r="K4901" s="24">
        <v>64</v>
      </c>
      <c r="L4901" t="s">
        <v>10070</v>
      </c>
      <c r="M4901" t="s">
        <v>10071</v>
      </c>
    </row>
    <row r="4902" spans="1:13" x14ac:dyDescent="0.25">
      <c r="A4902" t="str">
        <f t="shared" si="76"/>
        <v>Comunication</v>
      </c>
      <c r="B4902" t="s">
        <v>1969</v>
      </c>
      <c r="D4902">
        <v>36</v>
      </c>
      <c r="E4902" s="23">
        <v>45924</v>
      </c>
      <c r="F4902" s="23">
        <v>45971</v>
      </c>
      <c r="G4902" s="23">
        <v>45924</v>
      </c>
      <c r="H4902" s="23">
        <v>45971</v>
      </c>
      <c r="I4902" s="24">
        <v>0</v>
      </c>
      <c r="J4902" s="24">
        <v>0</v>
      </c>
      <c r="K4902" s="24">
        <v>64</v>
      </c>
      <c r="M4902" t="s">
        <v>10071</v>
      </c>
    </row>
    <row r="4903" spans="1:13" x14ac:dyDescent="0.25">
      <c r="A4903" t="str">
        <f t="shared" si="76"/>
        <v>FCON-7055</v>
      </c>
      <c r="B4903" t="s">
        <v>3229</v>
      </c>
      <c r="C4903" t="s">
        <v>1951</v>
      </c>
      <c r="D4903">
        <v>30</v>
      </c>
      <c r="E4903" s="23">
        <v>45924</v>
      </c>
      <c r="F4903" s="23">
        <v>45962</v>
      </c>
      <c r="G4903" s="23">
        <v>45924</v>
      </c>
      <c r="H4903" s="23">
        <v>45962</v>
      </c>
      <c r="I4903" s="24">
        <v>0</v>
      </c>
      <c r="J4903" s="24">
        <v>0</v>
      </c>
      <c r="K4903" s="24">
        <v>64</v>
      </c>
      <c r="L4903" t="s">
        <v>10070</v>
      </c>
      <c r="M4903" t="s">
        <v>10071</v>
      </c>
    </row>
    <row r="4904" spans="1:13" x14ac:dyDescent="0.25">
      <c r="A4904" t="str">
        <f t="shared" si="76"/>
        <v>FCON-7060</v>
      </c>
      <c r="B4904" t="s">
        <v>3230</v>
      </c>
      <c r="C4904" t="s">
        <v>1560</v>
      </c>
      <c r="D4904">
        <v>30</v>
      </c>
      <c r="E4904" s="23">
        <v>45924</v>
      </c>
      <c r="F4904" s="23">
        <v>45962</v>
      </c>
      <c r="G4904" s="23">
        <v>45924</v>
      </c>
      <c r="H4904" s="23">
        <v>45962</v>
      </c>
      <c r="I4904" s="24">
        <v>0</v>
      </c>
      <c r="J4904" s="24">
        <v>0</v>
      </c>
      <c r="K4904" s="24">
        <v>64</v>
      </c>
      <c r="L4904" t="s">
        <v>10070</v>
      </c>
      <c r="M4904" t="s">
        <v>10071</v>
      </c>
    </row>
    <row r="4905" spans="1:13" x14ac:dyDescent="0.25">
      <c r="A4905" t="str">
        <f t="shared" si="76"/>
        <v>FCON-7065</v>
      </c>
      <c r="B4905" t="s">
        <v>3231</v>
      </c>
      <c r="C4905" t="s">
        <v>1949</v>
      </c>
      <c r="D4905">
        <v>30</v>
      </c>
      <c r="E4905" s="23">
        <v>45924</v>
      </c>
      <c r="F4905" s="23">
        <v>45962</v>
      </c>
      <c r="G4905" s="23">
        <v>45924</v>
      </c>
      <c r="H4905" s="23">
        <v>45962</v>
      </c>
      <c r="I4905" s="24">
        <v>0</v>
      </c>
      <c r="J4905" s="24">
        <v>0</v>
      </c>
      <c r="K4905" s="24">
        <v>64</v>
      </c>
      <c r="L4905" t="s">
        <v>10070</v>
      </c>
      <c r="M4905" t="s">
        <v>10071</v>
      </c>
    </row>
    <row r="4906" spans="1:13" x14ac:dyDescent="0.25">
      <c r="A4906" t="str">
        <f t="shared" si="76"/>
        <v>FCON-7070</v>
      </c>
      <c r="B4906" t="s">
        <v>3232</v>
      </c>
      <c r="C4906" t="s">
        <v>1953</v>
      </c>
      <c r="D4906">
        <v>30</v>
      </c>
      <c r="E4906" s="23">
        <v>45924</v>
      </c>
      <c r="F4906" s="23">
        <v>45962</v>
      </c>
      <c r="G4906" s="23">
        <v>45924</v>
      </c>
      <c r="H4906" s="23">
        <v>45962</v>
      </c>
      <c r="I4906" s="24">
        <v>0</v>
      </c>
      <c r="J4906" s="24">
        <v>0</v>
      </c>
      <c r="K4906" s="24">
        <v>64</v>
      </c>
      <c r="L4906" t="s">
        <v>10070</v>
      </c>
      <c r="M4906" t="s">
        <v>10071</v>
      </c>
    </row>
    <row r="4907" spans="1:13" x14ac:dyDescent="0.25">
      <c r="A4907" t="str">
        <f t="shared" si="76"/>
        <v>FCON-7075</v>
      </c>
      <c r="B4907" t="s">
        <v>3233</v>
      </c>
      <c r="C4907" t="s">
        <v>1975</v>
      </c>
      <c r="D4907">
        <v>30</v>
      </c>
      <c r="E4907" s="23">
        <v>45924</v>
      </c>
      <c r="F4907" s="23">
        <v>45962</v>
      </c>
      <c r="G4907" s="23">
        <v>45924</v>
      </c>
      <c r="H4907" s="23">
        <v>45962</v>
      </c>
      <c r="I4907" s="24">
        <v>0</v>
      </c>
      <c r="J4907" s="24">
        <v>0</v>
      </c>
      <c r="K4907" s="24">
        <v>64</v>
      </c>
      <c r="L4907" t="s">
        <v>10070</v>
      </c>
      <c r="M4907" t="s">
        <v>10071</v>
      </c>
    </row>
    <row r="4908" spans="1:13" x14ac:dyDescent="0.25">
      <c r="A4908" t="str">
        <f t="shared" si="76"/>
        <v>FCON-7080</v>
      </c>
      <c r="B4908" t="s">
        <v>3234</v>
      </c>
      <c r="C4908" t="s">
        <v>1977</v>
      </c>
      <c r="D4908">
        <v>30</v>
      </c>
      <c r="E4908" s="23">
        <v>45924</v>
      </c>
      <c r="F4908" s="23">
        <v>45962</v>
      </c>
      <c r="G4908" s="23">
        <v>45924</v>
      </c>
      <c r="H4908" s="23">
        <v>45962</v>
      </c>
      <c r="I4908" s="24">
        <v>0</v>
      </c>
      <c r="J4908" s="24">
        <v>0</v>
      </c>
      <c r="K4908" s="24">
        <v>64</v>
      </c>
      <c r="L4908" t="s">
        <v>10070</v>
      </c>
      <c r="M4908" t="s">
        <v>10071</v>
      </c>
    </row>
    <row r="4909" spans="1:13" x14ac:dyDescent="0.25">
      <c r="A4909" t="str">
        <f t="shared" si="76"/>
        <v>FCON-7085</v>
      </c>
      <c r="B4909" t="s">
        <v>3235</v>
      </c>
      <c r="C4909" t="s">
        <v>1940</v>
      </c>
      <c r="D4909">
        <v>36</v>
      </c>
      <c r="E4909" s="23">
        <v>45924</v>
      </c>
      <c r="F4909" s="23">
        <v>45971</v>
      </c>
      <c r="G4909" s="23">
        <v>45924</v>
      </c>
      <c r="H4909" s="23">
        <v>45971</v>
      </c>
      <c r="I4909" s="24">
        <v>0</v>
      </c>
      <c r="J4909" s="24">
        <v>0</v>
      </c>
      <c r="K4909" s="24">
        <v>64</v>
      </c>
      <c r="L4909" t="s">
        <v>10070</v>
      </c>
      <c r="M4909" t="s">
        <v>10071</v>
      </c>
    </row>
    <row r="4910" spans="1:13" x14ac:dyDescent="0.25">
      <c r="A4910" t="str">
        <f t="shared" si="76"/>
        <v>FCON-7090</v>
      </c>
      <c r="B4910" t="s">
        <v>3236</v>
      </c>
      <c r="C4910" t="s">
        <v>1346</v>
      </c>
      <c r="D4910">
        <v>5</v>
      </c>
      <c r="E4910" s="23">
        <v>45962</v>
      </c>
      <c r="F4910" s="23">
        <v>45971</v>
      </c>
      <c r="G4910" s="23">
        <v>45962</v>
      </c>
      <c r="H4910" s="23">
        <v>45971</v>
      </c>
      <c r="I4910" s="24">
        <v>0</v>
      </c>
      <c r="J4910" s="24">
        <v>0</v>
      </c>
      <c r="K4910" s="24">
        <v>64</v>
      </c>
      <c r="L4910" t="s">
        <v>10070</v>
      </c>
      <c r="M4910" t="s">
        <v>10071</v>
      </c>
    </row>
    <row r="4911" spans="1:13" x14ac:dyDescent="0.25">
      <c r="A4911" t="str">
        <f t="shared" si="76"/>
        <v>T10-5B Entrega Estación Funza 2 con sistemas férreos verificados, probados y funcionado</v>
      </c>
      <c r="B4911" t="s">
        <v>8218</v>
      </c>
      <c r="D4911">
        <v>34</v>
      </c>
      <c r="E4911" s="23">
        <v>45972</v>
      </c>
      <c r="F4911" s="23">
        <v>46023</v>
      </c>
      <c r="G4911" s="23">
        <v>45972</v>
      </c>
      <c r="H4911" s="23">
        <v>46023</v>
      </c>
      <c r="I4911" s="24">
        <v>0</v>
      </c>
      <c r="J4911" s="24">
        <v>0</v>
      </c>
      <c r="K4911" s="24">
        <v>63</v>
      </c>
      <c r="M4911" t="s">
        <v>10071</v>
      </c>
    </row>
    <row r="4912" spans="1:13" x14ac:dyDescent="0.25">
      <c r="A4912" t="str">
        <f t="shared" si="76"/>
        <v>Sistema de Recuado AFC</v>
      </c>
      <c r="B4912" t="s">
        <v>1930</v>
      </c>
      <c r="D4912">
        <v>34</v>
      </c>
      <c r="E4912" s="23">
        <v>45972</v>
      </c>
      <c r="F4912" s="23">
        <v>46023</v>
      </c>
      <c r="G4912" s="23">
        <v>45972</v>
      </c>
      <c r="H4912" s="23">
        <v>46023</v>
      </c>
      <c r="I4912" s="24">
        <v>0</v>
      </c>
      <c r="J4912" s="24">
        <v>0</v>
      </c>
      <c r="K4912" s="24">
        <v>63</v>
      </c>
      <c r="M4912" t="s">
        <v>10071</v>
      </c>
    </row>
    <row r="4913" spans="1:13" x14ac:dyDescent="0.25">
      <c r="A4913" t="str">
        <f t="shared" si="76"/>
        <v>FCON-7095</v>
      </c>
      <c r="B4913" t="s">
        <v>3237</v>
      </c>
      <c r="C4913" t="s">
        <v>1981</v>
      </c>
      <c r="D4913">
        <v>34</v>
      </c>
      <c r="E4913" s="23">
        <v>45972</v>
      </c>
      <c r="F4913" s="23">
        <v>46023</v>
      </c>
      <c r="G4913" s="23">
        <v>45972</v>
      </c>
      <c r="H4913" s="23">
        <v>46023</v>
      </c>
      <c r="I4913" s="24">
        <v>0</v>
      </c>
      <c r="J4913" s="24">
        <v>0</v>
      </c>
      <c r="K4913" s="24">
        <v>63</v>
      </c>
      <c r="L4913" t="s">
        <v>10070</v>
      </c>
      <c r="M4913" t="s">
        <v>10071</v>
      </c>
    </row>
    <row r="4914" spans="1:13" x14ac:dyDescent="0.25">
      <c r="A4914" t="str">
        <f t="shared" si="76"/>
        <v>Sistemas de Comunicación</v>
      </c>
      <c r="B4914" t="s">
        <v>1937</v>
      </c>
      <c r="D4914">
        <v>34</v>
      </c>
      <c r="E4914" s="23">
        <v>45972</v>
      </c>
      <c r="F4914" s="23">
        <v>46023</v>
      </c>
      <c r="G4914" s="23">
        <v>45972</v>
      </c>
      <c r="H4914" s="23">
        <v>46023</v>
      </c>
      <c r="I4914" s="24">
        <v>0</v>
      </c>
      <c r="J4914" s="24">
        <v>0</v>
      </c>
      <c r="K4914" s="24">
        <v>63</v>
      </c>
      <c r="M4914" t="s">
        <v>10071</v>
      </c>
    </row>
    <row r="4915" spans="1:13" x14ac:dyDescent="0.25">
      <c r="A4915" t="str">
        <f t="shared" si="76"/>
        <v>FCON-7100</v>
      </c>
      <c r="B4915" t="s">
        <v>3238</v>
      </c>
      <c r="C4915" t="s">
        <v>1983</v>
      </c>
      <c r="D4915">
        <v>34</v>
      </c>
      <c r="E4915" s="23">
        <v>45972</v>
      </c>
      <c r="F4915" s="23">
        <v>46023</v>
      </c>
      <c r="G4915" s="23">
        <v>45972</v>
      </c>
      <c r="H4915" s="23">
        <v>46023</v>
      </c>
      <c r="I4915" s="24">
        <v>0</v>
      </c>
      <c r="J4915" s="24">
        <v>0</v>
      </c>
      <c r="K4915" s="24">
        <v>63</v>
      </c>
      <c r="L4915" t="s">
        <v>10070</v>
      </c>
      <c r="M4915" t="s">
        <v>10071</v>
      </c>
    </row>
    <row r="4916" spans="1:13" x14ac:dyDescent="0.25">
      <c r="A4916" t="str">
        <f t="shared" si="76"/>
        <v>Subestación de la Estación de Pasajeros</v>
      </c>
      <c r="B4916" t="s">
        <v>1958</v>
      </c>
      <c r="D4916">
        <v>34</v>
      </c>
      <c r="E4916" s="23">
        <v>45972</v>
      </c>
      <c r="F4916" s="23">
        <v>46023</v>
      </c>
      <c r="G4916" s="23">
        <v>45972</v>
      </c>
      <c r="H4916" s="23">
        <v>46023</v>
      </c>
      <c r="I4916" s="24">
        <v>0</v>
      </c>
      <c r="J4916" s="24">
        <v>0</v>
      </c>
      <c r="K4916" s="24">
        <v>63</v>
      </c>
      <c r="M4916" t="s">
        <v>10071</v>
      </c>
    </row>
    <row r="4917" spans="1:13" x14ac:dyDescent="0.25">
      <c r="A4917" t="str">
        <f t="shared" si="76"/>
        <v>FCON-7105</v>
      </c>
      <c r="B4917" t="s">
        <v>3239</v>
      </c>
      <c r="C4917" t="s">
        <v>1985</v>
      </c>
      <c r="D4917">
        <v>34</v>
      </c>
      <c r="E4917" s="23">
        <v>45972</v>
      </c>
      <c r="F4917" s="23">
        <v>46023</v>
      </c>
      <c r="G4917" s="23">
        <v>45972</v>
      </c>
      <c r="H4917" s="23">
        <v>46023</v>
      </c>
      <c r="I4917" s="24">
        <v>0</v>
      </c>
      <c r="J4917" s="24">
        <v>0</v>
      </c>
      <c r="K4917" s="24">
        <v>63</v>
      </c>
      <c r="L4917" t="s">
        <v>10070</v>
      </c>
      <c r="M4917" t="s">
        <v>10071</v>
      </c>
    </row>
    <row r="4918" spans="1:13" x14ac:dyDescent="0.25">
      <c r="A4918" t="str">
        <f t="shared" si="76"/>
        <v>T10-6 Intersecciones a nivel</v>
      </c>
      <c r="B4918" t="s">
        <v>3240</v>
      </c>
      <c r="D4918">
        <v>318</v>
      </c>
      <c r="E4918" s="23">
        <v>45632</v>
      </c>
      <c r="F4918" s="23">
        <v>46058</v>
      </c>
      <c r="G4918" s="23">
        <v>45632</v>
      </c>
      <c r="H4918" s="23">
        <v>46058</v>
      </c>
      <c r="I4918" s="24">
        <v>0</v>
      </c>
      <c r="J4918" s="24">
        <v>0</v>
      </c>
      <c r="K4918" s="24">
        <v>88</v>
      </c>
      <c r="M4918" t="s">
        <v>10071</v>
      </c>
    </row>
    <row r="4919" spans="1:13" x14ac:dyDescent="0.25">
      <c r="A4919" t="str">
        <f t="shared" si="76"/>
        <v>Intersección Vehicular San Carlos 1 / Level Intersection PK15+350</v>
      </c>
      <c r="B4919" t="s">
        <v>8219</v>
      </c>
      <c r="D4919">
        <v>282</v>
      </c>
      <c r="E4919" s="23">
        <v>45632</v>
      </c>
      <c r="F4919" s="23">
        <v>46007</v>
      </c>
      <c r="G4919" s="23">
        <v>45632</v>
      </c>
      <c r="H4919" s="23">
        <v>46007</v>
      </c>
      <c r="I4919" s="24">
        <v>0</v>
      </c>
      <c r="J4919" s="24">
        <v>0</v>
      </c>
      <c r="K4919" s="24">
        <v>88</v>
      </c>
      <c r="M4919" t="s">
        <v>10071</v>
      </c>
    </row>
    <row r="4920" spans="1:13" x14ac:dyDescent="0.25">
      <c r="A4920" t="str">
        <f t="shared" si="76"/>
        <v>FCON-18450</v>
      </c>
      <c r="B4920" t="s">
        <v>8224</v>
      </c>
      <c r="C4920" t="s">
        <v>1998</v>
      </c>
      <c r="D4920">
        <v>8</v>
      </c>
      <c r="E4920" s="23">
        <v>45632</v>
      </c>
      <c r="F4920" s="23">
        <v>45643</v>
      </c>
      <c r="G4920" s="23">
        <v>45632</v>
      </c>
      <c r="H4920" s="23">
        <v>45643</v>
      </c>
      <c r="I4920" s="24">
        <v>0</v>
      </c>
      <c r="J4920" s="24">
        <v>0</v>
      </c>
      <c r="K4920" s="24">
        <v>67</v>
      </c>
      <c r="L4920" t="s">
        <v>10070</v>
      </c>
      <c r="M4920" t="s">
        <v>10071</v>
      </c>
    </row>
    <row r="4921" spans="1:13" x14ac:dyDescent="0.25">
      <c r="A4921" t="str">
        <f t="shared" si="76"/>
        <v>FCON-18400</v>
      </c>
      <c r="B4921" t="s">
        <v>8220</v>
      </c>
      <c r="C4921" t="s">
        <v>1999</v>
      </c>
      <c r="D4921">
        <v>6</v>
      </c>
      <c r="E4921" s="23">
        <v>45643</v>
      </c>
      <c r="F4921" s="23">
        <v>45652</v>
      </c>
      <c r="G4921" s="23">
        <v>45643</v>
      </c>
      <c r="H4921" s="23">
        <v>45652</v>
      </c>
      <c r="I4921" s="24">
        <v>0</v>
      </c>
      <c r="J4921" s="24">
        <v>0</v>
      </c>
      <c r="K4921" s="24">
        <v>67</v>
      </c>
      <c r="L4921" t="s">
        <v>10070</v>
      </c>
      <c r="M4921" t="s">
        <v>10071</v>
      </c>
    </row>
    <row r="4922" spans="1:13" x14ac:dyDescent="0.25">
      <c r="A4922" t="str">
        <f t="shared" si="76"/>
        <v>FCON-18410</v>
      </c>
      <c r="B4922" t="s">
        <v>8221</v>
      </c>
      <c r="C4922" t="s">
        <v>2000</v>
      </c>
      <c r="D4922">
        <v>6</v>
      </c>
      <c r="E4922" s="23">
        <v>45652</v>
      </c>
      <c r="F4922" s="23">
        <v>45666</v>
      </c>
      <c r="G4922" s="23">
        <v>45652</v>
      </c>
      <c r="H4922" s="23">
        <v>45666</v>
      </c>
      <c r="I4922" s="24">
        <v>0</v>
      </c>
      <c r="J4922" s="24">
        <v>0</v>
      </c>
      <c r="K4922" s="24">
        <v>67</v>
      </c>
      <c r="L4922" t="s">
        <v>10070</v>
      </c>
      <c r="M4922" t="s">
        <v>10071</v>
      </c>
    </row>
    <row r="4923" spans="1:13" x14ac:dyDescent="0.25">
      <c r="A4923" t="str">
        <f t="shared" si="76"/>
        <v>FCON-18420</v>
      </c>
      <c r="B4923" t="s">
        <v>8222</v>
      </c>
      <c r="C4923" t="s">
        <v>2001</v>
      </c>
      <c r="D4923">
        <v>6</v>
      </c>
      <c r="E4923" s="23">
        <v>45666</v>
      </c>
      <c r="F4923" s="23">
        <v>45673</v>
      </c>
      <c r="G4923" s="23">
        <v>45666</v>
      </c>
      <c r="H4923" s="23">
        <v>45673</v>
      </c>
      <c r="I4923" s="24">
        <v>0</v>
      </c>
      <c r="J4923" s="24">
        <v>0</v>
      </c>
      <c r="K4923" s="24">
        <v>67</v>
      </c>
      <c r="L4923" t="s">
        <v>10070</v>
      </c>
      <c r="M4923" t="s">
        <v>10071</v>
      </c>
    </row>
    <row r="4924" spans="1:13" x14ac:dyDescent="0.25">
      <c r="A4924" t="str">
        <f t="shared" si="76"/>
        <v>FCON-18440</v>
      </c>
      <c r="B4924" t="s">
        <v>8223</v>
      </c>
      <c r="C4924" t="s">
        <v>2003</v>
      </c>
      <c r="D4924">
        <v>12</v>
      </c>
      <c r="E4924" s="23">
        <v>45673</v>
      </c>
      <c r="F4924" s="23">
        <v>45688</v>
      </c>
      <c r="G4924" s="23">
        <v>45673</v>
      </c>
      <c r="H4924" s="23">
        <v>45688</v>
      </c>
      <c r="I4924" s="24">
        <v>0</v>
      </c>
      <c r="J4924" s="24">
        <v>0</v>
      </c>
      <c r="K4924" s="24">
        <v>67</v>
      </c>
      <c r="L4924" t="s">
        <v>10070</v>
      </c>
      <c r="M4924" t="s">
        <v>10071</v>
      </c>
    </row>
    <row r="4925" spans="1:13" x14ac:dyDescent="0.25">
      <c r="A4925" t="str">
        <f t="shared" si="76"/>
        <v>FCON-18460</v>
      </c>
      <c r="B4925" t="s">
        <v>8225</v>
      </c>
      <c r="C4925" t="s">
        <v>9942</v>
      </c>
      <c r="D4925">
        <v>12</v>
      </c>
      <c r="E4925" s="23">
        <v>45990</v>
      </c>
      <c r="F4925" s="23">
        <v>46007</v>
      </c>
      <c r="G4925" s="23">
        <v>45990</v>
      </c>
      <c r="H4925" s="23">
        <v>46007</v>
      </c>
      <c r="I4925" s="24">
        <v>0</v>
      </c>
      <c r="J4925" s="24">
        <v>0</v>
      </c>
      <c r="K4925" s="24">
        <v>88</v>
      </c>
      <c r="L4925" t="s">
        <v>10070</v>
      </c>
      <c r="M4925" t="s">
        <v>10071</v>
      </c>
    </row>
    <row r="4926" spans="1:13" x14ac:dyDescent="0.25">
      <c r="A4926" t="str">
        <f t="shared" si="76"/>
        <v>Intersección Vehicular Acceso (Cerrada) / Level Intersection Access PK16+680 (Closed)</v>
      </c>
      <c r="B4926" t="s">
        <v>8226</v>
      </c>
      <c r="D4926">
        <v>20</v>
      </c>
      <c r="E4926" s="23">
        <v>45688</v>
      </c>
      <c r="F4926" s="23">
        <v>45714</v>
      </c>
      <c r="G4926" s="23">
        <v>45688</v>
      </c>
      <c r="H4926" s="23">
        <v>45714</v>
      </c>
      <c r="I4926" s="24">
        <v>0</v>
      </c>
      <c r="J4926" s="24">
        <v>0</v>
      </c>
      <c r="K4926" s="24">
        <v>83</v>
      </c>
      <c r="M4926" t="s">
        <v>10071</v>
      </c>
    </row>
    <row r="4927" spans="1:13" x14ac:dyDescent="0.25">
      <c r="A4927" t="str">
        <f t="shared" si="76"/>
        <v>FCON-18520</v>
      </c>
      <c r="B4927" t="s">
        <v>8229</v>
      </c>
      <c r="C4927" t="s">
        <v>1998</v>
      </c>
      <c r="D4927">
        <v>8</v>
      </c>
      <c r="E4927" s="23">
        <v>45688</v>
      </c>
      <c r="F4927" s="23">
        <v>45698</v>
      </c>
      <c r="G4927" s="23">
        <v>45688</v>
      </c>
      <c r="H4927" s="23">
        <v>45698</v>
      </c>
      <c r="I4927" s="24">
        <v>0</v>
      </c>
      <c r="J4927" s="24">
        <v>0</v>
      </c>
      <c r="K4927" s="24">
        <v>67</v>
      </c>
      <c r="L4927" t="s">
        <v>10070</v>
      </c>
      <c r="M4927" t="s">
        <v>10071</v>
      </c>
    </row>
    <row r="4928" spans="1:13" x14ac:dyDescent="0.25">
      <c r="A4928" t="str">
        <f t="shared" si="76"/>
        <v>FCON-18470</v>
      </c>
      <c r="B4928" t="s">
        <v>8227</v>
      </c>
      <c r="C4928" t="s">
        <v>1999</v>
      </c>
      <c r="D4928">
        <v>6</v>
      </c>
      <c r="E4928" s="23">
        <v>45698</v>
      </c>
      <c r="F4928" s="23">
        <v>45706</v>
      </c>
      <c r="G4928" s="23">
        <v>45698</v>
      </c>
      <c r="H4928" s="23">
        <v>45706</v>
      </c>
      <c r="I4928" s="24">
        <v>0</v>
      </c>
      <c r="J4928" s="24">
        <v>0</v>
      </c>
      <c r="K4928" s="24">
        <v>67</v>
      </c>
      <c r="L4928" t="s">
        <v>10070</v>
      </c>
      <c r="M4928" t="s">
        <v>10071</v>
      </c>
    </row>
    <row r="4929" spans="1:13" x14ac:dyDescent="0.25">
      <c r="A4929" t="str">
        <f t="shared" si="76"/>
        <v>FCON-18480</v>
      </c>
      <c r="B4929" t="s">
        <v>8228</v>
      </c>
      <c r="C4929" t="s">
        <v>2000</v>
      </c>
      <c r="D4929">
        <v>6</v>
      </c>
      <c r="E4929" s="23">
        <v>45706</v>
      </c>
      <c r="F4929" s="23">
        <v>45714</v>
      </c>
      <c r="G4929" s="23">
        <v>45706</v>
      </c>
      <c r="H4929" s="23">
        <v>45714</v>
      </c>
      <c r="I4929" s="24">
        <v>0</v>
      </c>
      <c r="J4929" s="24">
        <v>0</v>
      </c>
      <c r="K4929" s="24">
        <v>83</v>
      </c>
      <c r="L4929" t="s">
        <v>10070</v>
      </c>
      <c r="M4929" t="s">
        <v>10071</v>
      </c>
    </row>
    <row r="4930" spans="1:13" x14ac:dyDescent="0.25">
      <c r="A4930" t="str">
        <f t="shared" si="76"/>
        <v>Intersección Vehicular Acceso (Cerrada) / Level Intersection Access PK16+810 (Closed)</v>
      </c>
      <c r="B4930" t="s">
        <v>8230</v>
      </c>
      <c r="D4930">
        <v>20</v>
      </c>
      <c r="E4930" s="23">
        <v>45706</v>
      </c>
      <c r="F4930" s="23">
        <v>45731</v>
      </c>
      <c r="G4930" s="23">
        <v>45706</v>
      </c>
      <c r="H4930" s="23">
        <v>45731</v>
      </c>
      <c r="I4930" s="24">
        <v>0</v>
      </c>
      <c r="J4930" s="24">
        <v>0</v>
      </c>
      <c r="K4930" s="24">
        <v>75</v>
      </c>
      <c r="M4930" t="s">
        <v>10071</v>
      </c>
    </row>
    <row r="4931" spans="1:13" x14ac:dyDescent="0.25">
      <c r="A4931" t="str">
        <f t="shared" ref="A4931:A4994" si="77">TRIM(B4931)</f>
        <v>FCON-18590</v>
      </c>
      <c r="B4931" t="s">
        <v>8233</v>
      </c>
      <c r="C4931" t="s">
        <v>1998</v>
      </c>
      <c r="D4931">
        <v>8</v>
      </c>
      <c r="E4931" s="23">
        <v>45706</v>
      </c>
      <c r="F4931" s="23">
        <v>45716</v>
      </c>
      <c r="G4931" s="23">
        <v>45706</v>
      </c>
      <c r="H4931" s="23">
        <v>45716</v>
      </c>
      <c r="I4931" s="24">
        <v>0</v>
      </c>
      <c r="J4931" s="24">
        <v>0</v>
      </c>
      <c r="K4931" s="24">
        <v>67</v>
      </c>
      <c r="L4931" t="s">
        <v>10070</v>
      </c>
      <c r="M4931" t="s">
        <v>10071</v>
      </c>
    </row>
    <row r="4932" spans="1:13" x14ac:dyDescent="0.25">
      <c r="A4932" t="str">
        <f t="shared" si="77"/>
        <v>FCON-18540</v>
      </c>
      <c r="B4932" t="s">
        <v>8231</v>
      </c>
      <c r="C4932" t="s">
        <v>1999</v>
      </c>
      <c r="D4932">
        <v>6</v>
      </c>
      <c r="E4932" s="23">
        <v>45716</v>
      </c>
      <c r="F4932" s="23">
        <v>45723</v>
      </c>
      <c r="G4932" s="23">
        <v>45716</v>
      </c>
      <c r="H4932" s="23">
        <v>45723</v>
      </c>
      <c r="I4932" s="24">
        <v>0</v>
      </c>
      <c r="J4932" s="24">
        <v>0</v>
      </c>
      <c r="K4932" s="24">
        <v>67</v>
      </c>
      <c r="L4932" t="s">
        <v>10070</v>
      </c>
      <c r="M4932" t="s">
        <v>10071</v>
      </c>
    </row>
    <row r="4933" spans="1:13" x14ac:dyDescent="0.25">
      <c r="A4933" t="str">
        <f t="shared" si="77"/>
        <v>FCON-18550</v>
      </c>
      <c r="B4933" t="s">
        <v>8232</v>
      </c>
      <c r="C4933" t="s">
        <v>2000</v>
      </c>
      <c r="D4933">
        <v>6</v>
      </c>
      <c r="E4933" s="23">
        <v>45723</v>
      </c>
      <c r="F4933" s="23">
        <v>45731</v>
      </c>
      <c r="G4933" s="23">
        <v>45723</v>
      </c>
      <c r="H4933" s="23">
        <v>45731</v>
      </c>
      <c r="I4933" s="24">
        <v>0</v>
      </c>
      <c r="J4933" s="24">
        <v>0</v>
      </c>
      <c r="K4933" s="24">
        <v>75</v>
      </c>
      <c r="L4933" t="s">
        <v>10070</v>
      </c>
      <c r="M4933" t="s">
        <v>10071</v>
      </c>
    </row>
    <row r="4934" spans="1:13" x14ac:dyDescent="0.25">
      <c r="A4934" t="str">
        <f t="shared" si="77"/>
        <v>Intersección Vehicular Empresarial De Occidente / Level Intersection PK16+830</v>
      </c>
      <c r="B4934" t="s">
        <v>8234</v>
      </c>
      <c r="D4934">
        <v>228</v>
      </c>
      <c r="E4934" s="23">
        <v>45723</v>
      </c>
      <c r="F4934" s="23">
        <v>46028</v>
      </c>
      <c r="G4934" s="23">
        <v>45723</v>
      </c>
      <c r="H4934" s="23">
        <v>46028</v>
      </c>
      <c r="I4934" s="24">
        <v>0</v>
      </c>
      <c r="J4934" s="24">
        <v>0</v>
      </c>
      <c r="K4934" s="24">
        <v>88</v>
      </c>
      <c r="M4934" t="s">
        <v>10071</v>
      </c>
    </row>
    <row r="4935" spans="1:13" x14ac:dyDescent="0.25">
      <c r="A4935" t="str">
        <f t="shared" si="77"/>
        <v>FCON-18660</v>
      </c>
      <c r="B4935" t="s">
        <v>8239</v>
      </c>
      <c r="C4935" t="s">
        <v>1998</v>
      </c>
      <c r="D4935">
        <v>8</v>
      </c>
      <c r="E4935" s="23">
        <v>45723</v>
      </c>
      <c r="F4935" s="23">
        <v>45734</v>
      </c>
      <c r="G4935" s="23">
        <v>45723</v>
      </c>
      <c r="H4935" s="23">
        <v>45734</v>
      </c>
      <c r="I4935" s="24">
        <v>0</v>
      </c>
      <c r="J4935" s="24">
        <v>0</v>
      </c>
      <c r="K4935" s="24">
        <v>67</v>
      </c>
      <c r="L4935" t="s">
        <v>10070</v>
      </c>
      <c r="M4935" t="s">
        <v>10071</v>
      </c>
    </row>
    <row r="4936" spans="1:13" x14ac:dyDescent="0.25">
      <c r="A4936" t="str">
        <f t="shared" si="77"/>
        <v>FCON-18610</v>
      </c>
      <c r="B4936" t="s">
        <v>8235</v>
      </c>
      <c r="C4936" t="s">
        <v>1999</v>
      </c>
      <c r="D4936">
        <v>6</v>
      </c>
      <c r="E4936" s="23">
        <v>45734</v>
      </c>
      <c r="F4936" s="23">
        <v>45742</v>
      </c>
      <c r="G4936" s="23">
        <v>45734</v>
      </c>
      <c r="H4936" s="23">
        <v>45742</v>
      </c>
      <c r="I4936" s="24">
        <v>0</v>
      </c>
      <c r="J4936" s="24">
        <v>0</v>
      </c>
      <c r="K4936" s="24">
        <v>67</v>
      </c>
      <c r="L4936" t="s">
        <v>10070</v>
      </c>
      <c r="M4936" t="s">
        <v>10071</v>
      </c>
    </row>
    <row r="4937" spans="1:13" x14ac:dyDescent="0.25">
      <c r="A4937" t="str">
        <f t="shared" si="77"/>
        <v>FCON-18620</v>
      </c>
      <c r="B4937" t="s">
        <v>8236</v>
      </c>
      <c r="C4937" t="s">
        <v>2000</v>
      </c>
      <c r="D4937">
        <v>6</v>
      </c>
      <c r="E4937" s="23">
        <v>45742</v>
      </c>
      <c r="F4937" s="23">
        <v>45750</v>
      </c>
      <c r="G4937" s="23">
        <v>45742</v>
      </c>
      <c r="H4937" s="23">
        <v>45750</v>
      </c>
      <c r="I4937" s="24">
        <v>0</v>
      </c>
      <c r="J4937" s="24">
        <v>0</v>
      </c>
      <c r="K4937" s="24">
        <v>67</v>
      </c>
      <c r="L4937" t="s">
        <v>10070</v>
      </c>
      <c r="M4937" t="s">
        <v>10071</v>
      </c>
    </row>
    <row r="4938" spans="1:13" x14ac:dyDescent="0.25">
      <c r="A4938" t="str">
        <f t="shared" si="77"/>
        <v>FCON-18630</v>
      </c>
      <c r="B4938" t="s">
        <v>8237</v>
      </c>
      <c r="C4938" t="s">
        <v>2001</v>
      </c>
      <c r="D4938">
        <v>6</v>
      </c>
      <c r="E4938" s="23">
        <v>45750</v>
      </c>
      <c r="F4938" s="23">
        <v>45757</v>
      </c>
      <c r="G4938" s="23">
        <v>45750</v>
      </c>
      <c r="H4938" s="23">
        <v>45757</v>
      </c>
      <c r="I4938" s="24">
        <v>0</v>
      </c>
      <c r="J4938" s="24">
        <v>0</v>
      </c>
      <c r="K4938" s="24">
        <v>67</v>
      </c>
      <c r="L4938" t="s">
        <v>10070</v>
      </c>
      <c r="M4938" t="s">
        <v>10071</v>
      </c>
    </row>
    <row r="4939" spans="1:13" x14ac:dyDescent="0.25">
      <c r="A4939" t="str">
        <f t="shared" si="77"/>
        <v>FCON-18650</v>
      </c>
      <c r="B4939" t="s">
        <v>8238</v>
      </c>
      <c r="C4939" t="s">
        <v>2003</v>
      </c>
      <c r="D4939">
        <v>12</v>
      </c>
      <c r="E4939" s="23">
        <v>45757</v>
      </c>
      <c r="F4939" s="23">
        <v>45775</v>
      </c>
      <c r="G4939" s="23">
        <v>45757</v>
      </c>
      <c r="H4939" s="23">
        <v>45775</v>
      </c>
      <c r="I4939" s="24">
        <v>0</v>
      </c>
      <c r="J4939" s="24">
        <v>0</v>
      </c>
      <c r="K4939" s="24">
        <v>278</v>
      </c>
      <c r="L4939" t="s">
        <v>10070</v>
      </c>
      <c r="M4939" t="s">
        <v>10071</v>
      </c>
    </row>
    <row r="4940" spans="1:13" x14ac:dyDescent="0.25">
      <c r="A4940" t="str">
        <f t="shared" si="77"/>
        <v>FCON-18670</v>
      </c>
      <c r="B4940" t="s">
        <v>8240</v>
      </c>
      <c r="C4940" t="s">
        <v>9942</v>
      </c>
      <c r="D4940">
        <v>12</v>
      </c>
      <c r="E4940" s="23">
        <v>46007</v>
      </c>
      <c r="F4940" s="23">
        <v>46028</v>
      </c>
      <c r="G4940" s="23">
        <v>46007</v>
      </c>
      <c r="H4940" s="23">
        <v>46028</v>
      </c>
      <c r="I4940" s="24">
        <v>0</v>
      </c>
      <c r="J4940" s="24">
        <v>0</v>
      </c>
      <c r="K4940" s="24">
        <v>88</v>
      </c>
      <c r="L4940" t="s">
        <v>10070</v>
      </c>
      <c r="M4940" t="s">
        <v>10071</v>
      </c>
    </row>
    <row r="4941" spans="1:13" x14ac:dyDescent="0.25">
      <c r="A4941" t="str">
        <f t="shared" si="77"/>
        <v>Intersección Vehicular Cll 25 Funza / Level Intersection PK17+260</v>
      </c>
      <c r="B4941" t="s">
        <v>8241</v>
      </c>
      <c r="D4941">
        <v>306</v>
      </c>
      <c r="E4941" s="23">
        <v>45632</v>
      </c>
      <c r="F4941" s="23">
        <v>46043</v>
      </c>
      <c r="G4941" s="23">
        <v>45632</v>
      </c>
      <c r="H4941" s="23">
        <v>46043</v>
      </c>
      <c r="I4941" s="24">
        <v>0</v>
      </c>
      <c r="J4941" s="24">
        <v>0</v>
      </c>
      <c r="K4941" s="24">
        <v>88</v>
      </c>
      <c r="M4941" t="s">
        <v>10071</v>
      </c>
    </row>
    <row r="4942" spans="1:13" x14ac:dyDescent="0.25">
      <c r="A4942" t="str">
        <f t="shared" si="77"/>
        <v>FCON-18730</v>
      </c>
      <c r="B4942" t="s">
        <v>8246</v>
      </c>
      <c r="C4942" t="s">
        <v>1998</v>
      </c>
      <c r="D4942">
        <v>8</v>
      </c>
      <c r="E4942" s="23">
        <v>45632</v>
      </c>
      <c r="F4942" s="23">
        <v>45643</v>
      </c>
      <c r="G4942" s="23">
        <v>45632</v>
      </c>
      <c r="H4942" s="23">
        <v>45643</v>
      </c>
      <c r="I4942" s="24">
        <v>0</v>
      </c>
      <c r="J4942" s="24">
        <v>0</v>
      </c>
      <c r="K4942" s="24">
        <v>81</v>
      </c>
      <c r="L4942" t="s">
        <v>10070</v>
      </c>
      <c r="M4942" t="s">
        <v>10071</v>
      </c>
    </row>
    <row r="4943" spans="1:13" x14ac:dyDescent="0.25">
      <c r="A4943" t="str">
        <f t="shared" si="77"/>
        <v>FCON-18680</v>
      </c>
      <c r="B4943" t="s">
        <v>8242</v>
      </c>
      <c r="C4943" t="s">
        <v>1999</v>
      </c>
      <c r="D4943">
        <v>6</v>
      </c>
      <c r="E4943" s="23">
        <v>45643</v>
      </c>
      <c r="F4943" s="23">
        <v>45652</v>
      </c>
      <c r="G4943" s="23">
        <v>45643</v>
      </c>
      <c r="H4943" s="23">
        <v>45652</v>
      </c>
      <c r="I4943" s="24">
        <v>0</v>
      </c>
      <c r="J4943" s="24">
        <v>0</v>
      </c>
      <c r="K4943" s="24">
        <v>81</v>
      </c>
      <c r="L4943" t="s">
        <v>10070</v>
      </c>
      <c r="M4943" t="s">
        <v>10071</v>
      </c>
    </row>
    <row r="4944" spans="1:13" x14ac:dyDescent="0.25">
      <c r="A4944" t="str">
        <f t="shared" si="77"/>
        <v>FCON-18690</v>
      </c>
      <c r="B4944" t="s">
        <v>8243</v>
      </c>
      <c r="C4944" t="s">
        <v>2000</v>
      </c>
      <c r="D4944">
        <v>6</v>
      </c>
      <c r="E4944" s="23">
        <v>45652</v>
      </c>
      <c r="F4944" s="23">
        <v>45666</v>
      </c>
      <c r="G4944" s="23">
        <v>45652</v>
      </c>
      <c r="H4944" s="23">
        <v>45666</v>
      </c>
      <c r="I4944" s="24">
        <v>0</v>
      </c>
      <c r="J4944" s="24">
        <v>0</v>
      </c>
      <c r="K4944" s="24">
        <v>81</v>
      </c>
      <c r="L4944" t="s">
        <v>10070</v>
      </c>
      <c r="M4944" t="s">
        <v>10071</v>
      </c>
    </row>
    <row r="4945" spans="1:13" x14ac:dyDescent="0.25">
      <c r="A4945" t="str">
        <f t="shared" si="77"/>
        <v>FCON-18700</v>
      </c>
      <c r="B4945" t="s">
        <v>8244</v>
      </c>
      <c r="C4945" t="s">
        <v>2001</v>
      </c>
      <c r="D4945">
        <v>6</v>
      </c>
      <c r="E4945" s="23">
        <v>45666</v>
      </c>
      <c r="F4945" s="23">
        <v>45673</v>
      </c>
      <c r="G4945" s="23">
        <v>45666</v>
      </c>
      <c r="H4945" s="23">
        <v>45673</v>
      </c>
      <c r="I4945" s="24">
        <v>0</v>
      </c>
      <c r="J4945" s="24">
        <v>0</v>
      </c>
      <c r="K4945" s="24">
        <v>81</v>
      </c>
      <c r="L4945" t="s">
        <v>10070</v>
      </c>
      <c r="M4945" t="s">
        <v>10071</v>
      </c>
    </row>
    <row r="4946" spans="1:13" x14ac:dyDescent="0.25">
      <c r="A4946" t="str">
        <f t="shared" si="77"/>
        <v>FCON-18720</v>
      </c>
      <c r="B4946" t="s">
        <v>8245</v>
      </c>
      <c r="C4946" t="s">
        <v>2003</v>
      </c>
      <c r="D4946">
        <v>12</v>
      </c>
      <c r="E4946" s="23">
        <v>45673</v>
      </c>
      <c r="F4946" s="23">
        <v>45688</v>
      </c>
      <c r="G4946" s="23">
        <v>45673</v>
      </c>
      <c r="H4946" s="23">
        <v>45688</v>
      </c>
      <c r="I4946" s="24">
        <v>0</v>
      </c>
      <c r="J4946" s="24">
        <v>0</v>
      </c>
      <c r="K4946" s="24">
        <v>81</v>
      </c>
      <c r="L4946" t="s">
        <v>10070</v>
      </c>
      <c r="M4946" t="s">
        <v>10071</v>
      </c>
    </row>
    <row r="4947" spans="1:13" x14ac:dyDescent="0.25">
      <c r="A4947" t="str">
        <f t="shared" si="77"/>
        <v>FCON-18740</v>
      </c>
      <c r="B4947" t="s">
        <v>8247</v>
      </c>
      <c r="C4947" t="s">
        <v>9942</v>
      </c>
      <c r="D4947">
        <v>12</v>
      </c>
      <c r="E4947" s="23">
        <v>46028</v>
      </c>
      <c r="F4947" s="23">
        <v>46043</v>
      </c>
      <c r="G4947" s="23">
        <v>46028</v>
      </c>
      <c r="H4947" s="23">
        <v>46043</v>
      </c>
      <c r="I4947" s="24">
        <v>0</v>
      </c>
      <c r="J4947" s="24">
        <v>0</v>
      </c>
      <c r="K4947" s="24">
        <v>88</v>
      </c>
      <c r="L4947" t="s">
        <v>10070</v>
      </c>
      <c r="M4947" t="s">
        <v>10071</v>
      </c>
    </row>
    <row r="4948" spans="1:13" x14ac:dyDescent="0.25">
      <c r="A4948" t="str">
        <f t="shared" si="77"/>
        <v>Intersección Vehicular Acceso Italcol (Cerrada) / Level Intersection PK17+360 Closed</v>
      </c>
      <c r="B4948" t="s">
        <v>8248</v>
      </c>
      <c r="D4948">
        <v>20</v>
      </c>
      <c r="E4948" s="23">
        <v>45688</v>
      </c>
      <c r="F4948" s="23">
        <v>45714</v>
      </c>
      <c r="G4948" s="23">
        <v>45688</v>
      </c>
      <c r="H4948" s="23">
        <v>45714</v>
      </c>
      <c r="I4948" s="24">
        <v>0</v>
      </c>
      <c r="J4948" s="24">
        <v>0</v>
      </c>
      <c r="K4948" s="24">
        <v>101</v>
      </c>
      <c r="M4948" t="s">
        <v>10071</v>
      </c>
    </row>
    <row r="4949" spans="1:13" x14ac:dyDescent="0.25">
      <c r="A4949" t="str">
        <f t="shared" si="77"/>
        <v>FCON-18800</v>
      </c>
      <c r="B4949" t="s">
        <v>8251</v>
      </c>
      <c r="C4949" t="s">
        <v>1998</v>
      </c>
      <c r="D4949">
        <v>8</v>
      </c>
      <c r="E4949" s="23">
        <v>45688</v>
      </c>
      <c r="F4949" s="23">
        <v>45698</v>
      </c>
      <c r="G4949" s="23">
        <v>45688</v>
      </c>
      <c r="H4949" s="23">
        <v>45698</v>
      </c>
      <c r="I4949" s="24">
        <v>0</v>
      </c>
      <c r="J4949" s="24">
        <v>0</v>
      </c>
      <c r="K4949" s="24">
        <v>81</v>
      </c>
      <c r="L4949" t="s">
        <v>10070</v>
      </c>
      <c r="M4949" t="s">
        <v>10071</v>
      </c>
    </row>
    <row r="4950" spans="1:13" x14ac:dyDescent="0.25">
      <c r="A4950" t="str">
        <f t="shared" si="77"/>
        <v>FCON-18750</v>
      </c>
      <c r="B4950" t="s">
        <v>8249</v>
      </c>
      <c r="C4950" t="s">
        <v>1999</v>
      </c>
      <c r="D4950">
        <v>6</v>
      </c>
      <c r="E4950" s="23">
        <v>45698</v>
      </c>
      <c r="F4950" s="23">
        <v>45706</v>
      </c>
      <c r="G4950" s="23">
        <v>45698</v>
      </c>
      <c r="H4950" s="23">
        <v>45706</v>
      </c>
      <c r="I4950" s="24">
        <v>0</v>
      </c>
      <c r="J4950" s="24">
        <v>0</v>
      </c>
      <c r="K4950" s="24">
        <v>81</v>
      </c>
      <c r="L4950" t="s">
        <v>10070</v>
      </c>
      <c r="M4950" t="s">
        <v>10071</v>
      </c>
    </row>
    <row r="4951" spans="1:13" x14ac:dyDescent="0.25">
      <c r="A4951" t="str">
        <f t="shared" si="77"/>
        <v>FCON-18760</v>
      </c>
      <c r="B4951" t="s">
        <v>8250</v>
      </c>
      <c r="C4951" t="s">
        <v>2000</v>
      </c>
      <c r="D4951">
        <v>6</v>
      </c>
      <c r="E4951" s="23">
        <v>45706</v>
      </c>
      <c r="F4951" s="23">
        <v>45714</v>
      </c>
      <c r="G4951" s="23">
        <v>45706</v>
      </c>
      <c r="H4951" s="23">
        <v>45714</v>
      </c>
      <c r="I4951" s="24">
        <v>0</v>
      </c>
      <c r="J4951" s="24">
        <v>0</v>
      </c>
      <c r="K4951" s="24">
        <v>101</v>
      </c>
      <c r="L4951" t="s">
        <v>10070</v>
      </c>
      <c r="M4951" t="s">
        <v>10071</v>
      </c>
    </row>
    <row r="4952" spans="1:13" x14ac:dyDescent="0.25">
      <c r="A4952" t="str">
        <f t="shared" si="77"/>
        <v>Intersección Vehicular San Carlos 2 / Level Intersection PK17+515</v>
      </c>
      <c r="B4952" t="s">
        <v>8252</v>
      </c>
      <c r="D4952">
        <v>266</v>
      </c>
      <c r="E4952" s="23">
        <v>45706</v>
      </c>
      <c r="F4952" s="23">
        <v>46058</v>
      </c>
      <c r="G4952" s="23">
        <v>45706</v>
      </c>
      <c r="H4952" s="23">
        <v>46058</v>
      </c>
      <c r="I4952" s="24">
        <v>0</v>
      </c>
      <c r="J4952" s="24">
        <v>0</v>
      </c>
      <c r="K4952" s="24">
        <v>88</v>
      </c>
      <c r="M4952" t="s">
        <v>10071</v>
      </c>
    </row>
    <row r="4953" spans="1:13" x14ac:dyDescent="0.25">
      <c r="A4953" t="str">
        <f t="shared" si="77"/>
        <v>FCON-18870</v>
      </c>
      <c r="B4953" t="s">
        <v>8257</v>
      </c>
      <c r="C4953" t="s">
        <v>1998</v>
      </c>
      <c r="D4953">
        <v>8</v>
      </c>
      <c r="E4953" s="23">
        <v>45706</v>
      </c>
      <c r="F4953" s="23">
        <v>45716</v>
      </c>
      <c r="G4953" s="23">
        <v>45706</v>
      </c>
      <c r="H4953" s="23">
        <v>45716</v>
      </c>
      <c r="I4953" s="24">
        <v>0</v>
      </c>
      <c r="J4953" s="24">
        <v>0</v>
      </c>
      <c r="K4953" s="24">
        <v>81</v>
      </c>
      <c r="L4953" t="s">
        <v>10070</v>
      </c>
      <c r="M4953" t="s">
        <v>10071</v>
      </c>
    </row>
    <row r="4954" spans="1:13" x14ac:dyDescent="0.25">
      <c r="A4954" t="str">
        <f t="shared" si="77"/>
        <v>FCON-18820</v>
      </c>
      <c r="B4954" t="s">
        <v>8253</v>
      </c>
      <c r="C4954" t="s">
        <v>1999</v>
      </c>
      <c r="D4954">
        <v>6</v>
      </c>
      <c r="E4954" s="23">
        <v>45716</v>
      </c>
      <c r="F4954" s="23">
        <v>45723</v>
      </c>
      <c r="G4954" s="23">
        <v>45716</v>
      </c>
      <c r="H4954" s="23">
        <v>45723</v>
      </c>
      <c r="I4954" s="24">
        <v>0</v>
      </c>
      <c r="J4954" s="24">
        <v>0</v>
      </c>
      <c r="K4954" s="24">
        <v>81</v>
      </c>
      <c r="L4954" t="s">
        <v>10070</v>
      </c>
      <c r="M4954" t="s">
        <v>10071</v>
      </c>
    </row>
    <row r="4955" spans="1:13" x14ac:dyDescent="0.25">
      <c r="A4955" t="str">
        <f t="shared" si="77"/>
        <v>FCON-18830</v>
      </c>
      <c r="B4955" t="s">
        <v>8254</v>
      </c>
      <c r="C4955" t="s">
        <v>2000</v>
      </c>
      <c r="D4955">
        <v>6</v>
      </c>
      <c r="E4955" s="23">
        <v>45723</v>
      </c>
      <c r="F4955" s="23">
        <v>45731</v>
      </c>
      <c r="G4955" s="23">
        <v>45723</v>
      </c>
      <c r="H4955" s="23">
        <v>45731</v>
      </c>
      <c r="I4955" s="24">
        <v>0</v>
      </c>
      <c r="J4955" s="24">
        <v>0</v>
      </c>
      <c r="K4955" s="24">
        <v>81</v>
      </c>
      <c r="L4955" t="s">
        <v>10070</v>
      </c>
      <c r="M4955" t="s">
        <v>10071</v>
      </c>
    </row>
    <row r="4956" spans="1:13" x14ac:dyDescent="0.25">
      <c r="A4956" t="str">
        <f t="shared" si="77"/>
        <v>FCON-18840</v>
      </c>
      <c r="B4956" t="s">
        <v>8255</v>
      </c>
      <c r="C4956" t="s">
        <v>2001</v>
      </c>
      <c r="D4956">
        <v>6</v>
      </c>
      <c r="E4956" s="23">
        <v>45731</v>
      </c>
      <c r="F4956" s="23">
        <v>45738</v>
      </c>
      <c r="G4956" s="23">
        <v>45731</v>
      </c>
      <c r="H4956" s="23">
        <v>45738</v>
      </c>
      <c r="I4956" s="24">
        <v>0</v>
      </c>
      <c r="J4956" s="24">
        <v>0</v>
      </c>
      <c r="K4956" s="24">
        <v>81</v>
      </c>
      <c r="L4956" t="s">
        <v>10070</v>
      </c>
      <c r="M4956" t="s">
        <v>10071</v>
      </c>
    </row>
    <row r="4957" spans="1:13" x14ac:dyDescent="0.25">
      <c r="A4957" t="str">
        <f t="shared" si="77"/>
        <v>FCON-18860</v>
      </c>
      <c r="B4957" t="s">
        <v>8256</v>
      </c>
      <c r="C4957" t="s">
        <v>2003</v>
      </c>
      <c r="D4957">
        <v>12</v>
      </c>
      <c r="E4957" s="23">
        <v>45738</v>
      </c>
      <c r="F4957" s="23">
        <v>45755</v>
      </c>
      <c r="G4957" s="23">
        <v>45738</v>
      </c>
      <c r="H4957" s="23">
        <v>45755</v>
      </c>
      <c r="I4957" s="24">
        <v>0</v>
      </c>
      <c r="J4957" s="24">
        <v>0</v>
      </c>
      <c r="K4957" s="24">
        <v>280</v>
      </c>
      <c r="L4957" t="s">
        <v>10070</v>
      </c>
      <c r="M4957" t="s">
        <v>10071</v>
      </c>
    </row>
    <row r="4958" spans="1:13" x14ac:dyDescent="0.25">
      <c r="A4958" t="str">
        <f t="shared" si="77"/>
        <v>FCON-18880</v>
      </c>
      <c r="B4958" t="s">
        <v>8258</v>
      </c>
      <c r="C4958" t="s">
        <v>9942</v>
      </c>
      <c r="D4958">
        <v>12</v>
      </c>
      <c r="E4958" s="23">
        <v>46043</v>
      </c>
      <c r="F4958" s="23">
        <v>46058</v>
      </c>
      <c r="G4958" s="23">
        <v>46043</v>
      </c>
      <c r="H4958" s="23">
        <v>46058</v>
      </c>
      <c r="I4958" s="24">
        <v>0</v>
      </c>
      <c r="J4958" s="24">
        <v>0</v>
      </c>
      <c r="K4958" s="24">
        <v>88</v>
      </c>
      <c r="L4958" t="s">
        <v>10070</v>
      </c>
      <c r="M4958" t="s">
        <v>10071</v>
      </c>
    </row>
    <row r="4959" spans="1:13" x14ac:dyDescent="0.25">
      <c r="A4959" t="str">
        <f t="shared" si="77"/>
        <v>T11 Tramo 11 - Estación Funza - Estación Mosquera Cr 5e PK18+180 - PK20+980</v>
      </c>
      <c r="B4959" t="s">
        <v>65</v>
      </c>
      <c r="D4959">
        <v>605</v>
      </c>
      <c r="E4959" s="23">
        <v>45323</v>
      </c>
      <c r="F4959" s="23">
        <v>46119</v>
      </c>
      <c r="G4959" s="23">
        <v>45323</v>
      </c>
      <c r="H4959" s="23">
        <v>46119</v>
      </c>
      <c r="I4959" s="24">
        <v>0</v>
      </c>
      <c r="J4959" s="24">
        <v>0</v>
      </c>
      <c r="K4959" s="24">
        <v>38</v>
      </c>
      <c r="M4959" t="s">
        <v>10071</v>
      </c>
    </row>
    <row r="4960" spans="1:13" x14ac:dyDescent="0.25">
      <c r="A4960" t="str">
        <f t="shared" si="77"/>
        <v>T11-1 Tramo 11 - Movimiento de tierra finalizado y sistema de drenaje finalizados</v>
      </c>
      <c r="B4960" t="s">
        <v>3241</v>
      </c>
      <c r="D4960">
        <v>259</v>
      </c>
      <c r="E4960" s="23">
        <v>45478</v>
      </c>
      <c r="F4960" s="23">
        <v>45820</v>
      </c>
      <c r="G4960" s="23">
        <v>45478</v>
      </c>
      <c r="H4960" s="23">
        <v>45820</v>
      </c>
      <c r="I4960" s="24">
        <v>0</v>
      </c>
      <c r="J4960" s="24">
        <v>0</v>
      </c>
      <c r="K4960" s="24">
        <v>127</v>
      </c>
      <c r="M4960" t="s">
        <v>10071</v>
      </c>
    </row>
    <row r="4961" spans="1:13" x14ac:dyDescent="0.25">
      <c r="A4961" t="str">
        <f t="shared" si="77"/>
        <v>FCON-7145</v>
      </c>
      <c r="B4961" t="s">
        <v>3242</v>
      </c>
      <c r="C4961" t="s">
        <v>2007</v>
      </c>
      <c r="D4961">
        <v>40</v>
      </c>
      <c r="E4961" s="23">
        <v>45478</v>
      </c>
      <c r="F4961" s="23">
        <v>45531</v>
      </c>
      <c r="G4961" s="23">
        <v>45478</v>
      </c>
      <c r="H4961" s="23">
        <v>45531</v>
      </c>
      <c r="I4961" s="24">
        <v>0</v>
      </c>
      <c r="J4961" s="24">
        <v>0</v>
      </c>
      <c r="K4961" s="24">
        <v>65</v>
      </c>
      <c r="L4961" t="s">
        <v>10070</v>
      </c>
      <c r="M4961" t="s">
        <v>10071</v>
      </c>
    </row>
    <row r="4962" spans="1:13" x14ac:dyDescent="0.25">
      <c r="A4962" t="str">
        <f t="shared" si="77"/>
        <v>FCON-7150</v>
      </c>
      <c r="B4962" t="s">
        <v>3243</v>
      </c>
      <c r="C4962" t="s">
        <v>1598</v>
      </c>
      <c r="D4962">
        <v>180</v>
      </c>
      <c r="E4962" s="23">
        <v>45495</v>
      </c>
      <c r="F4962" s="23">
        <v>45733</v>
      </c>
      <c r="G4962" s="23">
        <v>45495</v>
      </c>
      <c r="H4962" s="23">
        <v>45733</v>
      </c>
      <c r="I4962" s="24">
        <v>0</v>
      </c>
      <c r="J4962" s="24">
        <v>0</v>
      </c>
      <c r="K4962" s="24">
        <v>197</v>
      </c>
      <c r="L4962" t="s">
        <v>10070</v>
      </c>
      <c r="M4962" t="s">
        <v>10071</v>
      </c>
    </row>
    <row r="4963" spans="1:13" x14ac:dyDescent="0.25">
      <c r="A4963" t="str">
        <f t="shared" si="77"/>
        <v>FCON-7160</v>
      </c>
      <c r="B4963" t="s">
        <v>3244</v>
      </c>
      <c r="C4963" t="s">
        <v>4668</v>
      </c>
      <c r="D4963">
        <v>55</v>
      </c>
      <c r="E4963" s="23">
        <v>45587</v>
      </c>
      <c r="F4963" s="23">
        <v>45665</v>
      </c>
      <c r="G4963" s="23">
        <v>45587</v>
      </c>
      <c r="H4963" s="23">
        <v>45665</v>
      </c>
      <c r="I4963" s="24">
        <v>0</v>
      </c>
      <c r="J4963" s="24">
        <v>0</v>
      </c>
      <c r="K4963" s="24">
        <v>0</v>
      </c>
      <c r="L4963" t="s">
        <v>10070</v>
      </c>
      <c r="M4963" t="s">
        <v>10071</v>
      </c>
    </row>
    <row r="4964" spans="1:13" x14ac:dyDescent="0.25">
      <c r="A4964" t="str">
        <f t="shared" si="77"/>
        <v>FCON-7165</v>
      </c>
      <c r="B4964" t="s">
        <v>3245</v>
      </c>
      <c r="C4964" t="s">
        <v>1813</v>
      </c>
      <c r="D4964">
        <v>60</v>
      </c>
      <c r="E4964" s="23">
        <v>45605</v>
      </c>
      <c r="F4964" s="23">
        <v>45688</v>
      </c>
      <c r="G4964" s="23">
        <v>45605</v>
      </c>
      <c r="H4964" s="23">
        <v>45688</v>
      </c>
      <c r="I4964" s="24">
        <v>0</v>
      </c>
      <c r="J4964" s="24">
        <v>0</v>
      </c>
      <c r="K4964" s="24">
        <v>0</v>
      </c>
      <c r="L4964" t="s">
        <v>10070</v>
      </c>
      <c r="M4964" t="s">
        <v>10071</v>
      </c>
    </row>
    <row r="4965" spans="1:13" x14ac:dyDescent="0.25">
      <c r="A4965" t="str">
        <f t="shared" si="77"/>
        <v>FCON-7170</v>
      </c>
      <c r="B4965" t="s">
        <v>3246</v>
      </c>
      <c r="C4965" t="s">
        <v>10066</v>
      </c>
      <c r="D4965">
        <v>58</v>
      </c>
      <c r="E4965" s="23">
        <v>45624</v>
      </c>
      <c r="F4965" s="23">
        <v>45703</v>
      </c>
      <c r="G4965" s="23">
        <v>45624</v>
      </c>
      <c r="H4965" s="23">
        <v>45703</v>
      </c>
      <c r="I4965" s="24">
        <v>0</v>
      </c>
      <c r="J4965" s="24">
        <v>0</v>
      </c>
      <c r="K4965" s="24">
        <v>0</v>
      </c>
      <c r="L4965" t="s">
        <v>10070</v>
      </c>
      <c r="M4965" t="s">
        <v>10071</v>
      </c>
    </row>
    <row r="4966" spans="1:13" x14ac:dyDescent="0.25">
      <c r="A4966" t="str">
        <f t="shared" si="77"/>
        <v>FCON-7180</v>
      </c>
      <c r="B4966" t="s">
        <v>3247</v>
      </c>
      <c r="C4966" t="s">
        <v>1817</v>
      </c>
      <c r="D4966">
        <v>115</v>
      </c>
      <c r="E4966" s="23">
        <v>45671</v>
      </c>
      <c r="F4966" s="23">
        <v>45820</v>
      </c>
      <c r="G4966" s="23">
        <v>45671</v>
      </c>
      <c r="H4966" s="23">
        <v>45820</v>
      </c>
      <c r="I4966" s="24">
        <v>0</v>
      </c>
      <c r="J4966" s="24">
        <v>0</v>
      </c>
      <c r="K4966" s="24">
        <v>127</v>
      </c>
      <c r="L4966" t="s">
        <v>10070</v>
      </c>
      <c r="M4966" t="s">
        <v>10071</v>
      </c>
    </row>
    <row r="4967" spans="1:13" x14ac:dyDescent="0.25">
      <c r="A4967" t="str">
        <f t="shared" si="77"/>
        <v>FCON-7185</v>
      </c>
      <c r="B4967" t="s">
        <v>3248</v>
      </c>
      <c r="C4967" t="s">
        <v>2013</v>
      </c>
      <c r="D4967">
        <v>115</v>
      </c>
      <c r="E4967" s="23">
        <v>45671</v>
      </c>
      <c r="F4967" s="23">
        <v>45820</v>
      </c>
      <c r="G4967" s="23">
        <v>45671</v>
      </c>
      <c r="H4967" s="23">
        <v>45820</v>
      </c>
      <c r="I4967" s="24">
        <v>0</v>
      </c>
      <c r="J4967" s="24">
        <v>0</v>
      </c>
      <c r="K4967" s="24">
        <v>127</v>
      </c>
      <c r="L4967" t="s">
        <v>10070</v>
      </c>
      <c r="M4967" t="s">
        <v>10071</v>
      </c>
    </row>
    <row r="4968" spans="1:13" x14ac:dyDescent="0.25">
      <c r="A4968" t="str">
        <f t="shared" si="77"/>
        <v>FCON-7190</v>
      </c>
      <c r="B4968" t="s">
        <v>3249</v>
      </c>
      <c r="C4968" t="s">
        <v>1819</v>
      </c>
      <c r="D4968">
        <v>115</v>
      </c>
      <c r="E4968" s="23">
        <v>45671</v>
      </c>
      <c r="F4968" s="23">
        <v>45820</v>
      </c>
      <c r="G4968" s="23">
        <v>45671</v>
      </c>
      <c r="H4968" s="23">
        <v>45820</v>
      </c>
      <c r="I4968" s="24">
        <v>0</v>
      </c>
      <c r="J4968" s="24">
        <v>0</v>
      </c>
      <c r="K4968" s="24">
        <v>127</v>
      </c>
      <c r="L4968" t="s">
        <v>10070</v>
      </c>
      <c r="M4968" t="s">
        <v>10071</v>
      </c>
    </row>
    <row r="4969" spans="1:13" x14ac:dyDescent="0.25">
      <c r="A4969" t="str">
        <f t="shared" si="77"/>
        <v>FCON-7195</v>
      </c>
      <c r="B4969" t="s">
        <v>3250</v>
      </c>
      <c r="C4969" t="s">
        <v>1821</v>
      </c>
      <c r="D4969">
        <v>4</v>
      </c>
      <c r="E4969" s="23">
        <v>45703</v>
      </c>
      <c r="F4969" s="23">
        <v>45708</v>
      </c>
      <c r="G4969" s="23">
        <v>45703</v>
      </c>
      <c r="H4969" s="23">
        <v>45708</v>
      </c>
      <c r="I4969" s="24">
        <v>0</v>
      </c>
      <c r="J4969" s="24">
        <v>0</v>
      </c>
      <c r="K4969" s="24">
        <v>7</v>
      </c>
      <c r="L4969" t="s">
        <v>10070</v>
      </c>
      <c r="M4969" t="s">
        <v>10071</v>
      </c>
    </row>
    <row r="4970" spans="1:13" x14ac:dyDescent="0.25">
      <c r="A4970" t="str">
        <f t="shared" si="77"/>
        <v>FCON-14850</v>
      </c>
      <c r="B4970" t="s">
        <v>8259</v>
      </c>
      <c r="C4970" t="s">
        <v>8260</v>
      </c>
      <c r="D4970">
        <v>35</v>
      </c>
      <c r="E4970" s="23">
        <v>45717</v>
      </c>
      <c r="F4970" s="23">
        <v>45762</v>
      </c>
      <c r="G4970" s="23">
        <v>45717</v>
      </c>
      <c r="H4970" s="23">
        <v>45762</v>
      </c>
      <c r="I4970" s="24">
        <v>0</v>
      </c>
      <c r="J4970" s="24">
        <v>0</v>
      </c>
      <c r="K4970" s="24">
        <v>30</v>
      </c>
      <c r="L4970" t="s">
        <v>10070</v>
      </c>
      <c r="M4970" t="s">
        <v>10071</v>
      </c>
    </row>
    <row r="4971" spans="1:13" x14ac:dyDescent="0.25">
      <c r="A4971" t="str">
        <f t="shared" si="77"/>
        <v>T11-2 Vía férrea Tramo 11 - K18+180 - K20+980</v>
      </c>
      <c r="B4971" t="s">
        <v>8261</v>
      </c>
      <c r="D4971">
        <v>121</v>
      </c>
      <c r="E4971" s="23">
        <v>45708</v>
      </c>
      <c r="F4971" s="23">
        <v>45867</v>
      </c>
      <c r="G4971" s="23">
        <v>45708</v>
      </c>
      <c r="H4971" s="23">
        <v>45867</v>
      </c>
      <c r="I4971" s="24">
        <v>0</v>
      </c>
      <c r="J4971" s="24">
        <v>0</v>
      </c>
      <c r="K4971" s="24">
        <v>214</v>
      </c>
      <c r="M4971" t="s">
        <v>10071</v>
      </c>
    </row>
    <row r="4972" spans="1:13" x14ac:dyDescent="0.25">
      <c r="A4972" t="str">
        <f t="shared" si="77"/>
        <v>FCON-7200</v>
      </c>
      <c r="B4972" t="s">
        <v>3251</v>
      </c>
      <c r="C4972" t="s">
        <v>1823</v>
      </c>
      <c r="D4972">
        <v>7</v>
      </c>
      <c r="E4972" s="23">
        <v>45708</v>
      </c>
      <c r="F4972" s="23">
        <v>45719</v>
      </c>
      <c r="G4972" s="23">
        <v>45708</v>
      </c>
      <c r="H4972" s="23">
        <v>45719</v>
      </c>
      <c r="I4972" s="24">
        <v>0</v>
      </c>
      <c r="J4972" s="24">
        <v>0</v>
      </c>
      <c r="K4972" s="24">
        <v>22</v>
      </c>
      <c r="L4972" t="s">
        <v>10070</v>
      </c>
      <c r="M4972" t="s">
        <v>10071</v>
      </c>
    </row>
    <row r="4973" spans="1:13" x14ac:dyDescent="0.25">
      <c r="A4973" t="str">
        <f t="shared" si="77"/>
        <v>FCON-7205</v>
      </c>
      <c r="B4973" t="s">
        <v>3252</v>
      </c>
      <c r="C4973" t="s">
        <v>2442</v>
      </c>
      <c r="D4973">
        <v>13</v>
      </c>
      <c r="E4973" s="23">
        <v>45719</v>
      </c>
      <c r="F4973" s="23">
        <v>45735</v>
      </c>
      <c r="G4973" s="23">
        <v>45719</v>
      </c>
      <c r="H4973" s="23">
        <v>45735</v>
      </c>
      <c r="I4973" s="24">
        <v>0</v>
      </c>
      <c r="J4973" s="24">
        <v>0</v>
      </c>
      <c r="K4973" s="24">
        <v>22</v>
      </c>
      <c r="L4973" t="s">
        <v>10070</v>
      </c>
      <c r="M4973" t="s">
        <v>10071</v>
      </c>
    </row>
    <row r="4974" spans="1:13" x14ac:dyDescent="0.25">
      <c r="A4974" t="str">
        <f t="shared" si="77"/>
        <v>FCON-7210</v>
      </c>
      <c r="B4974" t="s">
        <v>3253</v>
      </c>
      <c r="C4974" t="s">
        <v>1275</v>
      </c>
      <c r="D4974">
        <v>16</v>
      </c>
      <c r="E4974" s="23">
        <v>45727</v>
      </c>
      <c r="F4974" s="23">
        <v>45748</v>
      </c>
      <c r="G4974" s="23">
        <v>45727</v>
      </c>
      <c r="H4974" s="23">
        <v>45748</v>
      </c>
      <c r="I4974" s="24">
        <v>0</v>
      </c>
      <c r="J4974" s="24">
        <v>0</v>
      </c>
      <c r="K4974" s="24">
        <v>22</v>
      </c>
      <c r="L4974" t="s">
        <v>10070</v>
      </c>
      <c r="M4974" t="s">
        <v>10071</v>
      </c>
    </row>
    <row r="4975" spans="1:13" x14ac:dyDescent="0.25">
      <c r="A4975" t="str">
        <f t="shared" si="77"/>
        <v>FCON-7215</v>
      </c>
      <c r="B4975" t="s">
        <v>3254</v>
      </c>
      <c r="C4975" t="s">
        <v>1826</v>
      </c>
      <c r="D4975">
        <v>84</v>
      </c>
      <c r="E4975" s="23">
        <v>45727</v>
      </c>
      <c r="F4975" s="23">
        <v>45839</v>
      </c>
      <c r="G4975" s="23">
        <v>45727</v>
      </c>
      <c r="H4975" s="23">
        <v>45839</v>
      </c>
      <c r="I4975" s="24">
        <v>0</v>
      </c>
      <c r="J4975" s="24">
        <v>0</v>
      </c>
      <c r="K4975" s="24">
        <v>124</v>
      </c>
      <c r="L4975" t="s">
        <v>10070</v>
      </c>
      <c r="M4975" t="s">
        <v>10071</v>
      </c>
    </row>
    <row r="4976" spans="1:13" x14ac:dyDescent="0.25">
      <c r="A4976" t="str">
        <f t="shared" si="77"/>
        <v>FCON-7220</v>
      </c>
      <c r="B4976" t="s">
        <v>3255</v>
      </c>
      <c r="C4976" t="s">
        <v>1277</v>
      </c>
      <c r="D4976">
        <v>32</v>
      </c>
      <c r="E4976" s="23">
        <v>45736</v>
      </c>
      <c r="F4976" s="23">
        <v>45782</v>
      </c>
      <c r="G4976" s="23">
        <v>45736</v>
      </c>
      <c r="H4976" s="23">
        <v>45782</v>
      </c>
      <c r="I4976" s="24">
        <v>0</v>
      </c>
      <c r="J4976" s="24">
        <v>0</v>
      </c>
      <c r="K4976" s="24">
        <v>22</v>
      </c>
      <c r="L4976" t="s">
        <v>10070</v>
      </c>
      <c r="M4976" t="s">
        <v>10071</v>
      </c>
    </row>
    <row r="4977" spans="1:13" x14ac:dyDescent="0.25">
      <c r="A4977" t="str">
        <f t="shared" si="77"/>
        <v>FCON-7225</v>
      </c>
      <c r="B4977" t="s">
        <v>3256</v>
      </c>
      <c r="C4977" t="s">
        <v>1279</v>
      </c>
      <c r="D4977">
        <v>5</v>
      </c>
      <c r="E4977" s="23">
        <v>45782</v>
      </c>
      <c r="F4977" s="23">
        <v>45787</v>
      </c>
      <c r="G4977" s="23">
        <v>45782</v>
      </c>
      <c r="H4977" s="23">
        <v>45787</v>
      </c>
      <c r="I4977" s="24">
        <v>0</v>
      </c>
      <c r="J4977" s="24">
        <v>0</v>
      </c>
      <c r="K4977" s="24">
        <v>22</v>
      </c>
      <c r="L4977" t="s">
        <v>10070</v>
      </c>
      <c r="M4977" t="s">
        <v>10071</v>
      </c>
    </row>
    <row r="4978" spans="1:13" x14ac:dyDescent="0.25">
      <c r="A4978" t="str">
        <f t="shared" si="77"/>
        <v>FCON-7230</v>
      </c>
      <c r="B4978" t="s">
        <v>3257</v>
      </c>
      <c r="C4978" t="s">
        <v>1281</v>
      </c>
      <c r="D4978">
        <v>19</v>
      </c>
      <c r="E4978" s="23">
        <v>45800</v>
      </c>
      <c r="F4978" s="23">
        <v>45825</v>
      </c>
      <c r="G4978" s="23">
        <v>45800</v>
      </c>
      <c r="H4978" s="23">
        <v>45825</v>
      </c>
      <c r="I4978" s="24">
        <v>0</v>
      </c>
      <c r="J4978" s="24">
        <v>0</v>
      </c>
      <c r="K4978" s="24">
        <v>0</v>
      </c>
      <c r="L4978" t="s">
        <v>10070</v>
      </c>
      <c r="M4978" t="s">
        <v>10071</v>
      </c>
    </row>
    <row r="4979" spans="1:13" x14ac:dyDescent="0.25">
      <c r="A4979" t="str">
        <f t="shared" si="77"/>
        <v>FCON-7235</v>
      </c>
      <c r="B4979" t="s">
        <v>3258</v>
      </c>
      <c r="C4979" t="s">
        <v>1283</v>
      </c>
      <c r="D4979">
        <v>12</v>
      </c>
      <c r="E4979" s="23">
        <v>45825</v>
      </c>
      <c r="F4979" s="23">
        <v>45842</v>
      </c>
      <c r="G4979" s="23">
        <v>45825</v>
      </c>
      <c r="H4979" s="23">
        <v>45842</v>
      </c>
      <c r="I4979" s="24">
        <v>0</v>
      </c>
      <c r="J4979" s="24">
        <v>0</v>
      </c>
      <c r="K4979" s="24">
        <v>7</v>
      </c>
      <c r="L4979" t="s">
        <v>10070</v>
      </c>
      <c r="M4979" t="s">
        <v>10071</v>
      </c>
    </row>
    <row r="4980" spans="1:13" x14ac:dyDescent="0.25">
      <c r="A4980" t="str">
        <f t="shared" si="77"/>
        <v>FCON-7240</v>
      </c>
      <c r="B4980" t="s">
        <v>3259</v>
      </c>
      <c r="C4980" t="s">
        <v>1285</v>
      </c>
      <c r="D4980">
        <v>10</v>
      </c>
      <c r="E4980" s="23">
        <v>45842</v>
      </c>
      <c r="F4980" s="23">
        <v>45855</v>
      </c>
      <c r="G4980" s="23">
        <v>45842</v>
      </c>
      <c r="H4980" s="23">
        <v>45855</v>
      </c>
      <c r="I4980" s="24">
        <v>0</v>
      </c>
      <c r="J4980" s="24">
        <v>0</v>
      </c>
      <c r="K4980" s="24">
        <v>89</v>
      </c>
      <c r="L4980" t="s">
        <v>10070</v>
      </c>
      <c r="M4980" t="s">
        <v>10071</v>
      </c>
    </row>
    <row r="4981" spans="1:13" x14ac:dyDescent="0.25">
      <c r="A4981" t="str">
        <f t="shared" si="77"/>
        <v>FCON-7245</v>
      </c>
      <c r="B4981" t="s">
        <v>3260</v>
      </c>
      <c r="C4981" t="s">
        <v>1835</v>
      </c>
      <c r="D4981">
        <v>10</v>
      </c>
      <c r="E4981" s="23">
        <v>45855</v>
      </c>
      <c r="F4981" s="23">
        <v>45867</v>
      </c>
      <c r="G4981" s="23">
        <v>45855</v>
      </c>
      <c r="H4981" s="23">
        <v>45867</v>
      </c>
      <c r="I4981" s="24">
        <v>0</v>
      </c>
      <c r="J4981" s="24">
        <v>0</v>
      </c>
      <c r="K4981" s="24">
        <v>89</v>
      </c>
      <c r="L4981" t="s">
        <v>10070</v>
      </c>
      <c r="M4981" t="s">
        <v>10071</v>
      </c>
    </row>
    <row r="4982" spans="1:13" x14ac:dyDescent="0.25">
      <c r="A4982" t="str">
        <f t="shared" si="77"/>
        <v>FCON-7250</v>
      </c>
      <c r="B4982" t="s">
        <v>3261</v>
      </c>
      <c r="C4982" t="s">
        <v>1270</v>
      </c>
      <c r="D4982">
        <v>0</v>
      </c>
      <c r="E4982" s="23"/>
      <c r="F4982" s="23">
        <v>45867</v>
      </c>
      <c r="G4982" s="23"/>
      <c r="H4982" s="23">
        <v>45867</v>
      </c>
      <c r="I4982" s="24">
        <v>0</v>
      </c>
      <c r="J4982" s="24">
        <v>0</v>
      </c>
      <c r="K4982" s="24">
        <v>214</v>
      </c>
      <c r="L4982" t="s">
        <v>10070</v>
      </c>
      <c r="M4982" t="s">
        <v>10071</v>
      </c>
    </row>
    <row r="4983" spans="1:13" x14ac:dyDescent="0.25">
      <c r="A4983" t="str">
        <f t="shared" si="77"/>
        <v>FCON-7255</v>
      </c>
      <c r="B4983" t="s">
        <v>3262</v>
      </c>
      <c r="C4983" t="s">
        <v>1272</v>
      </c>
      <c r="D4983">
        <v>0</v>
      </c>
      <c r="E4983" s="23"/>
      <c r="F4983" s="23">
        <v>45867</v>
      </c>
      <c r="G4983" s="23"/>
      <c r="H4983" s="23">
        <v>45867</v>
      </c>
      <c r="I4983" s="24">
        <v>0</v>
      </c>
      <c r="J4983" s="24">
        <v>0</v>
      </c>
      <c r="K4983" s="24">
        <v>214</v>
      </c>
      <c r="L4983" t="s">
        <v>10070</v>
      </c>
      <c r="M4983" t="s">
        <v>10071</v>
      </c>
    </row>
    <row r="4984" spans="1:13" x14ac:dyDescent="0.25">
      <c r="A4984" t="str">
        <f t="shared" si="77"/>
        <v>T11-3A Vía férrea Tramo 11 con sistemas férreos instalados</v>
      </c>
      <c r="B4984" t="s">
        <v>3263</v>
      </c>
      <c r="D4984">
        <v>188</v>
      </c>
      <c r="E4984" s="23">
        <v>45708</v>
      </c>
      <c r="F4984" s="23">
        <v>45954</v>
      </c>
      <c r="G4984" s="23">
        <v>45708</v>
      </c>
      <c r="H4984" s="23">
        <v>45954</v>
      </c>
      <c r="I4984" s="24">
        <v>0</v>
      </c>
      <c r="J4984" s="24">
        <v>0</v>
      </c>
      <c r="K4984" s="24">
        <v>113</v>
      </c>
      <c r="M4984" t="s">
        <v>10071</v>
      </c>
    </row>
    <row r="4985" spans="1:13" x14ac:dyDescent="0.25">
      <c r="A4985" t="str">
        <f t="shared" si="77"/>
        <v>Sistema de Catenaria</v>
      </c>
      <c r="B4985" t="s">
        <v>1837</v>
      </c>
      <c r="D4985">
        <v>98</v>
      </c>
      <c r="E4985" s="23">
        <v>45708</v>
      </c>
      <c r="F4985" s="23">
        <v>45839</v>
      </c>
      <c r="G4985" s="23">
        <v>45708</v>
      </c>
      <c r="H4985" s="23">
        <v>45839</v>
      </c>
      <c r="I4985" s="24">
        <v>0</v>
      </c>
      <c r="J4985" s="24">
        <v>0</v>
      </c>
      <c r="K4985" s="24">
        <v>7</v>
      </c>
      <c r="M4985" t="s">
        <v>10071</v>
      </c>
    </row>
    <row r="4986" spans="1:13" x14ac:dyDescent="0.25">
      <c r="A4986" t="str">
        <f t="shared" si="77"/>
        <v>FCON-7260</v>
      </c>
      <c r="B4986" t="s">
        <v>3264</v>
      </c>
      <c r="C4986" t="s">
        <v>1351</v>
      </c>
      <c r="D4986">
        <v>3</v>
      </c>
      <c r="E4986" s="23">
        <v>45708</v>
      </c>
      <c r="F4986" s="23">
        <v>45713</v>
      </c>
      <c r="G4986" s="23">
        <v>45708</v>
      </c>
      <c r="H4986" s="23">
        <v>45713</v>
      </c>
      <c r="I4986" s="24">
        <v>0</v>
      </c>
      <c r="J4986" s="24">
        <v>0</v>
      </c>
      <c r="K4986" s="24">
        <v>7</v>
      </c>
      <c r="L4986" t="s">
        <v>10070</v>
      </c>
      <c r="M4986" t="s">
        <v>10071</v>
      </c>
    </row>
    <row r="4987" spans="1:13" x14ac:dyDescent="0.25">
      <c r="A4987" t="str">
        <f t="shared" si="77"/>
        <v>FCON-7175</v>
      </c>
      <c r="B4987" t="s">
        <v>9952</v>
      </c>
      <c r="C4987" t="s">
        <v>1815</v>
      </c>
      <c r="D4987">
        <v>90</v>
      </c>
      <c r="E4987" s="23">
        <v>45713</v>
      </c>
      <c r="F4987" s="23">
        <v>45832</v>
      </c>
      <c r="G4987" s="23">
        <v>45713</v>
      </c>
      <c r="H4987" s="23">
        <v>45832</v>
      </c>
      <c r="I4987" s="24">
        <v>0</v>
      </c>
      <c r="J4987" s="24">
        <v>0</v>
      </c>
      <c r="K4987" s="24">
        <v>7</v>
      </c>
      <c r="L4987" t="s">
        <v>10070</v>
      </c>
      <c r="M4987" t="s">
        <v>10071</v>
      </c>
    </row>
    <row r="4988" spans="1:13" x14ac:dyDescent="0.25">
      <c r="A4988" t="str">
        <f t="shared" si="77"/>
        <v>FCON-7270</v>
      </c>
      <c r="B4988" t="s">
        <v>3265</v>
      </c>
      <c r="C4988" t="s">
        <v>1353</v>
      </c>
      <c r="D4988">
        <v>50</v>
      </c>
      <c r="E4988" s="23">
        <v>45772</v>
      </c>
      <c r="F4988" s="23">
        <v>45839</v>
      </c>
      <c r="G4988" s="23">
        <v>45772</v>
      </c>
      <c r="H4988" s="23">
        <v>45839</v>
      </c>
      <c r="I4988" s="24">
        <v>0</v>
      </c>
      <c r="J4988" s="24">
        <v>0</v>
      </c>
      <c r="K4988" s="24">
        <v>7</v>
      </c>
      <c r="L4988" t="s">
        <v>10070</v>
      </c>
      <c r="M4988" t="s">
        <v>10071</v>
      </c>
    </row>
    <row r="4989" spans="1:13" x14ac:dyDescent="0.25">
      <c r="A4989" t="str">
        <f t="shared" si="77"/>
        <v>Redes Energia del tramo (Cable de Media)</v>
      </c>
      <c r="B4989" t="s">
        <v>9941</v>
      </c>
      <c r="D4989">
        <v>66</v>
      </c>
      <c r="E4989" s="23">
        <v>45839</v>
      </c>
      <c r="F4989" s="23">
        <v>45923</v>
      </c>
      <c r="G4989" s="23">
        <v>45839</v>
      </c>
      <c r="H4989" s="23">
        <v>45923</v>
      </c>
      <c r="I4989" s="24">
        <v>0</v>
      </c>
      <c r="J4989" s="24">
        <v>0</v>
      </c>
      <c r="K4989" s="24">
        <v>149</v>
      </c>
      <c r="M4989" t="s">
        <v>10071</v>
      </c>
    </row>
    <row r="4990" spans="1:13" x14ac:dyDescent="0.25">
      <c r="A4990" t="str">
        <f t="shared" si="77"/>
        <v>FCON-7300</v>
      </c>
      <c r="B4990" t="s">
        <v>3272</v>
      </c>
      <c r="C4990" t="s">
        <v>1852</v>
      </c>
      <c r="D4990">
        <v>60</v>
      </c>
      <c r="E4990" s="23">
        <v>45839</v>
      </c>
      <c r="F4990" s="23">
        <v>45916</v>
      </c>
      <c r="G4990" s="23">
        <v>45839</v>
      </c>
      <c r="H4990" s="23">
        <v>45916</v>
      </c>
      <c r="I4990" s="24">
        <v>0</v>
      </c>
      <c r="J4990" s="24">
        <v>0</v>
      </c>
      <c r="K4990" s="24">
        <v>146</v>
      </c>
      <c r="L4990" t="s">
        <v>10070</v>
      </c>
      <c r="M4990" t="s">
        <v>10071</v>
      </c>
    </row>
    <row r="4991" spans="1:13" x14ac:dyDescent="0.25">
      <c r="A4991" t="str">
        <f t="shared" si="77"/>
        <v>FCON-7305</v>
      </c>
      <c r="B4991" t="s">
        <v>3273</v>
      </c>
      <c r="C4991" t="s">
        <v>1854</v>
      </c>
      <c r="D4991">
        <v>60</v>
      </c>
      <c r="E4991" s="23">
        <v>45839</v>
      </c>
      <c r="F4991" s="23">
        <v>45916</v>
      </c>
      <c r="G4991" s="23">
        <v>45839</v>
      </c>
      <c r="H4991" s="23">
        <v>45916</v>
      </c>
      <c r="I4991" s="24">
        <v>0</v>
      </c>
      <c r="J4991" s="24">
        <v>0</v>
      </c>
      <c r="K4991" s="24">
        <v>149</v>
      </c>
      <c r="L4991" t="s">
        <v>10070</v>
      </c>
      <c r="M4991" t="s">
        <v>10071</v>
      </c>
    </row>
    <row r="4992" spans="1:13" x14ac:dyDescent="0.25">
      <c r="A4992" t="str">
        <f t="shared" si="77"/>
        <v>FCON-7310</v>
      </c>
      <c r="B4992" t="s">
        <v>3274</v>
      </c>
      <c r="C4992" t="s">
        <v>1856</v>
      </c>
      <c r="D4992">
        <v>66</v>
      </c>
      <c r="E4992" s="23">
        <v>45839</v>
      </c>
      <c r="F4992" s="23">
        <v>45923</v>
      </c>
      <c r="G4992" s="23">
        <v>45839</v>
      </c>
      <c r="H4992" s="23">
        <v>45923</v>
      </c>
      <c r="I4992" s="24">
        <v>0</v>
      </c>
      <c r="J4992" s="24">
        <v>0</v>
      </c>
      <c r="K4992" s="24">
        <v>149</v>
      </c>
      <c r="L4992" t="s">
        <v>10070</v>
      </c>
      <c r="M4992" t="s">
        <v>10071</v>
      </c>
    </row>
    <row r="4993" spans="1:13" x14ac:dyDescent="0.25">
      <c r="A4993" t="str">
        <f t="shared" si="77"/>
        <v>FCON-7315</v>
      </c>
      <c r="B4993" t="s">
        <v>3275</v>
      </c>
      <c r="C4993" t="s">
        <v>1346</v>
      </c>
      <c r="D4993">
        <v>4</v>
      </c>
      <c r="E4993" s="23">
        <v>45916</v>
      </c>
      <c r="F4993" s="23">
        <v>45919</v>
      </c>
      <c r="G4993" s="23">
        <v>45916</v>
      </c>
      <c r="H4993" s="23">
        <v>45919</v>
      </c>
      <c r="I4993" s="24">
        <v>0</v>
      </c>
      <c r="J4993" s="24">
        <v>0</v>
      </c>
      <c r="K4993" s="24">
        <v>149</v>
      </c>
      <c r="L4993" t="s">
        <v>10070</v>
      </c>
      <c r="M4993" t="s">
        <v>10071</v>
      </c>
    </row>
    <row r="4994" spans="1:13" x14ac:dyDescent="0.25">
      <c r="A4994" t="str">
        <f t="shared" si="77"/>
        <v>FCON-7320</v>
      </c>
      <c r="B4994" t="s">
        <v>3276</v>
      </c>
      <c r="C4994" t="s">
        <v>1348</v>
      </c>
      <c r="D4994">
        <v>3</v>
      </c>
      <c r="E4994" s="23">
        <v>45919</v>
      </c>
      <c r="F4994" s="23">
        <v>45923</v>
      </c>
      <c r="G4994" s="23">
        <v>45919</v>
      </c>
      <c r="H4994" s="23">
        <v>45923</v>
      </c>
      <c r="I4994" s="24">
        <v>0</v>
      </c>
      <c r="J4994" s="24">
        <v>0</v>
      </c>
      <c r="K4994" s="24">
        <v>149</v>
      </c>
      <c r="L4994" t="s">
        <v>10070</v>
      </c>
      <c r="M4994" t="s">
        <v>10071</v>
      </c>
    </row>
    <row r="4995" spans="1:13" x14ac:dyDescent="0.25">
      <c r="A4995" t="str">
        <f t="shared" ref="A4995:A5058" si="78">TRIM(B4995)</f>
        <v>Sistema de Comunicaciones</v>
      </c>
      <c r="B4995" t="s">
        <v>1859</v>
      </c>
      <c r="D4995">
        <v>71</v>
      </c>
      <c r="E4995" s="23">
        <v>45862</v>
      </c>
      <c r="F4995" s="23">
        <v>45954</v>
      </c>
      <c r="G4995" s="23">
        <v>45862</v>
      </c>
      <c r="H4995" s="23">
        <v>45954</v>
      </c>
      <c r="I4995" s="24">
        <v>0</v>
      </c>
      <c r="J4995" s="24">
        <v>0</v>
      </c>
      <c r="K4995" s="24">
        <v>113</v>
      </c>
      <c r="M4995" t="s">
        <v>10071</v>
      </c>
    </row>
    <row r="4996" spans="1:13" x14ac:dyDescent="0.25">
      <c r="A4996" t="str">
        <f t="shared" si="78"/>
        <v>FCON-7325</v>
      </c>
      <c r="B4996" t="s">
        <v>3277</v>
      </c>
      <c r="C4996" t="s">
        <v>1332</v>
      </c>
      <c r="D4996">
        <v>1</v>
      </c>
      <c r="E4996" s="23">
        <v>45862</v>
      </c>
      <c r="F4996" s="23">
        <v>45863</v>
      </c>
      <c r="G4996" s="23">
        <v>45862</v>
      </c>
      <c r="H4996" s="23">
        <v>45863</v>
      </c>
      <c r="I4996" s="24">
        <v>0</v>
      </c>
      <c r="J4996" s="24">
        <v>0</v>
      </c>
      <c r="K4996" s="24">
        <v>94</v>
      </c>
      <c r="L4996" t="s">
        <v>10070</v>
      </c>
      <c r="M4996" t="s">
        <v>10071</v>
      </c>
    </row>
    <row r="4997" spans="1:13" x14ac:dyDescent="0.25">
      <c r="A4997" t="str">
        <f t="shared" si="78"/>
        <v>FCON-7330</v>
      </c>
      <c r="B4997" t="s">
        <v>3278</v>
      </c>
      <c r="C4997" t="s">
        <v>1334</v>
      </c>
      <c r="D4997">
        <v>56</v>
      </c>
      <c r="E4997" s="23">
        <v>45863</v>
      </c>
      <c r="F4997" s="23">
        <v>45936</v>
      </c>
      <c r="G4997" s="23">
        <v>45863</v>
      </c>
      <c r="H4997" s="23">
        <v>45936</v>
      </c>
      <c r="I4997" s="24">
        <v>0</v>
      </c>
      <c r="J4997" s="24">
        <v>0</v>
      </c>
      <c r="K4997" s="24">
        <v>110</v>
      </c>
      <c r="L4997" t="s">
        <v>10070</v>
      </c>
      <c r="M4997" t="s">
        <v>10071</v>
      </c>
    </row>
    <row r="4998" spans="1:13" x14ac:dyDescent="0.25">
      <c r="A4998" t="str">
        <f t="shared" si="78"/>
        <v>FCON-7335</v>
      </c>
      <c r="B4998" t="s">
        <v>3279</v>
      </c>
      <c r="C4998" t="s">
        <v>1863</v>
      </c>
      <c r="D4998">
        <v>15</v>
      </c>
      <c r="E4998" s="23">
        <v>45863</v>
      </c>
      <c r="F4998" s="23">
        <v>45883</v>
      </c>
      <c r="G4998" s="23">
        <v>45863</v>
      </c>
      <c r="H4998" s="23">
        <v>45883</v>
      </c>
      <c r="I4998" s="24">
        <v>0</v>
      </c>
      <c r="J4998" s="24">
        <v>0</v>
      </c>
      <c r="K4998" s="24">
        <v>94</v>
      </c>
      <c r="L4998" t="s">
        <v>10070</v>
      </c>
      <c r="M4998" t="s">
        <v>10071</v>
      </c>
    </row>
    <row r="4999" spans="1:13" x14ac:dyDescent="0.25">
      <c r="A4999" t="str">
        <f t="shared" si="78"/>
        <v>FCON-7340</v>
      </c>
      <c r="B4999" t="s">
        <v>3280</v>
      </c>
      <c r="C4999" t="s">
        <v>1340</v>
      </c>
      <c r="D4999">
        <v>26</v>
      </c>
      <c r="E4999" s="23">
        <v>45863</v>
      </c>
      <c r="F4999" s="23">
        <v>45898</v>
      </c>
      <c r="G4999" s="23">
        <v>45863</v>
      </c>
      <c r="H4999" s="23">
        <v>45898</v>
      </c>
      <c r="I4999" s="24">
        <v>0</v>
      </c>
      <c r="J4999" s="24">
        <v>0</v>
      </c>
      <c r="K4999" s="24">
        <v>121</v>
      </c>
      <c r="L4999" t="s">
        <v>10070</v>
      </c>
      <c r="M4999" t="s">
        <v>10071</v>
      </c>
    </row>
    <row r="5000" spans="1:13" x14ac:dyDescent="0.25">
      <c r="A5000" t="str">
        <f t="shared" si="78"/>
        <v>FCON-7345</v>
      </c>
      <c r="B5000" t="s">
        <v>3281</v>
      </c>
      <c r="C5000" t="s">
        <v>1342</v>
      </c>
      <c r="D5000">
        <v>26</v>
      </c>
      <c r="E5000" s="23">
        <v>45863</v>
      </c>
      <c r="F5000" s="23">
        <v>45898</v>
      </c>
      <c r="G5000" s="23">
        <v>45863</v>
      </c>
      <c r="H5000" s="23">
        <v>45898</v>
      </c>
      <c r="I5000" s="24">
        <v>0</v>
      </c>
      <c r="J5000" s="24">
        <v>0</v>
      </c>
      <c r="K5000" s="24">
        <v>155</v>
      </c>
      <c r="L5000" t="s">
        <v>10070</v>
      </c>
      <c r="M5000" t="s">
        <v>10071</v>
      </c>
    </row>
    <row r="5001" spans="1:13" x14ac:dyDescent="0.25">
      <c r="A5001" t="str">
        <f t="shared" si="78"/>
        <v>FCON-7350</v>
      </c>
      <c r="B5001" t="s">
        <v>3282</v>
      </c>
      <c r="C5001" t="s">
        <v>1867</v>
      </c>
      <c r="D5001">
        <v>62</v>
      </c>
      <c r="E5001" s="23">
        <v>45863</v>
      </c>
      <c r="F5001" s="23">
        <v>45944</v>
      </c>
      <c r="G5001" s="23">
        <v>45863</v>
      </c>
      <c r="H5001" s="23">
        <v>45944</v>
      </c>
      <c r="I5001" s="24">
        <v>0</v>
      </c>
      <c r="J5001" s="24">
        <v>0</v>
      </c>
      <c r="K5001" s="24">
        <v>121</v>
      </c>
      <c r="L5001" t="s">
        <v>10070</v>
      </c>
      <c r="M5001" t="s">
        <v>10071</v>
      </c>
    </row>
    <row r="5002" spans="1:13" x14ac:dyDescent="0.25">
      <c r="A5002" t="str">
        <f t="shared" si="78"/>
        <v>FCON-7355</v>
      </c>
      <c r="B5002" t="s">
        <v>3283</v>
      </c>
      <c r="C5002" t="s">
        <v>1336</v>
      </c>
      <c r="D5002">
        <v>30</v>
      </c>
      <c r="E5002" s="23">
        <v>45908</v>
      </c>
      <c r="F5002" s="23">
        <v>45946</v>
      </c>
      <c r="G5002" s="23">
        <v>45908</v>
      </c>
      <c r="H5002" s="23">
        <v>45946</v>
      </c>
      <c r="I5002" s="24">
        <v>0</v>
      </c>
      <c r="J5002" s="24">
        <v>0</v>
      </c>
      <c r="K5002" s="24">
        <v>113</v>
      </c>
      <c r="L5002" t="s">
        <v>10070</v>
      </c>
      <c r="M5002" t="s">
        <v>10071</v>
      </c>
    </row>
    <row r="5003" spans="1:13" x14ac:dyDescent="0.25">
      <c r="A5003" t="str">
        <f t="shared" si="78"/>
        <v>FCON-7360</v>
      </c>
      <c r="B5003" t="s">
        <v>3284</v>
      </c>
      <c r="C5003" t="s">
        <v>1869</v>
      </c>
      <c r="D5003">
        <v>22</v>
      </c>
      <c r="E5003" s="23">
        <v>45908</v>
      </c>
      <c r="F5003" s="23">
        <v>45936</v>
      </c>
      <c r="G5003" s="23">
        <v>45908</v>
      </c>
      <c r="H5003" s="23">
        <v>45936</v>
      </c>
      <c r="I5003" s="24">
        <v>0</v>
      </c>
      <c r="J5003" s="24">
        <v>0</v>
      </c>
      <c r="K5003" s="24">
        <v>114</v>
      </c>
      <c r="L5003" t="s">
        <v>10070</v>
      </c>
      <c r="M5003" t="s">
        <v>10071</v>
      </c>
    </row>
    <row r="5004" spans="1:13" x14ac:dyDescent="0.25">
      <c r="A5004" t="str">
        <f t="shared" si="78"/>
        <v>FCON-7365</v>
      </c>
      <c r="B5004" t="s">
        <v>3285</v>
      </c>
      <c r="C5004" t="s">
        <v>1872</v>
      </c>
      <c r="D5004">
        <v>4</v>
      </c>
      <c r="E5004" s="23">
        <v>45936</v>
      </c>
      <c r="F5004" s="23">
        <v>45939</v>
      </c>
      <c r="G5004" s="23">
        <v>45936</v>
      </c>
      <c r="H5004" s="23">
        <v>45939</v>
      </c>
      <c r="I5004" s="24">
        <v>0</v>
      </c>
      <c r="J5004" s="24">
        <v>0</v>
      </c>
      <c r="K5004" s="24">
        <v>114</v>
      </c>
      <c r="L5004" t="s">
        <v>10070</v>
      </c>
      <c r="M5004" t="s">
        <v>10071</v>
      </c>
    </row>
    <row r="5005" spans="1:13" x14ac:dyDescent="0.25">
      <c r="A5005" t="str">
        <f t="shared" si="78"/>
        <v>FCON-7370</v>
      </c>
      <c r="B5005" t="s">
        <v>3286</v>
      </c>
      <c r="C5005" t="s">
        <v>1874</v>
      </c>
      <c r="D5005">
        <v>2</v>
      </c>
      <c r="E5005" s="23">
        <v>45939</v>
      </c>
      <c r="F5005" s="23">
        <v>45944</v>
      </c>
      <c r="G5005" s="23">
        <v>45939</v>
      </c>
      <c r="H5005" s="23">
        <v>45944</v>
      </c>
      <c r="I5005" s="24">
        <v>0</v>
      </c>
      <c r="J5005" s="24">
        <v>0</v>
      </c>
      <c r="K5005" s="24">
        <v>114</v>
      </c>
      <c r="L5005" t="s">
        <v>10070</v>
      </c>
      <c r="M5005" t="s">
        <v>10071</v>
      </c>
    </row>
    <row r="5006" spans="1:13" x14ac:dyDescent="0.25">
      <c r="A5006" t="str">
        <f t="shared" si="78"/>
        <v>FCON-7375</v>
      </c>
      <c r="B5006" t="s">
        <v>3287</v>
      </c>
      <c r="C5006" t="s">
        <v>1876</v>
      </c>
      <c r="D5006">
        <v>2</v>
      </c>
      <c r="E5006" s="23">
        <v>45939</v>
      </c>
      <c r="F5006" s="23">
        <v>45944</v>
      </c>
      <c r="G5006" s="23">
        <v>45939</v>
      </c>
      <c r="H5006" s="23">
        <v>45944</v>
      </c>
      <c r="I5006" s="24">
        <v>0</v>
      </c>
      <c r="J5006" s="24">
        <v>0</v>
      </c>
      <c r="K5006" s="24">
        <v>114</v>
      </c>
      <c r="L5006" t="s">
        <v>10070</v>
      </c>
      <c r="M5006" t="s">
        <v>10071</v>
      </c>
    </row>
    <row r="5007" spans="1:13" x14ac:dyDescent="0.25">
      <c r="A5007" t="str">
        <f t="shared" si="78"/>
        <v>FCON-7380</v>
      </c>
      <c r="B5007" t="s">
        <v>3288</v>
      </c>
      <c r="C5007" t="s">
        <v>1878</v>
      </c>
      <c r="D5007">
        <v>2</v>
      </c>
      <c r="E5007" s="23">
        <v>45939</v>
      </c>
      <c r="F5007" s="23">
        <v>45944</v>
      </c>
      <c r="G5007" s="23">
        <v>45939</v>
      </c>
      <c r="H5007" s="23">
        <v>45944</v>
      </c>
      <c r="I5007" s="24">
        <v>0</v>
      </c>
      <c r="J5007" s="24">
        <v>0</v>
      </c>
      <c r="K5007" s="24">
        <v>114</v>
      </c>
      <c r="L5007" t="s">
        <v>10070</v>
      </c>
      <c r="M5007" t="s">
        <v>10071</v>
      </c>
    </row>
    <row r="5008" spans="1:13" x14ac:dyDescent="0.25">
      <c r="A5008" t="str">
        <f t="shared" si="78"/>
        <v>FCON-7385</v>
      </c>
      <c r="B5008" t="s">
        <v>3289</v>
      </c>
      <c r="C5008" t="s">
        <v>1880</v>
      </c>
      <c r="D5008">
        <v>2</v>
      </c>
      <c r="E5008" s="23">
        <v>45944</v>
      </c>
      <c r="F5008" s="23">
        <v>45945</v>
      </c>
      <c r="G5008" s="23">
        <v>45944</v>
      </c>
      <c r="H5008" s="23">
        <v>45945</v>
      </c>
      <c r="I5008" s="24">
        <v>0</v>
      </c>
      <c r="J5008" s="24">
        <v>0</v>
      </c>
      <c r="K5008" s="24">
        <v>114</v>
      </c>
      <c r="L5008" t="s">
        <v>10070</v>
      </c>
      <c r="M5008" t="s">
        <v>10071</v>
      </c>
    </row>
    <row r="5009" spans="1:13" x14ac:dyDescent="0.25">
      <c r="A5009" t="str">
        <f t="shared" si="78"/>
        <v>FCON-7390</v>
      </c>
      <c r="B5009" t="s">
        <v>3290</v>
      </c>
      <c r="C5009" t="s">
        <v>1346</v>
      </c>
      <c r="D5009">
        <v>4</v>
      </c>
      <c r="E5009" s="23">
        <v>45946</v>
      </c>
      <c r="F5009" s="23">
        <v>45951</v>
      </c>
      <c r="G5009" s="23">
        <v>45946</v>
      </c>
      <c r="H5009" s="23">
        <v>45951</v>
      </c>
      <c r="I5009" s="24">
        <v>0</v>
      </c>
      <c r="J5009" s="24">
        <v>0</v>
      </c>
      <c r="K5009" s="24">
        <v>113</v>
      </c>
      <c r="L5009" t="s">
        <v>10070</v>
      </c>
      <c r="M5009" t="s">
        <v>10071</v>
      </c>
    </row>
    <row r="5010" spans="1:13" x14ac:dyDescent="0.25">
      <c r="A5010" t="str">
        <f t="shared" si="78"/>
        <v>FCON-7395</v>
      </c>
      <c r="B5010" t="s">
        <v>3291</v>
      </c>
      <c r="C5010" t="s">
        <v>1348</v>
      </c>
      <c r="D5010">
        <v>3</v>
      </c>
      <c r="E5010" s="23">
        <v>45951</v>
      </c>
      <c r="F5010" s="23">
        <v>45954</v>
      </c>
      <c r="G5010" s="23">
        <v>45951</v>
      </c>
      <c r="H5010" s="23">
        <v>45954</v>
      </c>
      <c r="I5010" s="24">
        <v>0</v>
      </c>
      <c r="J5010" s="24">
        <v>0</v>
      </c>
      <c r="K5010" s="24">
        <v>113</v>
      </c>
      <c r="L5010" t="s">
        <v>10070</v>
      </c>
      <c r="M5010" t="s">
        <v>10071</v>
      </c>
    </row>
    <row r="5011" spans="1:13" x14ac:dyDescent="0.25">
      <c r="A5011" t="str">
        <f t="shared" si="78"/>
        <v>Sistema de Señalización en vía e Intersecciones</v>
      </c>
      <c r="B5011" t="s">
        <v>1883</v>
      </c>
      <c r="D5011">
        <v>71</v>
      </c>
      <c r="E5011" s="23">
        <v>45862</v>
      </c>
      <c r="F5011" s="23">
        <v>45954</v>
      </c>
      <c r="G5011" s="23">
        <v>45862</v>
      </c>
      <c r="H5011" s="23">
        <v>45954</v>
      </c>
      <c r="I5011" s="24">
        <v>0</v>
      </c>
      <c r="J5011" s="24">
        <v>0</v>
      </c>
      <c r="K5011" s="24">
        <v>113</v>
      </c>
      <c r="M5011" t="s">
        <v>10071</v>
      </c>
    </row>
    <row r="5012" spans="1:13" x14ac:dyDescent="0.25">
      <c r="A5012" t="str">
        <f t="shared" si="78"/>
        <v>FCON-7400</v>
      </c>
      <c r="B5012" t="s">
        <v>3292</v>
      </c>
      <c r="C5012" t="s">
        <v>1374</v>
      </c>
      <c r="D5012">
        <v>1</v>
      </c>
      <c r="E5012" s="23">
        <v>45862</v>
      </c>
      <c r="F5012" s="23">
        <v>45863</v>
      </c>
      <c r="G5012" s="23">
        <v>45862</v>
      </c>
      <c r="H5012" s="23">
        <v>45863</v>
      </c>
      <c r="I5012" s="24">
        <v>0</v>
      </c>
      <c r="J5012" s="24">
        <v>0</v>
      </c>
      <c r="K5012" s="24">
        <v>94</v>
      </c>
      <c r="L5012" t="s">
        <v>10070</v>
      </c>
      <c r="M5012" t="s">
        <v>10071</v>
      </c>
    </row>
    <row r="5013" spans="1:13" x14ac:dyDescent="0.25">
      <c r="A5013" t="str">
        <f t="shared" si="78"/>
        <v>FCON-7405</v>
      </c>
      <c r="B5013" t="s">
        <v>3293</v>
      </c>
      <c r="C5013" t="s">
        <v>1886</v>
      </c>
      <c r="D5013">
        <v>56</v>
      </c>
      <c r="E5013" s="23">
        <v>45863</v>
      </c>
      <c r="F5013" s="23">
        <v>45936</v>
      </c>
      <c r="G5013" s="23">
        <v>45863</v>
      </c>
      <c r="H5013" s="23">
        <v>45936</v>
      </c>
      <c r="I5013" s="24">
        <v>0</v>
      </c>
      <c r="J5013" s="24">
        <v>0</v>
      </c>
      <c r="K5013" s="24">
        <v>113</v>
      </c>
      <c r="L5013" t="s">
        <v>10070</v>
      </c>
      <c r="M5013" t="s">
        <v>10071</v>
      </c>
    </row>
    <row r="5014" spans="1:13" x14ac:dyDescent="0.25">
      <c r="A5014" t="str">
        <f t="shared" si="78"/>
        <v>FCON-7410</v>
      </c>
      <c r="B5014" t="s">
        <v>3294</v>
      </c>
      <c r="C5014" t="s">
        <v>1863</v>
      </c>
      <c r="D5014">
        <v>15</v>
      </c>
      <c r="E5014" s="23">
        <v>45863</v>
      </c>
      <c r="F5014" s="23">
        <v>45883</v>
      </c>
      <c r="G5014" s="23">
        <v>45863</v>
      </c>
      <c r="H5014" s="23">
        <v>45883</v>
      </c>
      <c r="I5014" s="24">
        <v>0</v>
      </c>
      <c r="J5014" s="24">
        <v>0</v>
      </c>
      <c r="K5014" s="24">
        <v>94</v>
      </c>
      <c r="L5014" t="s">
        <v>10070</v>
      </c>
      <c r="M5014" t="s">
        <v>10071</v>
      </c>
    </row>
    <row r="5015" spans="1:13" x14ac:dyDescent="0.25">
      <c r="A5015" t="str">
        <f t="shared" si="78"/>
        <v>FCON-7415</v>
      </c>
      <c r="B5015" t="s">
        <v>3295</v>
      </c>
      <c r="C5015" t="s">
        <v>1386</v>
      </c>
      <c r="D5015">
        <v>61</v>
      </c>
      <c r="E5015" s="23">
        <v>45866</v>
      </c>
      <c r="F5015" s="23">
        <v>45945</v>
      </c>
      <c r="G5015" s="23">
        <v>45866</v>
      </c>
      <c r="H5015" s="23">
        <v>45945</v>
      </c>
      <c r="I5015" s="24">
        <v>0</v>
      </c>
      <c r="J5015" s="24">
        <v>0</v>
      </c>
      <c r="K5015" s="24">
        <v>120</v>
      </c>
      <c r="L5015" t="s">
        <v>10070</v>
      </c>
      <c r="M5015" t="s">
        <v>10071</v>
      </c>
    </row>
    <row r="5016" spans="1:13" x14ac:dyDescent="0.25">
      <c r="A5016" t="str">
        <f t="shared" si="78"/>
        <v>FCON-7420</v>
      </c>
      <c r="B5016" t="s">
        <v>3296</v>
      </c>
      <c r="C5016" t="s">
        <v>1890</v>
      </c>
      <c r="D5016">
        <v>30</v>
      </c>
      <c r="E5016" s="23">
        <v>45908</v>
      </c>
      <c r="F5016" s="23">
        <v>45946</v>
      </c>
      <c r="G5016" s="23">
        <v>45908</v>
      </c>
      <c r="H5016" s="23">
        <v>45946</v>
      </c>
      <c r="I5016" s="24">
        <v>0</v>
      </c>
      <c r="J5016" s="24">
        <v>0</v>
      </c>
      <c r="K5016" s="24">
        <v>113</v>
      </c>
      <c r="L5016" t="s">
        <v>10070</v>
      </c>
      <c r="M5016" t="s">
        <v>10071</v>
      </c>
    </row>
    <row r="5017" spans="1:13" x14ac:dyDescent="0.25">
      <c r="A5017" t="str">
        <f t="shared" si="78"/>
        <v>FCON-7425</v>
      </c>
      <c r="B5017" t="s">
        <v>3297</v>
      </c>
      <c r="C5017" t="s">
        <v>1892</v>
      </c>
      <c r="D5017">
        <v>30</v>
      </c>
      <c r="E5017" s="23">
        <v>45908</v>
      </c>
      <c r="F5017" s="23">
        <v>45946</v>
      </c>
      <c r="G5017" s="23">
        <v>45908</v>
      </c>
      <c r="H5017" s="23">
        <v>45946</v>
      </c>
      <c r="I5017" s="24">
        <v>0</v>
      </c>
      <c r="J5017" s="24">
        <v>0</v>
      </c>
      <c r="K5017" s="24">
        <v>113</v>
      </c>
      <c r="L5017" t="s">
        <v>10070</v>
      </c>
      <c r="M5017" t="s">
        <v>10071</v>
      </c>
    </row>
    <row r="5018" spans="1:13" x14ac:dyDescent="0.25">
      <c r="A5018" t="str">
        <f t="shared" si="78"/>
        <v>FCON-7430</v>
      </c>
      <c r="B5018" t="s">
        <v>3298</v>
      </c>
      <c r="C5018" t="s">
        <v>1382</v>
      </c>
      <c r="D5018">
        <v>30</v>
      </c>
      <c r="E5018" s="23">
        <v>45908</v>
      </c>
      <c r="F5018" s="23">
        <v>45946</v>
      </c>
      <c r="G5018" s="23">
        <v>45908</v>
      </c>
      <c r="H5018" s="23">
        <v>45946</v>
      </c>
      <c r="I5018" s="24">
        <v>0</v>
      </c>
      <c r="J5018" s="24">
        <v>0</v>
      </c>
      <c r="K5018" s="24">
        <v>113</v>
      </c>
      <c r="L5018" t="s">
        <v>10070</v>
      </c>
      <c r="M5018" t="s">
        <v>10071</v>
      </c>
    </row>
    <row r="5019" spans="1:13" x14ac:dyDescent="0.25">
      <c r="A5019" t="str">
        <f t="shared" si="78"/>
        <v>FCON-7435</v>
      </c>
      <c r="B5019" t="s">
        <v>3299</v>
      </c>
      <c r="C5019" t="s">
        <v>1346</v>
      </c>
      <c r="D5019">
        <v>4</v>
      </c>
      <c r="E5019" s="23">
        <v>45946</v>
      </c>
      <c r="F5019" s="23">
        <v>45951</v>
      </c>
      <c r="G5019" s="23">
        <v>45946</v>
      </c>
      <c r="H5019" s="23">
        <v>45951</v>
      </c>
      <c r="I5019" s="24">
        <v>0</v>
      </c>
      <c r="J5019" s="24">
        <v>0</v>
      </c>
      <c r="K5019" s="24">
        <v>113</v>
      </c>
      <c r="L5019" t="s">
        <v>10070</v>
      </c>
      <c r="M5019" t="s">
        <v>10071</v>
      </c>
    </row>
    <row r="5020" spans="1:13" x14ac:dyDescent="0.25">
      <c r="A5020" t="str">
        <f t="shared" si="78"/>
        <v>FCON-7440</v>
      </c>
      <c r="B5020" t="s">
        <v>3300</v>
      </c>
      <c r="C5020" t="s">
        <v>1348</v>
      </c>
      <c r="D5020">
        <v>3</v>
      </c>
      <c r="E5020" s="23">
        <v>45951</v>
      </c>
      <c r="F5020" s="23">
        <v>45954</v>
      </c>
      <c r="G5020" s="23">
        <v>45951</v>
      </c>
      <c r="H5020" s="23">
        <v>45954</v>
      </c>
      <c r="I5020" s="24">
        <v>0</v>
      </c>
      <c r="J5020" s="24">
        <v>0</v>
      </c>
      <c r="K5020" s="24">
        <v>113</v>
      </c>
      <c r="L5020" t="s">
        <v>10070</v>
      </c>
      <c r="M5020" t="s">
        <v>10071</v>
      </c>
    </row>
    <row r="5021" spans="1:13" x14ac:dyDescent="0.25">
      <c r="A5021" t="str">
        <f t="shared" si="78"/>
        <v>T11-3B Vía férrea Tramo 11 con sistemas férreos verificados, probados y funcionado</v>
      </c>
      <c r="B5021" t="s">
        <v>8262</v>
      </c>
      <c r="D5021">
        <v>153</v>
      </c>
      <c r="E5021" s="23">
        <v>45799</v>
      </c>
      <c r="F5021" s="23">
        <v>46000</v>
      </c>
      <c r="G5021" s="23">
        <v>45799</v>
      </c>
      <c r="H5021" s="23">
        <v>46000</v>
      </c>
      <c r="I5021" s="24">
        <v>0</v>
      </c>
      <c r="J5021" s="24">
        <v>0</v>
      </c>
      <c r="K5021" s="24">
        <v>83</v>
      </c>
      <c r="M5021" t="s">
        <v>10071</v>
      </c>
    </row>
    <row r="5022" spans="1:13" x14ac:dyDescent="0.25">
      <c r="A5022" t="str">
        <f t="shared" si="78"/>
        <v>Sistema de Catenaria</v>
      </c>
      <c r="B5022" t="s">
        <v>1837</v>
      </c>
      <c r="D5022">
        <v>107</v>
      </c>
      <c r="E5022" s="23">
        <v>45799</v>
      </c>
      <c r="F5022" s="23">
        <v>45938</v>
      </c>
      <c r="G5022" s="23">
        <v>45799</v>
      </c>
      <c r="H5022" s="23">
        <v>45938</v>
      </c>
      <c r="I5022" s="24">
        <v>0</v>
      </c>
      <c r="J5022" s="24">
        <v>0</v>
      </c>
      <c r="K5022" s="24">
        <v>83</v>
      </c>
      <c r="M5022" t="s">
        <v>10071</v>
      </c>
    </row>
    <row r="5023" spans="1:13" x14ac:dyDescent="0.25">
      <c r="A5023" t="str">
        <f t="shared" si="78"/>
        <v>FCON-7275</v>
      </c>
      <c r="B5023" t="s">
        <v>3267</v>
      </c>
      <c r="C5023" t="s">
        <v>3154</v>
      </c>
      <c r="D5023">
        <v>21</v>
      </c>
      <c r="E5023" s="23">
        <v>45799</v>
      </c>
      <c r="F5023" s="23">
        <v>45827</v>
      </c>
      <c r="G5023" s="23">
        <v>45799</v>
      </c>
      <c r="H5023" s="23">
        <v>45827</v>
      </c>
      <c r="I5023" s="24">
        <v>0</v>
      </c>
      <c r="J5023" s="24">
        <v>0</v>
      </c>
      <c r="K5023" s="24">
        <v>72</v>
      </c>
      <c r="L5023" t="s">
        <v>10070</v>
      </c>
      <c r="M5023" t="s">
        <v>10071</v>
      </c>
    </row>
    <row r="5024" spans="1:13" x14ac:dyDescent="0.25">
      <c r="A5024" t="str">
        <f t="shared" si="78"/>
        <v>FCON-7265</v>
      </c>
      <c r="B5024" t="s">
        <v>3266</v>
      </c>
      <c r="C5024" t="s">
        <v>1355</v>
      </c>
      <c r="D5024">
        <v>50</v>
      </c>
      <c r="E5024" s="23">
        <v>45813</v>
      </c>
      <c r="F5024" s="23">
        <v>45878</v>
      </c>
      <c r="G5024" s="23">
        <v>45813</v>
      </c>
      <c r="H5024" s="23">
        <v>45878</v>
      </c>
      <c r="I5024" s="24">
        <v>0</v>
      </c>
      <c r="J5024" s="24">
        <v>0</v>
      </c>
      <c r="K5024" s="24">
        <v>142</v>
      </c>
      <c r="L5024" t="s">
        <v>10070</v>
      </c>
      <c r="M5024" t="s">
        <v>10071</v>
      </c>
    </row>
    <row r="5025" spans="1:13" x14ac:dyDescent="0.25">
      <c r="A5025" t="str">
        <f t="shared" si="78"/>
        <v>FCON-7280</v>
      </c>
      <c r="B5025" t="s">
        <v>3268</v>
      </c>
      <c r="C5025" t="s">
        <v>1845</v>
      </c>
      <c r="D5025">
        <v>22</v>
      </c>
      <c r="E5025" s="23">
        <v>45829</v>
      </c>
      <c r="F5025" s="23">
        <v>45859</v>
      </c>
      <c r="G5025" s="23">
        <v>45829</v>
      </c>
      <c r="H5025" s="23">
        <v>45859</v>
      </c>
      <c r="I5025" s="24">
        <v>0</v>
      </c>
      <c r="J5025" s="24">
        <v>0</v>
      </c>
      <c r="K5025" s="24">
        <v>28</v>
      </c>
      <c r="L5025" t="s">
        <v>10070</v>
      </c>
      <c r="M5025" t="s">
        <v>10071</v>
      </c>
    </row>
    <row r="5026" spans="1:13" x14ac:dyDescent="0.25">
      <c r="A5026" t="str">
        <f t="shared" si="78"/>
        <v>FCON-7285</v>
      </c>
      <c r="B5026" t="s">
        <v>3269</v>
      </c>
      <c r="C5026" t="s">
        <v>1847</v>
      </c>
      <c r="D5026">
        <v>14</v>
      </c>
      <c r="E5026" s="23">
        <v>45859</v>
      </c>
      <c r="F5026" s="23">
        <v>45877</v>
      </c>
      <c r="G5026" s="23">
        <v>45859</v>
      </c>
      <c r="H5026" s="23">
        <v>45877</v>
      </c>
      <c r="I5026" s="24">
        <v>0</v>
      </c>
      <c r="J5026" s="24">
        <v>0</v>
      </c>
      <c r="K5026" s="24">
        <v>83</v>
      </c>
      <c r="L5026" t="s">
        <v>10070</v>
      </c>
      <c r="M5026" t="s">
        <v>10071</v>
      </c>
    </row>
    <row r="5027" spans="1:13" x14ac:dyDescent="0.25">
      <c r="A5027" t="str">
        <f t="shared" si="78"/>
        <v>FCON-7290</v>
      </c>
      <c r="B5027" t="s">
        <v>3270</v>
      </c>
      <c r="C5027" t="s">
        <v>1849</v>
      </c>
      <c r="D5027">
        <v>12</v>
      </c>
      <c r="E5027" s="23">
        <v>45877</v>
      </c>
      <c r="F5027" s="23">
        <v>45894</v>
      </c>
      <c r="G5027" s="23">
        <v>45877</v>
      </c>
      <c r="H5027" s="23">
        <v>45894</v>
      </c>
      <c r="I5027" s="24">
        <v>0</v>
      </c>
      <c r="J5027" s="24">
        <v>0</v>
      </c>
      <c r="K5027" s="24">
        <v>83</v>
      </c>
      <c r="L5027" t="s">
        <v>10070</v>
      </c>
      <c r="M5027" t="s">
        <v>10071</v>
      </c>
    </row>
    <row r="5028" spans="1:13" x14ac:dyDescent="0.25">
      <c r="A5028" t="str">
        <f t="shared" si="78"/>
        <v>FCON-7295</v>
      </c>
      <c r="B5028" t="s">
        <v>3271</v>
      </c>
      <c r="C5028" t="s">
        <v>1346</v>
      </c>
      <c r="D5028">
        <v>6</v>
      </c>
      <c r="E5028" s="23">
        <v>45894</v>
      </c>
      <c r="F5028" s="23">
        <v>45901</v>
      </c>
      <c r="G5028" s="23">
        <v>45894</v>
      </c>
      <c r="H5028" s="23">
        <v>45901</v>
      </c>
      <c r="I5028" s="24">
        <v>0</v>
      </c>
      <c r="J5028" s="24">
        <v>0</v>
      </c>
      <c r="K5028" s="24">
        <v>83</v>
      </c>
      <c r="L5028" t="s">
        <v>10070</v>
      </c>
      <c r="M5028" t="s">
        <v>10071</v>
      </c>
    </row>
    <row r="5029" spans="1:13" x14ac:dyDescent="0.25">
      <c r="A5029" t="str">
        <f t="shared" si="78"/>
        <v>FCON-7445</v>
      </c>
      <c r="B5029" t="s">
        <v>3301</v>
      </c>
      <c r="C5029" t="s">
        <v>1392</v>
      </c>
      <c r="D5029">
        <v>30</v>
      </c>
      <c r="E5029" s="23">
        <v>45901</v>
      </c>
      <c r="F5029" s="23">
        <v>45938</v>
      </c>
      <c r="G5029" s="23">
        <v>45901</v>
      </c>
      <c r="H5029" s="23">
        <v>45938</v>
      </c>
      <c r="I5029" s="24">
        <v>0</v>
      </c>
      <c r="J5029" s="24">
        <v>0</v>
      </c>
      <c r="K5029" s="24">
        <v>83</v>
      </c>
      <c r="L5029" t="s">
        <v>10070</v>
      </c>
      <c r="M5029" t="s">
        <v>10071</v>
      </c>
    </row>
    <row r="5030" spans="1:13" x14ac:dyDescent="0.25">
      <c r="A5030" t="str">
        <f t="shared" si="78"/>
        <v>Redes Energia del tramo (Cable de Media)</v>
      </c>
      <c r="B5030" t="s">
        <v>9941</v>
      </c>
      <c r="D5030">
        <v>34</v>
      </c>
      <c r="E5030" s="23">
        <v>45923</v>
      </c>
      <c r="F5030" s="23">
        <v>45967</v>
      </c>
      <c r="G5030" s="23">
        <v>45923</v>
      </c>
      <c r="H5030" s="23">
        <v>45967</v>
      </c>
      <c r="I5030" s="24">
        <v>0</v>
      </c>
      <c r="J5030" s="24">
        <v>0</v>
      </c>
      <c r="K5030" s="24">
        <v>149</v>
      </c>
      <c r="M5030" t="s">
        <v>10071</v>
      </c>
    </row>
    <row r="5031" spans="1:13" x14ac:dyDescent="0.25">
      <c r="A5031" t="str">
        <f t="shared" si="78"/>
        <v>FCON-7450</v>
      </c>
      <c r="B5031" t="s">
        <v>3302</v>
      </c>
      <c r="C5031" t="s">
        <v>1898</v>
      </c>
      <c r="D5031">
        <v>34</v>
      </c>
      <c r="E5031" s="23">
        <v>45923</v>
      </c>
      <c r="F5031" s="23">
        <v>45967</v>
      </c>
      <c r="G5031" s="23">
        <v>45923</v>
      </c>
      <c r="H5031" s="23">
        <v>45967</v>
      </c>
      <c r="I5031" s="24">
        <v>0</v>
      </c>
      <c r="J5031" s="24">
        <v>0</v>
      </c>
      <c r="K5031" s="24">
        <v>149</v>
      </c>
      <c r="L5031" t="s">
        <v>10070</v>
      </c>
      <c r="M5031" t="s">
        <v>10071</v>
      </c>
    </row>
    <row r="5032" spans="1:13" x14ac:dyDescent="0.25">
      <c r="A5032" t="str">
        <f t="shared" si="78"/>
        <v>FCON-7455</v>
      </c>
      <c r="B5032" t="s">
        <v>3303</v>
      </c>
      <c r="C5032" t="s">
        <v>9911</v>
      </c>
      <c r="D5032">
        <v>34</v>
      </c>
      <c r="E5032" s="23">
        <v>45923</v>
      </c>
      <c r="F5032" s="23">
        <v>45967</v>
      </c>
      <c r="G5032" s="23">
        <v>45923</v>
      </c>
      <c r="H5032" s="23">
        <v>45967</v>
      </c>
      <c r="I5032" s="24">
        <v>0</v>
      </c>
      <c r="J5032" s="24">
        <v>0</v>
      </c>
      <c r="K5032" s="24">
        <v>149</v>
      </c>
      <c r="L5032" t="s">
        <v>10070</v>
      </c>
      <c r="M5032" t="s">
        <v>10071</v>
      </c>
    </row>
    <row r="5033" spans="1:13" x14ac:dyDescent="0.25">
      <c r="A5033" t="str">
        <f t="shared" si="78"/>
        <v>Sistema de Comunicaciones</v>
      </c>
      <c r="B5033" t="s">
        <v>1859</v>
      </c>
      <c r="D5033">
        <v>34</v>
      </c>
      <c r="E5033" s="23">
        <v>45954</v>
      </c>
      <c r="F5033" s="23">
        <v>46000</v>
      </c>
      <c r="G5033" s="23">
        <v>45954</v>
      </c>
      <c r="H5033" s="23">
        <v>46000</v>
      </c>
      <c r="I5033" s="24">
        <v>0</v>
      </c>
      <c r="J5033" s="24">
        <v>0</v>
      </c>
      <c r="K5033" s="24">
        <v>113</v>
      </c>
      <c r="M5033" t="s">
        <v>10071</v>
      </c>
    </row>
    <row r="5034" spans="1:13" x14ac:dyDescent="0.25">
      <c r="A5034" t="str">
        <f t="shared" si="78"/>
        <v>FCON-7460</v>
      </c>
      <c r="B5034" t="s">
        <v>3304</v>
      </c>
      <c r="C5034" t="s">
        <v>1399</v>
      </c>
      <c r="D5034">
        <v>34</v>
      </c>
      <c r="E5034" s="23">
        <v>45954</v>
      </c>
      <c r="F5034" s="23">
        <v>46000</v>
      </c>
      <c r="G5034" s="23">
        <v>45954</v>
      </c>
      <c r="H5034" s="23">
        <v>46000</v>
      </c>
      <c r="I5034" s="24">
        <v>0</v>
      </c>
      <c r="J5034" s="24">
        <v>0</v>
      </c>
      <c r="K5034" s="24">
        <v>113</v>
      </c>
      <c r="L5034" t="s">
        <v>10070</v>
      </c>
      <c r="M5034" t="s">
        <v>10071</v>
      </c>
    </row>
    <row r="5035" spans="1:13" x14ac:dyDescent="0.25">
      <c r="A5035" t="str">
        <f t="shared" si="78"/>
        <v>Sistema de Señalización en vía e Intersecciones</v>
      </c>
      <c r="B5035" t="s">
        <v>1883</v>
      </c>
      <c r="D5035">
        <v>34</v>
      </c>
      <c r="E5035" s="23">
        <v>45954</v>
      </c>
      <c r="F5035" s="23">
        <v>46000</v>
      </c>
      <c r="G5035" s="23">
        <v>45954</v>
      </c>
      <c r="H5035" s="23">
        <v>46000</v>
      </c>
      <c r="I5035" s="24">
        <v>0</v>
      </c>
      <c r="J5035" s="24">
        <v>0</v>
      </c>
      <c r="K5035" s="24">
        <v>113</v>
      </c>
      <c r="M5035" t="s">
        <v>10071</v>
      </c>
    </row>
    <row r="5036" spans="1:13" x14ac:dyDescent="0.25">
      <c r="A5036" t="str">
        <f t="shared" si="78"/>
        <v>FCON-7465</v>
      </c>
      <c r="B5036" t="s">
        <v>3305</v>
      </c>
      <c r="C5036" t="s">
        <v>1402</v>
      </c>
      <c r="D5036">
        <v>34</v>
      </c>
      <c r="E5036" s="23">
        <v>45954</v>
      </c>
      <c r="F5036" s="23">
        <v>46000</v>
      </c>
      <c r="G5036" s="23">
        <v>45954</v>
      </c>
      <c r="H5036" s="23">
        <v>46000</v>
      </c>
      <c r="I5036" s="24">
        <v>0</v>
      </c>
      <c r="J5036" s="24">
        <v>0</v>
      </c>
      <c r="K5036" s="24">
        <v>113</v>
      </c>
      <c r="L5036" t="s">
        <v>10070</v>
      </c>
      <c r="M5036" t="s">
        <v>10071</v>
      </c>
    </row>
    <row r="5037" spans="1:13" x14ac:dyDescent="0.25">
      <c r="A5037" t="str">
        <f t="shared" si="78"/>
        <v>T11-4 Entrega Estructura y Acabados Estación Mosquera 1</v>
      </c>
      <c r="B5037" t="s">
        <v>8263</v>
      </c>
      <c r="D5037">
        <v>498</v>
      </c>
      <c r="E5037" s="23">
        <v>45323</v>
      </c>
      <c r="F5037" s="23">
        <v>45979</v>
      </c>
      <c r="G5037" s="23">
        <v>45323</v>
      </c>
      <c r="H5037" s="23">
        <v>45979</v>
      </c>
      <c r="I5037" s="24">
        <v>0</v>
      </c>
      <c r="J5037" s="24">
        <v>0</v>
      </c>
      <c r="K5037" s="24">
        <v>38</v>
      </c>
      <c r="M5037" t="s">
        <v>10071</v>
      </c>
    </row>
    <row r="5038" spans="1:13" x14ac:dyDescent="0.25">
      <c r="A5038" t="str">
        <f t="shared" si="78"/>
        <v>Construccion de Estación Mosquera 1</v>
      </c>
      <c r="B5038" t="s">
        <v>3306</v>
      </c>
      <c r="D5038">
        <v>246</v>
      </c>
      <c r="E5038" s="23">
        <v>45653</v>
      </c>
      <c r="F5038" s="23">
        <v>45979</v>
      </c>
      <c r="G5038" s="23">
        <v>45653</v>
      </c>
      <c r="H5038" s="23">
        <v>45979</v>
      </c>
      <c r="I5038" s="24">
        <v>0</v>
      </c>
      <c r="J5038" s="24">
        <v>0</v>
      </c>
      <c r="K5038" s="24">
        <v>38</v>
      </c>
      <c r="M5038" t="s">
        <v>10071</v>
      </c>
    </row>
    <row r="5039" spans="1:13" x14ac:dyDescent="0.25">
      <c r="A5039" t="str">
        <f t="shared" si="78"/>
        <v>FCON-7470</v>
      </c>
      <c r="B5039" t="s">
        <v>3307</v>
      </c>
      <c r="C5039" t="s">
        <v>1906</v>
      </c>
      <c r="D5039">
        <v>62</v>
      </c>
      <c r="E5039" s="23">
        <v>45653</v>
      </c>
      <c r="F5039" s="23">
        <v>45737</v>
      </c>
      <c r="G5039" s="23">
        <v>45653</v>
      </c>
      <c r="H5039" s="23">
        <v>45737</v>
      </c>
      <c r="I5039" s="24">
        <v>0</v>
      </c>
      <c r="J5039" s="24">
        <v>0</v>
      </c>
      <c r="K5039" s="24">
        <v>38</v>
      </c>
      <c r="L5039" t="s">
        <v>10070</v>
      </c>
      <c r="M5039" t="s">
        <v>10071</v>
      </c>
    </row>
    <row r="5040" spans="1:13" x14ac:dyDescent="0.25">
      <c r="A5040" t="str">
        <f t="shared" si="78"/>
        <v>FCON-7475</v>
      </c>
      <c r="B5040" t="s">
        <v>3308</v>
      </c>
      <c r="C5040" t="s">
        <v>1904</v>
      </c>
      <c r="D5040">
        <v>214</v>
      </c>
      <c r="E5040" s="23">
        <v>45653</v>
      </c>
      <c r="F5040" s="23">
        <v>45936</v>
      </c>
      <c r="G5040" s="23">
        <v>45653</v>
      </c>
      <c r="H5040" s="23">
        <v>45936</v>
      </c>
      <c r="I5040" s="24">
        <v>0</v>
      </c>
      <c r="J5040" s="24">
        <v>0</v>
      </c>
      <c r="K5040" s="24">
        <v>70</v>
      </c>
      <c r="L5040" t="s">
        <v>10070</v>
      </c>
      <c r="M5040" t="s">
        <v>10071</v>
      </c>
    </row>
    <row r="5041" spans="1:13" x14ac:dyDescent="0.25">
      <c r="A5041" t="str">
        <f t="shared" si="78"/>
        <v>FCON-7480</v>
      </c>
      <c r="B5041" t="s">
        <v>3309</v>
      </c>
      <c r="C5041" t="s">
        <v>1908</v>
      </c>
      <c r="D5041">
        <v>61</v>
      </c>
      <c r="E5041" s="23">
        <v>45675</v>
      </c>
      <c r="F5041" s="23">
        <v>45754</v>
      </c>
      <c r="G5041" s="23">
        <v>45675</v>
      </c>
      <c r="H5041" s="23">
        <v>45754</v>
      </c>
      <c r="I5041" s="24">
        <v>0</v>
      </c>
      <c r="J5041" s="24">
        <v>0</v>
      </c>
      <c r="K5041" s="24">
        <v>38</v>
      </c>
      <c r="L5041" t="s">
        <v>10070</v>
      </c>
      <c r="M5041" t="s">
        <v>10071</v>
      </c>
    </row>
    <row r="5042" spans="1:13" x14ac:dyDescent="0.25">
      <c r="A5042" t="str">
        <f t="shared" si="78"/>
        <v>FCON-7485</v>
      </c>
      <c r="B5042" t="s">
        <v>3310</v>
      </c>
      <c r="C5042" t="s">
        <v>1910</v>
      </c>
      <c r="D5042">
        <v>61</v>
      </c>
      <c r="E5042" s="23">
        <v>45684</v>
      </c>
      <c r="F5042" s="23">
        <v>45762</v>
      </c>
      <c r="G5042" s="23">
        <v>45684</v>
      </c>
      <c r="H5042" s="23">
        <v>45762</v>
      </c>
      <c r="I5042" s="24">
        <v>0</v>
      </c>
      <c r="J5042" s="24">
        <v>0</v>
      </c>
      <c r="K5042" s="24">
        <v>38</v>
      </c>
      <c r="L5042" t="s">
        <v>10070</v>
      </c>
      <c r="M5042" t="s">
        <v>10071</v>
      </c>
    </row>
    <row r="5043" spans="1:13" x14ac:dyDescent="0.25">
      <c r="A5043" t="str">
        <f t="shared" si="78"/>
        <v>FCON-7490</v>
      </c>
      <c r="B5043" t="s">
        <v>3311</v>
      </c>
      <c r="C5043" t="s">
        <v>1912</v>
      </c>
      <c r="D5043">
        <v>5</v>
      </c>
      <c r="E5043" s="23">
        <v>45762</v>
      </c>
      <c r="F5043" s="23">
        <v>45770</v>
      </c>
      <c r="G5043" s="23">
        <v>45762</v>
      </c>
      <c r="H5043" s="23">
        <v>45770</v>
      </c>
      <c r="I5043" s="24">
        <v>0</v>
      </c>
      <c r="J5043" s="24">
        <v>0</v>
      </c>
      <c r="K5043" s="24">
        <v>38</v>
      </c>
      <c r="L5043" t="s">
        <v>10070</v>
      </c>
      <c r="M5043" t="s">
        <v>10071</v>
      </c>
    </row>
    <row r="5044" spans="1:13" x14ac:dyDescent="0.25">
      <c r="A5044" t="str">
        <f t="shared" si="78"/>
        <v>FCON-7495</v>
      </c>
      <c r="B5044" t="s">
        <v>3312</v>
      </c>
      <c r="C5044" t="s">
        <v>1914</v>
      </c>
      <c r="D5044">
        <v>22</v>
      </c>
      <c r="E5044" s="23">
        <v>45770</v>
      </c>
      <c r="F5044" s="23">
        <v>45798</v>
      </c>
      <c r="G5044" s="23">
        <v>45770</v>
      </c>
      <c r="H5044" s="23">
        <v>45798</v>
      </c>
      <c r="I5044" s="24">
        <v>0</v>
      </c>
      <c r="J5044" s="24">
        <v>0</v>
      </c>
      <c r="K5044" s="24">
        <v>38</v>
      </c>
      <c r="L5044" t="s">
        <v>10070</v>
      </c>
      <c r="M5044" t="s">
        <v>10071</v>
      </c>
    </row>
    <row r="5045" spans="1:13" x14ac:dyDescent="0.25">
      <c r="A5045" t="str">
        <f t="shared" si="78"/>
        <v>FCON-7500</v>
      </c>
      <c r="B5045" t="s">
        <v>3313</v>
      </c>
      <c r="C5045" t="s">
        <v>1916</v>
      </c>
      <c r="D5045">
        <v>111</v>
      </c>
      <c r="E5045" s="23">
        <v>45770</v>
      </c>
      <c r="F5045" s="23">
        <v>45915</v>
      </c>
      <c r="G5045" s="23">
        <v>45770</v>
      </c>
      <c r="H5045" s="23">
        <v>45915</v>
      </c>
      <c r="I5045" s="24">
        <v>0</v>
      </c>
      <c r="J5045" s="24">
        <v>0</v>
      </c>
      <c r="K5045" s="24">
        <v>65</v>
      </c>
      <c r="L5045" t="s">
        <v>10070</v>
      </c>
      <c r="M5045" t="s">
        <v>10071</v>
      </c>
    </row>
    <row r="5046" spans="1:13" x14ac:dyDescent="0.25">
      <c r="A5046" t="str">
        <f t="shared" si="78"/>
        <v>FCON-7505</v>
      </c>
      <c r="B5046" t="s">
        <v>3314</v>
      </c>
      <c r="C5046" t="s">
        <v>1918</v>
      </c>
      <c r="D5046">
        <v>78</v>
      </c>
      <c r="E5046" s="23">
        <v>45798</v>
      </c>
      <c r="F5046" s="23">
        <v>45901</v>
      </c>
      <c r="G5046" s="23">
        <v>45798</v>
      </c>
      <c r="H5046" s="23">
        <v>45901</v>
      </c>
      <c r="I5046" s="24">
        <v>0</v>
      </c>
      <c r="J5046" s="24">
        <v>0</v>
      </c>
      <c r="K5046" s="24">
        <v>38</v>
      </c>
      <c r="L5046" t="s">
        <v>10070</v>
      </c>
      <c r="M5046" t="s">
        <v>10071</v>
      </c>
    </row>
    <row r="5047" spans="1:13" x14ac:dyDescent="0.25">
      <c r="A5047" t="str">
        <f t="shared" si="78"/>
        <v>FCON-7510</v>
      </c>
      <c r="B5047" t="s">
        <v>3315</v>
      </c>
      <c r="C5047" t="s">
        <v>1920</v>
      </c>
      <c r="D5047">
        <v>68</v>
      </c>
      <c r="E5047" s="23">
        <v>45834</v>
      </c>
      <c r="F5047" s="23">
        <v>45920</v>
      </c>
      <c r="G5047" s="23">
        <v>45834</v>
      </c>
      <c r="H5047" s="23">
        <v>45920</v>
      </c>
      <c r="I5047" s="24">
        <v>0</v>
      </c>
      <c r="J5047" s="24">
        <v>0</v>
      </c>
      <c r="K5047" s="24">
        <v>38</v>
      </c>
      <c r="L5047" t="s">
        <v>10070</v>
      </c>
      <c r="M5047" t="s">
        <v>10071</v>
      </c>
    </row>
    <row r="5048" spans="1:13" x14ac:dyDescent="0.25">
      <c r="A5048" t="str">
        <f t="shared" si="78"/>
        <v>FCON-7525</v>
      </c>
      <c r="B5048" t="s">
        <v>3316</v>
      </c>
      <c r="C5048" t="s">
        <v>1922</v>
      </c>
      <c r="D5048">
        <v>61</v>
      </c>
      <c r="E5048" s="23">
        <v>45855</v>
      </c>
      <c r="F5048" s="23">
        <v>45933</v>
      </c>
      <c r="G5048" s="23">
        <v>45855</v>
      </c>
      <c r="H5048" s="23">
        <v>45933</v>
      </c>
      <c r="I5048" s="24">
        <v>0</v>
      </c>
      <c r="J5048" s="24">
        <v>0</v>
      </c>
      <c r="K5048" s="24">
        <v>72</v>
      </c>
      <c r="L5048" t="s">
        <v>10070</v>
      </c>
      <c r="M5048" t="s">
        <v>10071</v>
      </c>
    </row>
    <row r="5049" spans="1:13" x14ac:dyDescent="0.25">
      <c r="A5049" t="str">
        <f t="shared" si="78"/>
        <v>FCON-7515</v>
      </c>
      <c r="B5049" t="s">
        <v>3317</v>
      </c>
      <c r="C5049" t="s">
        <v>1924</v>
      </c>
      <c r="D5049">
        <v>53</v>
      </c>
      <c r="E5049" s="23">
        <v>45868</v>
      </c>
      <c r="F5049" s="23">
        <v>45937</v>
      </c>
      <c r="G5049" s="23">
        <v>45868</v>
      </c>
      <c r="H5049" s="23">
        <v>45937</v>
      </c>
      <c r="I5049" s="24">
        <v>0</v>
      </c>
      <c r="J5049" s="24">
        <v>0</v>
      </c>
      <c r="K5049" s="24">
        <v>38</v>
      </c>
      <c r="L5049" t="s">
        <v>10070</v>
      </c>
      <c r="M5049" t="s">
        <v>10071</v>
      </c>
    </row>
    <row r="5050" spans="1:13" x14ac:dyDescent="0.25">
      <c r="A5050" t="str">
        <f t="shared" si="78"/>
        <v>FCON-7520</v>
      </c>
      <c r="B5050" t="s">
        <v>3318</v>
      </c>
      <c r="C5050" t="s">
        <v>1926</v>
      </c>
      <c r="D5050">
        <v>54</v>
      </c>
      <c r="E5050" s="23">
        <v>45885</v>
      </c>
      <c r="F5050" s="23">
        <v>45954</v>
      </c>
      <c r="G5050" s="23">
        <v>45885</v>
      </c>
      <c r="H5050" s="23">
        <v>45954</v>
      </c>
      <c r="I5050" s="24">
        <v>0</v>
      </c>
      <c r="J5050" s="24">
        <v>0</v>
      </c>
      <c r="K5050" s="24">
        <v>38</v>
      </c>
      <c r="L5050" t="s">
        <v>10070</v>
      </c>
      <c r="M5050" t="s">
        <v>10071</v>
      </c>
    </row>
    <row r="5051" spans="1:13" x14ac:dyDescent="0.25">
      <c r="A5051" t="str">
        <f t="shared" si="78"/>
        <v>FCON-7530</v>
      </c>
      <c r="B5051" t="s">
        <v>3319</v>
      </c>
      <c r="C5051" t="s">
        <v>1928</v>
      </c>
      <c r="D5051">
        <v>44</v>
      </c>
      <c r="E5051" s="23">
        <v>45919</v>
      </c>
      <c r="F5051" s="23">
        <v>45979</v>
      </c>
      <c r="G5051" s="23">
        <v>45919</v>
      </c>
      <c r="H5051" s="23">
        <v>45979</v>
      </c>
      <c r="I5051" s="24">
        <v>0</v>
      </c>
      <c r="J5051" s="24">
        <v>0</v>
      </c>
      <c r="K5051" s="24">
        <v>38</v>
      </c>
      <c r="L5051" t="s">
        <v>10070</v>
      </c>
      <c r="M5051" t="s">
        <v>10071</v>
      </c>
    </row>
    <row r="5052" spans="1:13" x14ac:dyDescent="0.25">
      <c r="A5052" t="str">
        <f t="shared" si="78"/>
        <v>Construccion Puente de Mosquera</v>
      </c>
      <c r="B5052" t="s">
        <v>3320</v>
      </c>
      <c r="D5052">
        <v>346</v>
      </c>
      <c r="E5052" s="23">
        <v>45323</v>
      </c>
      <c r="F5052" s="23">
        <v>45782</v>
      </c>
      <c r="G5052" s="23">
        <v>45323</v>
      </c>
      <c r="H5052" s="23">
        <v>45782</v>
      </c>
      <c r="I5052" s="24">
        <v>0</v>
      </c>
      <c r="J5052" s="24">
        <v>0</v>
      </c>
      <c r="K5052" s="24">
        <v>32</v>
      </c>
      <c r="M5052" t="s">
        <v>10071</v>
      </c>
    </row>
    <row r="5053" spans="1:13" x14ac:dyDescent="0.25">
      <c r="A5053" t="str">
        <f t="shared" si="78"/>
        <v>FCON-7535</v>
      </c>
      <c r="B5053" t="s">
        <v>3321</v>
      </c>
      <c r="C5053" t="s">
        <v>2176</v>
      </c>
      <c r="D5053">
        <v>5</v>
      </c>
      <c r="E5053" s="23">
        <v>45323</v>
      </c>
      <c r="F5053" s="23">
        <v>45329</v>
      </c>
      <c r="G5053" s="23">
        <v>45323</v>
      </c>
      <c r="H5053" s="23">
        <v>45329</v>
      </c>
      <c r="I5053" s="24">
        <v>0</v>
      </c>
      <c r="J5053" s="24">
        <v>0</v>
      </c>
      <c r="K5053" s="24">
        <v>13</v>
      </c>
      <c r="L5053" t="s">
        <v>10070</v>
      </c>
      <c r="M5053" t="s">
        <v>10071</v>
      </c>
    </row>
    <row r="5054" spans="1:13" x14ac:dyDescent="0.25">
      <c r="A5054" t="str">
        <f t="shared" si="78"/>
        <v>FCON-7540</v>
      </c>
      <c r="B5054" t="s">
        <v>3322</v>
      </c>
      <c r="C5054" t="s">
        <v>2178</v>
      </c>
      <c r="D5054">
        <v>62</v>
      </c>
      <c r="E5054" s="23">
        <v>45329</v>
      </c>
      <c r="F5054" s="23">
        <v>45409</v>
      </c>
      <c r="G5054" s="23">
        <v>45329</v>
      </c>
      <c r="H5054" s="23">
        <v>45409</v>
      </c>
      <c r="I5054" s="24">
        <v>0</v>
      </c>
      <c r="J5054" s="24">
        <v>0</v>
      </c>
      <c r="K5054" s="24">
        <v>13</v>
      </c>
      <c r="L5054" t="s">
        <v>10070</v>
      </c>
      <c r="M5054" t="s">
        <v>10071</v>
      </c>
    </row>
    <row r="5055" spans="1:13" x14ac:dyDescent="0.25">
      <c r="A5055" t="str">
        <f t="shared" si="78"/>
        <v>FCON-7545</v>
      </c>
      <c r="B5055" t="s">
        <v>3323</v>
      </c>
      <c r="C5055" t="s">
        <v>2180</v>
      </c>
      <c r="D5055">
        <v>308</v>
      </c>
      <c r="E5055" s="23">
        <v>45329</v>
      </c>
      <c r="F5055" s="23">
        <v>45735</v>
      </c>
      <c r="G5055" s="23">
        <v>45329</v>
      </c>
      <c r="H5055" s="23">
        <v>45735</v>
      </c>
      <c r="I5055" s="24">
        <v>0</v>
      </c>
      <c r="J5055" s="24">
        <v>0</v>
      </c>
      <c r="K5055" s="24">
        <v>65</v>
      </c>
      <c r="L5055" t="s">
        <v>10070</v>
      </c>
      <c r="M5055" t="s">
        <v>10071</v>
      </c>
    </row>
    <row r="5056" spans="1:13" x14ac:dyDescent="0.25">
      <c r="A5056" t="str">
        <f t="shared" si="78"/>
        <v>FCON-7550</v>
      </c>
      <c r="B5056" t="s">
        <v>3324</v>
      </c>
      <c r="C5056" t="s">
        <v>2182</v>
      </c>
      <c r="D5056">
        <v>34</v>
      </c>
      <c r="E5056" s="23">
        <v>45400</v>
      </c>
      <c r="F5056" s="23">
        <v>45447</v>
      </c>
      <c r="G5056" s="23">
        <v>45400</v>
      </c>
      <c r="H5056" s="23">
        <v>45447</v>
      </c>
      <c r="I5056" s="24">
        <v>0</v>
      </c>
      <c r="J5056" s="24">
        <v>0</v>
      </c>
      <c r="K5056" s="24">
        <v>27</v>
      </c>
      <c r="L5056" t="s">
        <v>10070</v>
      </c>
      <c r="M5056" t="s">
        <v>10071</v>
      </c>
    </row>
    <row r="5057" spans="1:13" x14ac:dyDescent="0.25">
      <c r="A5057" t="str">
        <f t="shared" si="78"/>
        <v>FCON-7555</v>
      </c>
      <c r="B5057" t="s">
        <v>3325</v>
      </c>
      <c r="C5057" t="s">
        <v>2184</v>
      </c>
      <c r="D5057">
        <v>20</v>
      </c>
      <c r="E5057" s="23">
        <v>45428</v>
      </c>
      <c r="F5057" s="23">
        <v>45456</v>
      </c>
      <c r="G5057" s="23">
        <v>45428</v>
      </c>
      <c r="H5057" s="23">
        <v>45456</v>
      </c>
      <c r="I5057" s="24">
        <v>0</v>
      </c>
      <c r="J5057" s="24">
        <v>0</v>
      </c>
      <c r="K5057" s="24">
        <v>27</v>
      </c>
      <c r="L5057" t="s">
        <v>10070</v>
      </c>
      <c r="M5057" t="s">
        <v>10071</v>
      </c>
    </row>
    <row r="5058" spans="1:13" x14ac:dyDescent="0.25">
      <c r="A5058" t="str">
        <f t="shared" si="78"/>
        <v>FCON-7560</v>
      </c>
      <c r="B5058" t="s">
        <v>3326</v>
      </c>
      <c r="C5058" t="s">
        <v>2186</v>
      </c>
      <c r="D5058">
        <v>102</v>
      </c>
      <c r="E5058" s="23">
        <v>45428</v>
      </c>
      <c r="F5058" s="23">
        <v>45561</v>
      </c>
      <c r="G5058" s="23">
        <v>45428</v>
      </c>
      <c r="H5058" s="23">
        <v>45561</v>
      </c>
      <c r="I5058" s="24">
        <v>0</v>
      </c>
      <c r="J5058" s="24">
        <v>0</v>
      </c>
      <c r="K5058" s="24">
        <v>72</v>
      </c>
      <c r="L5058" t="s">
        <v>10070</v>
      </c>
      <c r="M5058" t="s">
        <v>10071</v>
      </c>
    </row>
    <row r="5059" spans="1:13" x14ac:dyDescent="0.25">
      <c r="A5059" t="str">
        <f t="shared" ref="A5059:A5122" si="79">TRIM(B5059)</f>
        <v>FCON-7565</v>
      </c>
      <c r="B5059" t="s">
        <v>3327</v>
      </c>
      <c r="C5059" t="s">
        <v>2188</v>
      </c>
      <c r="D5059">
        <v>6</v>
      </c>
      <c r="E5059" s="23">
        <v>45456</v>
      </c>
      <c r="F5059" s="23">
        <v>45463</v>
      </c>
      <c r="G5059" s="23">
        <v>45456</v>
      </c>
      <c r="H5059" s="23">
        <v>45463</v>
      </c>
      <c r="I5059" s="24">
        <v>0</v>
      </c>
      <c r="J5059" s="24">
        <v>0</v>
      </c>
      <c r="K5059" s="24">
        <v>27</v>
      </c>
      <c r="L5059" t="s">
        <v>10070</v>
      </c>
      <c r="M5059" t="s">
        <v>10071</v>
      </c>
    </row>
    <row r="5060" spans="1:13" x14ac:dyDescent="0.25">
      <c r="A5060" t="str">
        <f t="shared" si="79"/>
        <v>FCON-7570</v>
      </c>
      <c r="B5060" t="s">
        <v>3328</v>
      </c>
      <c r="C5060" t="s">
        <v>2190</v>
      </c>
      <c r="D5060">
        <v>40</v>
      </c>
      <c r="E5060" s="23">
        <v>45463</v>
      </c>
      <c r="F5060" s="23">
        <v>45516</v>
      </c>
      <c r="G5060" s="23">
        <v>45463</v>
      </c>
      <c r="H5060" s="23">
        <v>45516</v>
      </c>
      <c r="I5060" s="24">
        <v>0</v>
      </c>
      <c r="J5060" s="24">
        <v>0</v>
      </c>
      <c r="K5060" s="24">
        <v>27</v>
      </c>
      <c r="L5060" t="s">
        <v>10070</v>
      </c>
      <c r="M5060" t="s">
        <v>10071</v>
      </c>
    </row>
    <row r="5061" spans="1:13" x14ac:dyDescent="0.25">
      <c r="A5061" t="str">
        <f t="shared" si="79"/>
        <v>FCON-7575</v>
      </c>
      <c r="B5061" t="s">
        <v>3329</v>
      </c>
      <c r="C5061" t="s">
        <v>2192</v>
      </c>
      <c r="D5061">
        <v>14</v>
      </c>
      <c r="E5061" s="23">
        <v>45516</v>
      </c>
      <c r="F5061" s="23">
        <v>45533</v>
      </c>
      <c r="G5061" s="23">
        <v>45516</v>
      </c>
      <c r="H5061" s="23">
        <v>45533</v>
      </c>
      <c r="I5061" s="24">
        <v>0</v>
      </c>
      <c r="J5061" s="24">
        <v>0</v>
      </c>
      <c r="K5061" s="24">
        <v>27</v>
      </c>
      <c r="L5061" t="s">
        <v>10070</v>
      </c>
      <c r="M5061" t="s">
        <v>10071</v>
      </c>
    </row>
    <row r="5062" spans="1:13" x14ac:dyDescent="0.25">
      <c r="A5062" t="str">
        <f t="shared" si="79"/>
        <v>FCON-7580</v>
      </c>
      <c r="B5062" t="s">
        <v>3330</v>
      </c>
      <c r="C5062" t="s">
        <v>2194</v>
      </c>
      <c r="D5062">
        <v>12</v>
      </c>
      <c r="E5062" s="23">
        <v>45533</v>
      </c>
      <c r="F5062" s="23">
        <v>45548</v>
      </c>
      <c r="G5062" s="23">
        <v>45533</v>
      </c>
      <c r="H5062" s="23">
        <v>45548</v>
      </c>
      <c r="I5062" s="24">
        <v>0</v>
      </c>
      <c r="J5062" s="24">
        <v>0</v>
      </c>
      <c r="K5062" s="24">
        <v>27</v>
      </c>
      <c r="L5062" t="s">
        <v>10070</v>
      </c>
      <c r="M5062" t="s">
        <v>10071</v>
      </c>
    </row>
    <row r="5063" spans="1:13" x14ac:dyDescent="0.25">
      <c r="A5063" t="str">
        <f t="shared" si="79"/>
        <v>FCON-7585</v>
      </c>
      <c r="B5063" t="s">
        <v>3331</v>
      </c>
      <c r="C5063" t="s">
        <v>2196</v>
      </c>
      <c r="D5063">
        <v>40</v>
      </c>
      <c r="E5063" s="23">
        <v>45541</v>
      </c>
      <c r="F5063" s="23">
        <v>45593</v>
      </c>
      <c r="G5063" s="23">
        <v>45541</v>
      </c>
      <c r="H5063" s="23">
        <v>45593</v>
      </c>
      <c r="I5063" s="24">
        <v>0</v>
      </c>
      <c r="J5063" s="24">
        <v>0</v>
      </c>
      <c r="K5063" s="24">
        <v>27</v>
      </c>
      <c r="L5063" t="s">
        <v>10070</v>
      </c>
      <c r="M5063" t="s">
        <v>10071</v>
      </c>
    </row>
    <row r="5064" spans="1:13" x14ac:dyDescent="0.25">
      <c r="A5064" t="str">
        <f t="shared" si="79"/>
        <v>FCON-7590</v>
      </c>
      <c r="B5064" t="s">
        <v>3332</v>
      </c>
      <c r="C5064" t="s">
        <v>2198</v>
      </c>
      <c r="D5064">
        <v>36</v>
      </c>
      <c r="E5064" s="23">
        <v>45558</v>
      </c>
      <c r="F5064" s="23">
        <v>45605</v>
      </c>
      <c r="G5064" s="23">
        <v>45558</v>
      </c>
      <c r="H5064" s="23">
        <v>45605</v>
      </c>
      <c r="I5064" s="24">
        <v>0</v>
      </c>
      <c r="J5064" s="24">
        <v>0</v>
      </c>
      <c r="K5064" s="24">
        <v>27</v>
      </c>
      <c r="L5064" t="s">
        <v>10070</v>
      </c>
      <c r="M5064" t="s">
        <v>10071</v>
      </c>
    </row>
    <row r="5065" spans="1:13" x14ac:dyDescent="0.25">
      <c r="A5065" t="str">
        <f t="shared" si="79"/>
        <v>FCON-7595</v>
      </c>
      <c r="B5065" t="s">
        <v>3333</v>
      </c>
      <c r="C5065" t="s">
        <v>2200</v>
      </c>
      <c r="D5065">
        <v>41</v>
      </c>
      <c r="E5065" s="23">
        <v>45559</v>
      </c>
      <c r="F5065" s="23">
        <v>45614</v>
      </c>
      <c r="G5065" s="23">
        <v>45559</v>
      </c>
      <c r="H5065" s="23">
        <v>45614</v>
      </c>
      <c r="I5065" s="24">
        <v>0</v>
      </c>
      <c r="J5065" s="24">
        <v>0</v>
      </c>
      <c r="K5065" s="24">
        <v>57</v>
      </c>
      <c r="L5065" t="s">
        <v>10070</v>
      </c>
      <c r="M5065" t="s">
        <v>10071</v>
      </c>
    </row>
    <row r="5066" spans="1:13" x14ac:dyDescent="0.25">
      <c r="A5066" t="str">
        <f t="shared" si="79"/>
        <v>FCON-7600</v>
      </c>
      <c r="B5066" t="s">
        <v>3334</v>
      </c>
      <c r="C5066" t="s">
        <v>3335</v>
      </c>
      <c r="D5066">
        <v>41</v>
      </c>
      <c r="E5066" s="23">
        <v>45566</v>
      </c>
      <c r="F5066" s="23">
        <v>45619</v>
      </c>
      <c r="G5066" s="23">
        <v>45566</v>
      </c>
      <c r="H5066" s="23">
        <v>45619</v>
      </c>
      <c r="I5066" s="24">
        <v>0</v>
      </c>
      <c r="J5066" s="24">
        <v>0</v>
      </c>
      <c r="K5066" s="24">
        <v>27</v>
      </c>
      <c r="L5066" t="s">
        <v>10070</v>
      </c>
      <c r="M5066" t="s">
        <v>10071</v>
      </c>
    </row>
    <row r="5067" spans="1:13" x14ac:dyDescent="0.25">
      <c r="A5067" t="str">
        <f t="shared" si="79"/>
        <v>FCON-7605</v>
      </c>
      <c r="B5067" t="s">
        <v>3336</v>
      </c>
      <c r="C5067" t="s">
        <v>2204</v>
      </c>
      <c r="D5067">
        <v>25</v>
      </c>
      <c r="E5067" s="23">
        <v>45619</v>
      </c>
      <c r="F5067" s="23">
        <v>45653</v>
      </c>
      <c r="G5067" s="23">
        <v>45619</v>
      </c>
      <c r="H5067" s="23">
        <v>45653</v>
      </c>
      <c r="I5067" s="24">
        <v>0</v>
      </c>
      <c r="J5067" s="24">
        <v>0</v>
      </c>
      <c r="K5067" s="24">
        <v>27</v>
      </c>
      <c r="L5067" t="s">
        <v>10070</v>
      </c>
      <c r="M5067" t="s">
        <v>10071</v>
      </c>
    </row>
    <row r="5068" spans="1:13" x14ac:dyDescent="0.25">
      <c r="A5068" t="str">
        <f t="shared" si="79"/>
        <v>FCON-7610</v>
      </c>
      <c r="B5068" t="s">
        <v>3337</v>
      </c>
      <c r="C5068" t="s">
        <v>2206</v>
      </c>
      <c r="D5068">
        <v>60</v>
      </c>
      <c r="E5068" s="23">
        <v>45653</v>
      </c>
      <c r="F5068" s="23">
        <v>45734</v>
      </c>
      <c r="G5068" s="23">
        <v>45653</v>
      </c>
      <c r="H5068" s="23">
        <v>45734</v>
      </c>
      <c r="I5068" s="24">
        <v>0</v>
      </c>
      <c r="J5068" s="24">
        <v>0</v>
      </c>
      <c r="K5068" s="24">
        <v>27</v>
      </c>
      <c r="L5068" t="s">
        <v>10070</v>
      </c>
      <c r="M5068" t="s">
        <v>10071</v>
      </c>
    </row>
    <row r="5069" spans="1:13" x14ac:dyDescent="0.25">
      <c r="A5069" t="str">
        <f t="shared" si="79"/>
        <v>FCON-7615</v>
      </c>
      <c r="B5069" t="s">
        <v>3338</v>
      </c>
      <c r="C5069" t="s">
        <v>2208</v>
      </c>
      <c r="D5069">
        <v>28</v>
      </c>
      <c r="E5069" s="23">
        <v>45681</v>
      </c>
      <c r="F5069" s="23">
        <v>45716</v>
      </c>
      <c r="G5069" s="23">
        <v>45681</v>
      </c>
      <c r="H5069" s="23">
        <v>45716</v>
      </c>
      <c r="I5069" s="24">
        <v>0</v>
      </c>
      <c r="J5069" s="24">
        <v>0</v>
      </c>
      <c r="K5069" s="24">
        <v>52</v>
      </c>
      <c r="L5069" t="s">
        <v>10070</v>
      </c>
      <c r="M5069" t="s">
        <v>10071</v>
      </c>
    </row>
    <row r="5070" spans="1:13" x14ac:dyDescent="0.25">
      <c r="A5070" t="str">
        <f t="shared" si="79"/>
        <v>FCON-7620</v>
      </c>
      <c r="B5070" t="s">
        <v>3339</v>
      </c>
      <c r="C5070" t="s">
        <v>2210</v>
      </c>
      <c r="D5070">
        <v>28</v>
      </c>
      <c r="E5070" s="23">
        <v>45701</v>
      </c>
      <c r="F5070" s="23">
        <v>45737</v>
      </c>
      <c r="G5070" s="23">
        <v>45701</v>
      </c>
      <c r="H5070" s="23">
        <v>45737</v>
      </c>
      <c r="I5070" s="24">
        <v>0</v>
      </c>
      <c r="J5070" s="24">
        <v>0</v>
      </c>
      <c r="K5070" s="24">
        <v>52</v>
      </c>
      <c r="L5070" t="s">
        <v>10070</v>
      </c>
      <c r="M5070" t="s">
        <v>10071</v>
      </c>
    </row>
    <row r="5071" spans="1:13" x14ac:dyDescent="0.25">
      <c r="A5071" t="str">
        <f t="shared" si="79"/>
        <v>FCON-7630</v>
      </c>
      <c r="B5071" t="s">
        <v>3341</v>
      </c>
      <c r="C5071" t="s">
        <v>2214</v>
      </c>
      <c r="D5071">
        <v>24</v>
      </c>
      <c r="E5071" s="23">
        <v>45734</v>
      </c>
      <c r="F5071" s="23">
        <v>45768</v>
      </c>
      <c r="G5071" s="23">
        <v>45734</v>
      </c>
      <c r="H5071" s="23">
        <v>45768</v>
      </c>
      <c r="I5071" s="24">
        <v>0</v>
      </c>
      <c r="J5071" s="24">
        <v>0</v>
      </c>
      <c r="K5071" s="24">
        <v>27</v>
      </c>
      <c r="L5071" t="s">
        <v>10070</v>
      </c>
      <c r="M5071" t="s">
        <v>10071</v>
      </c>
    </row>
    <row r="5072" spans="1:13" x14ac:dyDescent="0.25">
      <c r="A5072" t="str">
        <f t="shared" si="79"/>
        <v>FCON-7625</v>
      </c>
      <c r="B5072" t="s">
        <v>3340</v>
      </c>
      <c r="C5072" t="s">
        <v>2212</v>
      </c>
      <c r="D5072">
        <v>10</v>
      </c>
      <c r="E5072" s="23">
        <v>45768</v>
      </c>
      <c r="F5072" s="23">
        <v>45782</v>
      </c>
      <c r="G5072" s="23">
        <v>45768</v>
      </c>
      <c r="H5072" s="23">
        <v>45782</v>
      </c>
      <c r="I5072" s="24">
        <v>0</v>
      </c>
      <c r="J5072" s="24">
        <v>0</v>
      </c>
      <c r="K5072" s="24">
        <v>27</v>
      </c>
      <c r="L5072" t="s">
        <v>10070</v>
      </c>
      <c r="M5072" t="s">
        <v>10071</v>
      </c>
    </row>
    <row r="5073" spans="1:13" x14ac:dyDescent="0.25">
      <c r="A5073" t="str">
        <f t="shared" si="79"/>
        <v>T11-5A Entrega Estación Mosquera 1 con sistemas férreos instalados</v>
      </c>
      <c r="B5073" t="s">
        <v>3342</v>
      </c>
      <c r="D5073">
        <v>72</v>
      </c>
      <c r="E5073" s="23">
        <v>45979</v>
      </c>
      <c r="F5073" s="23">
        <v>46076</v>
      </c>
      <c r="G5073" s="23">
        <v>45979</v>
      </c>
      <c r="H5073" s="23">
        <v>46076</v>
      </c>
      <c r="I5073" s="24">
        <v>0</v>
      </c>
      <c r="J5073" s="24">
        <v>0</v>
      </c>
      <c r="K5073" s="24">
        <v>38</v>
      </c>
      <c r="M5073" t="s">
        <v>10071</v>
      </c>
    </row>
    <row r="5074" spans="1:13" x14ac:dyDescent="0.25">
      <c r="A5074" t="str">
        <f t="shared" si="79"/>
        <v>Sistema de Recuado AFC</v>
      </c>
      <c r="B5074" t="s">
        <v>1930</v>
      </c>
      <c r="D5074">
        <v>39</v>
      </c>
      <c r="E5074" s="23">
        <v>46029</v>
      </c>
      <c r="F5074" s="23">
        <v>46076</v>
      </c>
      <c r="G5074" s="23">
        <v>46029</v>
      </c>
      <c r="H5074" s="23">
        <v>46076</v>
      </c>
      <c r="I5074" s="24">
        <v>0</v>
      </c>
      <c r="J5074" s="24">
        <v>0</v>
      </c>
      <c r="K5074" s="24">
        <v>38</v>
      </c>
      <c r="M5074" t="s">
        <v>10071</v>
      </c>
    </row>
    <row r="5075" spans="1:13" x14ac:dyDescent="0.25">
      <c r="A5075" t="str">
        <f t="shared" si="79"/>
        <v>FCON-7640</v>
      </c>
      <c r="B5075" t="s">
        <v>3343</v>
      </c>
      <c r="C5075" t="s">
        <v>1932</v>
      </c>
      <c r="D5075">
        <v>31</v>
      </c>
      <c r="E5075" s="23">
        <v>46029</v>
      </c>
      <c r="F5075" s="23">
        <v>46066</v>
      </c>
      <c r="G5075" s="23">
        <v>46029</v>
      </c>
      <c r="H5075" s="23">
        <v>46066</v>
      </c>
      <c r="I5075" s="24">
        <v>0</v>
      </c>
      <c r="J5075" s="24">
        <v>0</v>
      </c>
      <c r="K5075" s="24">
        <v>38</v>
      </c>
      <c r="L5075" t="s">
        <v>10070</v>
      </c>
      <c r="M5075" t="s">
        <v>10071</v>
      </c>
    </row>
    <row r="5076" spans="1:13" x14ac:dyDescent="0.25">
      <c r="A5076" t="str">
        <f t="shared" si="79"/>
        <v>FCON-7645</v>
      </c>
      <c r="B5076" t="s">
        <v>3344</v>
      </c>
      <c r="C5076" t="s">
        <v>1934</v>
      </c>
      <c r="D5076">
        <v>37</v>
      </c>
      <c r="E5076" s="23">
        <v>46029</v>
      </c>
      <c r="F5076" s="23">
        <v>46074</v>
      </c>
      <c r="G5076" s="23">
        <v>46029</v>
      </c>
      <c r="H5076" s="23">
        <v>46074</v>
      </c>
      <c r="I5076" s="24">
        <v>0</v>
      </c>
      <c r="J5076" s="24">
        <v>0</v>
      </c>
      <c r="K5076" s="24">
        <v>40</v>
      </c>
      <c r="L5076" t="s">
        <v>10070</v>
      </c>
      <c r="M5076" t="s">
        <v>10071</v>
      </c>
    </row>
    <row r="5077" spans="1:13" x14ac:dyDescent="0.25">
      <c r="A5077" t="str">
        <f t="shared" si="79"/>
        <v>FCON-7650</v>
      </c>
      <c r="B5077" t="s">
        <v>3345</v>
      </c>
      <c r="C5077" t="s">
        <v>1346</v>
      </c>
      <c r="D5077">
        <v>4</v>
      </c>
      <c r="E5077" s="23">
        <v>46066</v>
      </c>
      <c r="F5077" s="23">
        <v>46071</v>
      </c>
      <c r="G5077" s="23">
        <v>46066</v>
      </c>
      <c r="H5077" s="23">
        <v>46071</v>
      </c>
      <c r="I5077" s="24">
        <v>0</v>
      </c>
      <c r="J5077" s="24">
        <v>0</v>
      </c>
      <c r="K5077" s="24">
        <v>38</v>
      </c>
      <c r="L5077" t="s">
        <v>10070</v>
      </c>
      <c r="M5077" t="s">
        <v>10071</v>
      </c>
    </row>
    <row r="5078" spans="1:13" x14ac:dyDescent="0.25">
      <c r="A5078" t="str">
        <f t="shared" si="79"/>
        <v>FCON-7655</v>
      </c>
      <c r="B5078" t="s">
        <v>3346</v>
      </c>
      <c r="C5078" t="s">
        <v>1348</v>
      </c>
      <c r="D5078">
        <v>4</v>
      </c>
      <c r="E5078" s="23">
        <v>46072</v>
      </c>
      <c r="F5078" s="23">
        <v>46076</v>
      </c>
      <c r="G5078" s="23">
        <v>46072</v>
      </c>
      <c r="H5078" s="23">
        <v>46076</v>
      </c>
      <c r="I5078" s="24">
        <v>0</v>
      </c>
      <c r="J5078" s="24">
        <v>0</v>
      </c>
      <c r="K5078" s="24">
        <v>38</v>
      </c>
      <c r="L5078" t="s">
        <v>10070</v>
      </c>
      <c r="M5078" t="s">
        <v>10071</v>
      </c>
    </row>
    <row r="5079" spans="1:13" x14ac:dyDescent="0.25">
      <c r="A5079" t="str">
        <f t="shared" si="79"/>
        <v>Sistemas de Comunicación</v>
      </c>
      <c r="B5079" t="s">
        <v>1937</v>
      </c>
      <c r="D5079">
        <v>72</v>
      </c>
      <c r="E5079" s="23">
        <v>45979</v>
      </c>
      <c r="F5079" s="23">
        <v>46076</v>
      </c>
      <c r="G5079" s="23">
        <v>45979</v>
      </c>
      <c r="H5079" s="23">
        <v>46076</v>
      </c>
      <c r="I5079" s="24">
        <v>0</v>
      </c>
      <c r="J5079" s="24">
        <v>0</v>
      </c>
      <c r="K5079" s="24">
        <v>38</v>
      </c>
      <c r="M5079" t="s">
        <v>10071</v>
      </c>
    </row>
    <row r="5080" spans="1:13" x14ac:dyDescent="0.25">
      <c r="A5080" t="str">
        <f t="shared" si="79"/>
        <v>FCON-7660</v>
      </c>
      <c r="B5080" t="s">
        <v>3347</v>
      </c>
      <c r="C5080" t="s">
        <v>1559</v>
      </c>
      <c r="D5080">
        <v>55</v>
      </c>
      <c r="E5080" s="23">
        <v>45979</v>
      </c>
      <c r="F5080" s="23">
        <v>46055</v>
      </c>
      <c r="G5080" s="23">
        <v>45979</v>
      </c>
      <c r="H5080" s="23">
        <v>46055</v>
      </c>
      <c r="I5080" s="24">
        <v>0</v>
      </c>
      <c r="J5080" s="24">
        <v>0</v>
      </c>
      <c r="K5080" s="24">
        <v>38</v>
      </c>
      <c r="L5080" t="s">
        <v>10070</v>
      </c>
      <c r="M5080" t="s">
        <v>10071</v>
      </c>
    </row>
    <row r="5081" spans="1:13" x14ac:dyDescent="0.25">
      <c r="A5081" t="str">
        <f t="shared" si="79"/>
        <v>FCON-7665</v>
      </c>
      <c r="B5081" t="s">
        <v>3348</v>
      </c>
      <c r="C5081" t="s">
        <v>1940</v>
      </c>
      <c r="D5081">
        <v>61</v>
      </c>
      <c r="E5081" s="23">
        <v>45980</v>
      </c>
      <c r="F5081" s="23">
        <v>46065</v>
      </c>
      <c r="G5081" s="23">
        <v>45980</v>
      </c>
      <c r="H5081" s="23">
        <v>46065</v>
      </c>
      <c r="I5081" s="24">
        <v>0</v>
      </c>
      <c r="J5081" s="24">
        <v>0</v>
      </c>
      <c r="K5081" s="24">
        <v>48</v>
      </c>
      <c r="L5081" t="s">
        <v>10070</v>
      </c>
      <c r="M5081" t="s">
        <v>10071</v>
      </c>
    </row>
    <row r="5082" spans="1:13" x14ac:dyDescent="0.25">
      <c r="A5082" t="str">
        <f t="shared" si="79"/>
        <v>FCON-7670</v>
      </c>
      <c r="B5082" t="s">
        <v>3349</v>
      </c>
      <c r="C5082" t="s">
        <v>1942</v>
      </c>
      <c r="D5082">
        <v>31</v>
      </c>
      <c r="E5082" s="23">
        <v>46029</v>
      </c>
      <c r="F5082" s="23">
        <v>46066</v>
      </c>
      <c r="G5082" s="23">
        <v>46029</v>
      </c>
      <c r="H5082" s="23">
        <v>46066</v>
      </c>
      <c r="I5082" s="24">
        <v>0</v>
      </c>
      <c r="J5082" s="24">
        <v>0</v>
      </c>
      <c r="K5082" s="24">
        <v>38</v>
      </c>
      <c r="L5082" t="s">
        <v>10070</v>
      </c>
      <c r="M5082" t="s">
        <v>10071</v>
      </c>
    </row>
    <row r="5083" spans="1:13" x14ac:dyDescent="0.25">
      <c r="A5083" t="str">
        <f t="shared" si="79"/>
        <v>FCON-7675</v>
      </c>
      <c r="B5083" t="s">
        <v>3350</v>
      </c>
      <c r="C5083" t="s">
        <v>1944</v>
      </c>
      <c r="D5083">
        <v>31</v>
      </c>
      <c r="E5083" s="23">
        <v>46029</v>
      </c>
      <c r="F5083" s="23">
        <v>46066</v>
      </c>
      <c r="G5083" s="23">
        <v>46029</v>
      </c>
      <c r="H5083" s="23">
        <v>46066</v>
      </c>
      <c r="I5083" s="24">
        <v>0</v>
      </c>
      <c r="J5083" s="24">
        <v>0</v>
      </c>
      <c r="K5083" s="24">
        <v>38</v>
      </c>
      <c r="L5083" t="s">
        <v>10070</v>
      </c>
      <c r="M5083" t="s">
        <v>10071</v>
      </c>
    </row>
    <row r="5084" spans="1:13" x14ac:dyDescent="0.25">
      <c r="A5084" t="str">
        <f t="shared" si="79"/>
        <v>FCON-7680</v>
      </c>
      <c r="B5084" t="s">
        <v>3351</v>
      </c>
      <c r="C5084" t="s">
        <v>1560</v>
      </c>
      <c r="D5084">
        <v>31</v>
      </c>
      <c r="E5084" s="23">
        <v>46029</v>
      </c>
      <c r="F5084" s="23">
        <v>46066</v>
      </c>
      <c r="G5084" s="23">
        <v>46029</v>
      </c>
      <c r="H5084" s="23">
        <v>46066</v>
      </c>
      <c r="I5084" s="24">
        <v>0</v>
      </c>
      <c r="J5084" s="24">
        <v>0</v>
      </c>
      <c r="K5084" s="24">
        <v>38</v>
      </c>
      <c r="L5084" t="s">
        <v>10070</v>
      </c>
      <c r="M5084" t="s">
        <v>10071</v>
      </c>
    </row>
    <row r="5085" spans="1:13" x14ac:dyDescent="0.25">
      <c r="A5085" t="str">
        <f t="shared" si="79"/>
        <v>FCON-7685</v>
      </c>
      <c r="B5085" t="s">
        <v>3352</v>
      </c>
      <c r="C5085" t="s">
        <v>1947</v>
      </c>
      <c r="D5085">
        <v>31</v>
      </c>
      <c r="E5085" s="23">
        <v>46029</v>
      </c>
      <c r="F5085" s="23">
        <v>46066</v>
      </c>
      <c r="G5085" s="23">
        <v>46029</v>
      </c>
      <c r="H5085" s="23">
        <v>46066</v>
      </c>
      <c r="I5085" s="24">
        <v>0</v>
      </c>
      <c r="J5085" s="24">
        <v>0</v>
      </c>
      <c r="K5085" s="24">
        <v>38</v>
      </c>
      <c r="L5085" t="s">
        <v>10070</v>
      </c>
      <c r="M5085" t="s">
        <v>10071</v>
      </c>
    </row>
    <row r="5086" spans="1:13" x14ac:dyDescent="0.25">
      <c r="A5086" t="str">
        <f t="shared" si="79"/>
        <v>FCON-7690</v>
      </c>
      <c r="B5086" t="s">
        <v>3353</v>
      </c>
      <c r="C5086" t="s">
        <v>1949</v>
      </c>
      <c r="D5086">
        <v>31</v>
      </c>
      <c r="E5086" s="23">
        <v>46029</v>
      </c>
      <c r="F5086" s="23">
        <v>46066</v>
      </c>
      <c r="G5086" s="23">
        <v>46029</v>
      </c>
      <c r="H5086" s="23">
        <v>46066</v>
      </c>
      <c r="I5086" s="24">
        <v>0</v>
      </c>
      <c r="J5086" s="24">
        <v>0</v>
      </c>
      <c r="K5086" s="24">
        <v>38</v>
      </c>
      <c r="L5086" t="s">
        <v>10070</v>
      </c>
      <c r="M5086" t="s">
        <v>10071</v>
      </c>
    </row>
    <row r="5087" spans="1:13" x14ac:dyDescent="0.25">
      <c r="A5087" t="str">
        <f t="shared" si="79"/>
        <v>FCON-7695</v>
      </c>
      <c r="B5087" t="s">
        <v>3354</v>
      </c>
      <c r="C5087" t="s">
        <v>1951</v>
      </c>
      <c r="D5087">
        <v>31</v>
      </c>
      <c r="E5087" s="23">
        <v>46029</v>
      </c>
      <c r="F5087" s="23">
        <v>46066</v>
      </c>
      <c r="G5087" s="23">
        <v>46029</v>
      </c>
      <c r="H5087" s="23">
        <v>46066</v>
      </c>
      <c r="I5087" s="24">
        <v>0</v>
      </c>
      <c r="J5087" s="24">
        <v>0</v>
      </c>
      <c r="K5087" s="24">
        <v>38</v>
      </c>
      <c r="L5087" t="s">
        <v>10070</v>
      </c>
      <c r="M5087" t="s">
        <v>10071</v>
      </c>
    </row>
    <row r="5088" spans="1:13" x14ac:dyDescent="0.25">
      <c r="A5088" t="str">
        <f t="shared" si="79"/>
        <v>FCON-7700</v>
      </c>
      <c r="B5088" t="s">
        <v>3355</v>
      </c>
      <c r="C5088" t="s">
        <v>1953</v>
      </c>
      <c r="D5088">
        <v>31</v>
      </c>
      <c r="E5088" s="23">
        <v>46029</v>
      </c>
      <c r="F5088" s="23">
        <v>46066</v>
      </c>
      <c r="G5088" s="23">
        <v>46029</v>
      </c>
      <c r="H5088" s="23">
        <v>46066</v>
      </c>
      <c r="I5088" s="24">
        <v>0</v>
      </c>
      <c r="J5088" s="24">
        <v>0</v>
      </c>
      <c r="K5088" s="24">
        <v>38</v>
      </c>
      <c r="L5088" t="s">
        <v>10070</v>
      </c>
      <c r="M5088" t="s">
        <v>10071</v>
      </c>
    </row>
    <row r="5089" spans="1:13" x14ac:dyDescent="0.25">
      <c r="A5089" t="str">
        <f t="shared" si="79"/>
        <v>FCON-7705</v>
      </c>
      <c r="B5089" t="s">
        <v>3356</v>
      </c>
      <c r="C5089" t="s">
        <v>1955</v>
      </c>
      <c r="D5089">
        <v>31</v>
      </c>
      <c r="E5089" s="23">
        <v>46029</v>
      </c>
      <c r="F5089" s="23">
        <v>46066</v>
      </c>
      <c r="G5089" s="23">
        <v>46029</v>
      </c>
      <c r="H5089" s="23">
        <v>46066</v>
      </c>
      <c r="I5089" s="24">
        <v>0</v>
      </c>
      <c r="J5089" s="24">
        <v>0</v>
      </c>
      <c r="K5089" s="24">
        <v>38</v>
      </c>
      <c r="L5089" t="s">
        <v>10070</v>
      </c>
      <c r="M5089" t="s">
        <v>10071</v>
      </c>
    </row>
    <row r="5090" spans="1:13" x14ac:dyDescent="0.25">
      <c r="A5090" t="str">
        <f t="shared" si="79"/>
        <v>FCON-7710</v>
      </c>
      <c r="B5090" t="s">
        <v>3357</v>
      </c>
      <c r="C5090" t="s">
        <v>1346</v>
      </c>
      <c r="D5090">
        <v>4</v>
      </c>
      <c r="E5090" s="23">
        <v>46066</v>
      </c>
      <c r="F5090" s="23">
        <v>46071</v>
      </c>
      <c r="G5090" s="23">
        <v>46066</v>
      </c>
      <c r="H5090" s="23">
        <v>46071</v>
      </c>
      <c r="I5090" s="24">
        <v>0</v>
      </c>
      <c r="J5090" s="24">
        <v>0</v>
      </c>
      <c r="K5090" s="24">
        <v>38</v>
      </c>
      <c r="L5090" t="s">
        <v>10070</v>
      </c>
      <c r="M5090" t="s">
        <v>10071</v>
      </c>
    </row>
    <row r="5091" spans="1:13" x14ac:dyDescent="0.25">
      <c r="A5091" t="str">
        <f t="shared" si="79"/>
        <v>FCON-7715</v>
      </c>
      <c r="B5091" t="s">
        <v>3358</v>
      </c>
      <c r="C5091" t="s">
        <v>1348</v>
      </c>
      <c r="D5091">
        <v>4</v>
      </c>
      <c r="E5091" s="23">
        <v>46072</v>
      </c>
      <c r="F5091" s="23">
        <v>46076</v>
      </c>
      <c r="G5091" s="23">
        <v>46072</v>
      </c>
      <c r="H5091" s="23">
        <v>46076</v>
      </c>
      <c r="I5091" s="24">
        <v>0</v>
      </c>
      <c r="J5091" s="24">
        <v>0</v>
      </c>
      <c r="K5091" s="24">
        <v>38</v>
      </c>
      <c r="L5091" t="s">
        <v>10070</v>
      </c>
      <c r="M5091" t="s">
        <v>10071</v>
      </c>
    </row>
    <row r="5092" spans="1:13" x14ac:dyDescent="0.25">
      <c r="A5092" t="str">
        <f t="shared" si="79"/>
        <v>Subestación de la Estación de Pasajeros</v>
      </c>
      <c r="B5092" t="s">
        <v>1958</v>
      </c>
      <c r="D5092">
        <v>71</v>
      </c>
      <c r="E5092" s="23">
        <v>45979</v>
      </c>
      <c r="F5092" s="23">
        <v>46074</v>
      </c>
      <c r="G5092" s="23">
        <v>45979</v>
      </c>
      <c r="H5092" s="23">
        <v>46074</v>
      </c>
      <c r="I5092" s="24">
        <v>0</v>
      </c>
      <c r="J5092" s="24">
        <v>0</v>
      </c>
      <c r="K5092" s="24">
        <v>40</v>
      </c>
      <c r="M5092" t="s">
        <v>10071</v>
      </c>
    </row>
    <row r="5093" spans="1:13" x14ac:dyDescent="0.25">
      <c r="A5093" t="str">
        <f t="shared" si="79"/>
        <v>Construcción e Intalación del equipo de media tensión (Subestación reductora y rectificadora)</v>
      </c>
      <c r="B5093" t="s">
        <v>1959</v>
      </c>
      <c r="D5093">
        <v>71</v>
      </c>
      <c r="E5093" s="23">
        <v>45979</v>
      </c>
      <c r="F5093" s="23">
        <v>46074</v>
      </c>
      <c r="G5093" s="23">
        <v>45979</v>
      </c>
      <c r="H5093" s="23">
        <v>46074</v>
      </c>
      <c r="I5093" s="24">
        <v>0</v>
      </c>
      <c r="J5093" s="24">
        <v>0</v>
      </c>
      <c r="K5093" s="24">
        <v>40</v>
      </c>
      <c r="M5093" t="s">
        <v>10071</v>
      </c>
    </row>
    <row r="5094" spans="1:13" x14ac:dyDescent="0.25">
      <c r="A5094" t="str">
        <f t="shared" si="79"/>
        <v>FCON-7720</v>
      </c>
      <c r="B5094" t="s">
        <v>3359</v>
      </c>
      <c r="C5094" t="s">
        <v>1961</v>
      </c>
      <c r="D5094">
        <v>55</v>
      </c>
      <c r="E5094" s="23">
        <v>45979</v>
      </c>
      <c r="F5094" s="23">
        <v>46055</v>
      </c>
      <c r="G5094" s="23">
        <v>45979</v>
      </c>
      <c r="H5094" s="23">
        <v>46055</v>
      </c>
      <c r="I5094" s="24">
        <v>0</v>
      </c>
      <c r="J5094" s="24">
        <v>0</v>
      </c>
      <c r="K5094" s="24">
        <v>40</v>
      </c>
      <c r="L5094" t="s">
        <v>10070</v>
      </c>
      <c r="M5094" t="s">
        <v>10071</v>
      </c>
    </row>
    <row r="5095" spans="1:13" x14ac:dyDescent="0.25">
      <c r="A5095" t="str">
        <f t="shared" si="79"/>
        <v>FCON-7725</v>
      </c>
      <c r="B5095" t="s">
        <v>3360</v>
      </c>
      <c r="C5095" t="s">
        <v>1963</v>
      </c>
      <c r="D5095">
        <v>60</v>
      </c>
      <c r="E5095" s="23">
        <v>45979</v>
      </c>
      <c r="F5095" s="23">
        <v>46062</v>
      </c>
      <c r="G5095" s="23">
        <v>45979</v>
      </c>
      <c r="H5095" s="23">
        <v>46062</v>
      </c>
      <c r="I5095" s="24">
        <v>0</v>
      </c>
      <c r="J5095" s="24">
        <v>0</v>
      </c>
      <c r="K5095" s="24">
        <v>50</v>
      </c>
      <c r="L5095" t="s">
        <v>10070</v>
      </c>
      <c r="M5095" t="s">
        <v>10071</v>
      </c>
    </row>
    <row r="5096" spans="1:13" x14ac:dyDescent="0.25">
      <c r="A5096" t="str">
        <f t="shared" si="79"/>
        <v>FCON-7730</v>
      </c>
      <c r="B5096" t="s">
        <v>3361</v>
      </c>
      <c r="C5096" t="s">
        <v>1965</v>
      </c>
      <c r="D5096">
        <v>31</v>
      </c>
      <c r="E5096" s="23">
        <v>46029</v>
      </c>
      <c r="F5096" s="23">
        <v>46066</v>
      </c>
      <c r="G5096" s="23">
        <v>46029</v>
      </c>
      <c r="H5096" s="23">
        <v>46066</v>
      </c>
      <c r="I5096" s="24">
        <v>0</v>
      </c>
      <c r="J5096" s="24">
        <v>0</v>
      </c>
      <c r="K5096" s="24">
        <v>40</v>
      </c>
      <c r="L5096" t="s">
        <v>10070</v>
      </c>
      <c r="M5096" t="s">
        <v>10071</v>
      </c>
    </row>
    <row r="5097" spans="1:13" x14ac:dyDescent="0.25">
      <c r="A5097" t="str">
        <f t="shared" si="79"/>
        <v>FCON-7735</v>
      </c>
      <c r="B5097" t="s">
        <v>3362</v>
      </c>
      <c r="C5097" t="s">
        <v>1967</v>
      </c>
      <c r="D5097">
        <v>31</v>
      </c>
      <c r="E5097" s="23">
        <v>46029</v>
      </c>
      <c r="F5097" s="23">
        <v>46066</v>
      </c>
      <c r="G5097" s="23">
        <v>46029</v>
      </c>
      <c r="H5097" s="23">
        <v>46066</v>
      </c>
      <c r="I5097" s="24">
        <v>0</v>
      </c>
      <c r="J5097" s="24">
        <v>0</v>
      </c>
      <c r="K5097" s="24">
        <v>40</v>
      </c>
      <c r="L5097" t="s">
        <v>10070</v>
      </c>
      <c r="M5097" t="s">
        <v>10071</v>
      </c>
    </row>
    <row r="5098" spans="1:13" x14ac:dyDescent="0.25">
      <c r="A5098" t="str">
        <f t="shared" si="79"/>
        <v>FCON-7740</v>
      </c>
      <c r="B5098" t="s">
        <v>3363</v>
      </c>
      <c r="C5098" t="s">
        <v>1346</v>
      </c>
      <c r="D5098">
        <v>6</v>
      </c>
      <c r="E5098" s="23">
        <v>46066</v>
      </c>
      <c r="F5098" s="23">
        <v>46074</v>
      </c>
      <c r="G5098" s="23">
        <v>46066</v>
      </c>
      <c r="H5098" s="23">
        <v>46074</v>
      </c>
      <c r="I5098" s="24">
        <v>0</v>
      </c>
      <c r="J5098" s="24">
        <v>0</v>
      </c>
      <c r="K5098" s="24">
        <v>40</v>
      </c>
      <c r="L5098" t="s">
        <v>10070</v>
      </c>
      <c r="M5098" t="s">
        <v>10071</v>
      </c>
    </row>
    <row r="5099" spans="1:13" x14ac:dyDescent="0.25">
      <c r="A5099" t="str">
        <f t="shared" si="79"/>
        <v>Comunication</v>
      </c>
      <c r="B5099" t="s">
        <v>1969</v>
      </c>
      <c r="D5099">
        <v>37</v>
      </c>
      <c r="E5099" s="23">
        <v>46029</v>
      </c>
      <c r="F5099" s="23">
        <v>46074</v>
      </c>
      <c r="G5099" s="23">
        <v>46029</v>
      </c>
      <c r="H5099" s="23">
        <v>46074</v>
      </c>
      <c r="I5099" s="24">
        <v>0</v>
      </c>
      <c r="J5099" s="24">
        <v>0</v>
      </c>
      <c r="K5099" s="24">
        <v>40</v>
      </c>
      <c r="M5099" t="s">
        <v>10071</v>
      </c>
    </row>
    <row r="5100" spans="1:13" x14ac:dyDescent="0.25">
      <c r="A5100" t="str">
        <f t="shared" si="79"/>
        <v>FCON-7745</v>
      </c>
      <c r="B5100" t="s">
        <v>3364</v>
      </c>
      <c r="C5100" t="s">
        <v>1951</v>
      </c>
      <c r="D5100">
        <v>31</v>
      </c>
      <c r="E5100" s="23">
        <v>46029</v>
      </c>
      <c r="F5100" s="23">
        <v>46066</v>
      </c>
      <c r="G5100" s="23">
        <v>46029</v>
      </c>
      <c r="H5100" s="23">
        <v>46066</v>
      </c>
      <c r="I5100" s="24">
        <v>0</v>
      </c>
      <c r="J5100" s="24">
        <v>0</v>
      </c>
      <c r="K5100" s="24">
        <v>40</v>
      </c>
      <c r="L5100" t="s">
        <v>10070</v>
      </c>
      <c r="M5100" t="s">
        <v>10071</v>
      </c>
    </row>
    <row r="5101" spans="1:13" x14ac:dyDescent="0.25">
      <c r="A5101" t="str">
        <f t="shared" si="79"/>
        <v>FCON-7750</v>
      </c>
      <c r="B5101" t="s">
        <v>3365</v>
      </c>
      <c r="C5101" t="s">
        <v>1560</v>
      </c>
      <c r="D5101">
        <v>31</v>
      </c>
      <c r="E5101" s="23">
        <v>46029</v>
      </c>
      <c r="F5101" s="23">
        <v>46066</v>
      </c>
      <c r="G5101" s="23">
        <v>46029</v>
      </c>
      <c r="H5101" s="23">
        <v>46066</v>
      </c>
      <c r="I5101" s="24">
        <v>0</v>
      </c>
      <c r="J5101" s="24">
        <v>0</v>
      </c>
      <c r="K5101" s="24">
        <v>40</v>
      </c>
      <c r="L5101" t="s">
        <v>10070</v>
      </c>
      <c r="M5101" t="s">
        <v>10071</v>
      </c>
    </row>
    <row r="5102" spans="1:13" x14ac:dyDescent="0.25">
      <c r="A5102" t="str">
        <f t="shared" si="79"/>
        <v>FCON-7755</v>
      </c>
      <c r="B5102" t="s">
        <v>3366</v>
      </c>
      <c r="C5102" t="s">
        <v>1949</v>
      </c>
      <c r="D5102">
        <v>31</v>
      </c>
      <c r="E5102" s="23">
        <v>46029</v>
      </c>
      <c r="F5102" s="23">
        <v>46066</v>
      </c>
      <c r="G5102" s="23">
        <v>46029</v>
      </c>
      <c r="H5102" s="23">
        <v>46066</v>
      </c>
      <c r="I5102" s="24">
        <v>0</v>
      </c>
      <c r="J5102" s="24">
        <v>0</v>
      </c>
      <c r="K5102" s="24">
        <v>40</v>
      </c>
      <c r="L5102" t="s">
        <v>10070</v>
      </c>
      <c r="M5102" t="s">
        <v>10071</v>
      </c>
    </row>
    <row r="5103" spans="1:13" x14ac:dyDescent="0.25">
      <c r="A5103" t="str">
        <f t="shared" si="79"/>
        <v>FCON-7760</v>
      </c>
      <c r="B5103" t="s">
        <v>3367</v>
      </c>
      <c r="C5103" t="s">
        <v>1953</v>
      </c>
      <c r="D5103">
        <v>31</v>
      </c>
      <c r="E5103" s="23">
        <v>46029</v>
      </c>
      <c r="F5103" s="23">
        <v>46066</v>
      </c>
      <c r="G5103" s="23">
        <v>46029</v>
      </c>
      <c r="H5103" s="23">
        <v>46066</v>
      </c>
      <c r="I5103" s="24">
        <v>0</v>
      </c>
      <c r="J5103" s="24">
        <v>0</v>
      </c>
      <c r="K5103" s="24">
        <v>40</v>
      </c>
      <c r="L5103" t="s">
        <v>10070</v>
      </c>
      <c r="M5103" t="s">
        <v>10071</v>
      </c>
    </row>
    <row r="5104" spans="1:13" x14ac:dyDescent="0.25">
      <c r="A5104" t="str">
        <f t="shared" si="79"/>
        <v>FCON-7765</v>
      </c>
      <c r="B5104" t="s">
        <v>3368</v>
      </c>
      <c r="C5104" t="s">
        <v>1975</v>
      </c>
      <c r="D5104">
        <v>31</v>
      </c>
      <c r="E5104" s="23">
        <v>46029</v>
      </c>
      <c r="F5104" s="23">
        <v>46066</v>
      </c>
      <c r="G5104" s="23">
        <v>46029</v>
      </c>
      <c r="H5104" s="23">
        <v>46066</v>
      </c>
      <c r="I5104" s="24">
        <v>0</v>
      </c>
      <c r="J5104" s="24">
        <v>0</v>
      </c>
      <c r="K5104" s="24">
        <v>40</v>
      </c>
      <c r="L5104" t="s">
        <v>10070</v>
      </c>
      <c r="M5104" t="s">
        <v>10071</v>
      </c>
    </row>
    <row r="5105" spans="1:13" x14ac:dyDescent="0.25">
      <c r="A5105" t="str">
        <f t="shared" si="79"/>
        <v>FCON-7770</v>
      </c>
      <c r="B5105" t="s">
        <v>3369</v>
      </c>
      <c r="C5105" t="s">
        <v>1977</v>
      </c>
      <c r="D5105">
        <v>31</v>
      </c>
      <c r="E5105" s="23">
        <v>46029</v>
      </c>
      <c r="F5105" s="23">
        <v>46066</v>
      </c>
      <c r="G5105" s="23">
        <v>46029</v>
      </c>
      <c r="H5105" s="23">
        <v>46066</v>
      </c>
      <c r="I5105" s="24">
        <v>0</v>
      </c>
      <c r="J5105" s="24">
        <v>0</v>
      </c>
      <c r="K5105" s="24">
        <v>40</v>
      </c>
      <c r="L5105" t="s">
        <v>10070</v>
      </c>
      <c r="M5105" t="s">
        <v>10071</v>
      </c>
    </row>
    <row r="5106" spans="1:13" x14ac:dyDescent="0.25">
      <c r="A5106" t="str">
        <f t="shared" si="79"/>
        <v>FCON-7775</v>
      </c>
      <c r="B5106" t="s">
        <v>3370</v>
      </c>
      <c r="C5106" t="s">
        <v>1940</v>
      </c>
      <c r="D5106">
        <v>31</v>
      </c>
      <c r="E5106" s="23">
        <v>46029</v>
      </c>
      <c r="F5106" s="23">
        <v>46066</v>
      </c>
      <c r="G5106" s="23">
        <v>46029</v>
      </c>
      <c r="H5106" s="23">
        <v>46066</v>
      </c>
      <c r="I5106" s="24">
        <v>0</v>
      </c>
      <c r="J5106" s="24">
        <v>0</v>
      </c>
      <c r="K5106" s="24">
        <v>46</v>
      </c>
      <c r="L5106" t="s">
        <v>10070</v>
      </c>
      <c r="M5106" t="s">
        <v>10071</v>
      </c>
    </row>
    <row r="5107" spans="1:13" x14ac:dyDescent="0.25">
      <c r="A5107" t="str">
        <f t="shared" si="79"/>
        <v>FCON-7780</v>
      </c>
      <c r="B5107" t="s">
        <v>3371</v>
      </c>
      <c r="C5107" t="s">
        <v>1346</v>
      </c>
      <c r="D5107">
        <v>6</v>
      </c>
      <c r="E5107" s="23">
        <v>46066</v>
      </c>
      <c r="F5107" s="23">
        <v>46074</v>
      </c>
      <c r="G5107" s="23">
        <v>46066</v>
      </c>
      <c r="H5107" s="23">
        <v>46074</v>
      </c>
      <c r="I5107" s="24">
        <v>0</v>
      </c>
      <c r="J5107" s="24">
        <v>0</v>
      </c>
      <c r="K5107" s="24">
        <v>40</v>
      </c>
      <c r="L5107" t="s">
        <v>10070</v>
      </c>
      <c r="M5107" t="s">
        <v>10071</v>
      </c>
    </row>
    <row r="5108" spans="1:13" x14ac:dyDescent="0.25">
      <c r="A5108" t="str">
        <f t="shared" si="79"/>
        <v>T11-5B Entrega Estación Mosquera 1 con sistemas férreos verificados, probados y funcionado</v>
      </c>
      <c r="B5108" t="s">
        <v>8264</v>
      </c>
      <c r="D5108">
        <v>35</v>
      </c>
      <c r="E5108" s="23">
        <v>46077</v>
      </c>
      <c r="F5108" s="23">
        <v>46119</v>
      </c>
      <c r="G5108" s="23">
        <v>46077</v>
      </c>
      <c r="H5108" s="23">
        <v>46119</v>
      </c>
      <c r="I5108" s="24">
        <v>0</v>
      </c>
      <c r="J5108" s="24">
        <v>0</v>
      </c>
      <c r="K5108" s="24">
        <v>38</v>
      </c>
      <c r="M5108" t="s">
        <v>10071</v>
      </c>
    </row>
    <row r="5109" spans="1:13" x14ac:dyDescent="0.25">
      <c r="A5109" t="str">
        <f t="shared" si="79"/>
        <v>Sistema de Recuado AFC</v>
      </c>
      <c r="B5109" t="s">
        <v>1930</v>
      </c>
      <c r="D5109">
        <v>35</v>
      </c>
      <c r="E5109" s="23">
        <v>46077</v>
      </c>
      <c r="F5109" s="23">
        <v>46119</v>
      </c>
      <c r="G5109" s="23">
        <v>46077</v>
      </c>
      <c r="H5109" s="23">
        <v>46119</v>
      </c>
      <c r="I5109" s="24">
        <v>0</v>
      </c>
      <c r="J5109" s="24">
        <v>0</v>
      </c>
      <c r="K5109" s="24">
        <v>38</v>
      </c>
      <c r="M5109" t="s">
        <v>10071</v>
      </c>
    </row>
    <row r="5110" spans="1:13" x14ac:dyDescent="0.25">
      <c r="A5110" t="str">
        <f t="shared" si="79"/>
        <v>FCON-7785</v>
      </c>
      <c r="B5110" t="s">
        <v>3372</v>
      </c>
      <c r="C5110" t="s">
        <v>1981</v>
      </c>
      <c r="D5110">
        <v>35</v>
      </c>
      <c r="E5110" s="23">
        <v>46077</v>
      </c>
      <c r="F5110" s="23">
        <v>46119</v>
      </c>
      <c r="G5110" s="23">
        <v>46077</v>
      </c>
      <c r="H5110" s="23">
        <v>46119</v>
      </c>
      <c r="I5110" s="24">
        <v>0</v>
      </c>
      <c r="J5110" s="24">
        <v>0</v>
      </c>
      <c r="K5110" s="24">
        <v>38</v>
      </c>
      <c r="L5110" t="s">
        <v>10070</v>
      </c>
      <c r="M5110" t="s">
        <v>10071</v>
      </c>
    </row>
    <row r="5111" spans="1:13" x14ac:dyDescent="0.25">
      <c r="A5111" t="str">
        <f t="shared" si="79"/>
        <v>Sistemas de Comunicación</v>
      </c>
      <c r="B5111" t="s">
        <v>1937</v>
      </c>
      <c r="D5111">
        <v>35</v>
      </c>
      <c r="E5111" s="23">
        <v>46077</v>
      </c>
      <c r="F5111" s="23">
        <v>46119</v>
      </c>
      <c r="G5111" s="23">
        <v>46077</v>
      </c>
      <c r="H5111" s="23">
        <v>46119</v>
      </c>
      <c r="I5111" s="24">
        <v>0</v>
      </c>
      <c r="J5111" s="24">
        <v>0</v>
      </c>
      <c r="K5111" s="24">
        <v>38</v>
      </c>
      <c r="M5111" t="s">
        <v>10071</v>
      </c>
    </row>
    <row r="5112" spans="1:13" x14ac:dyDescent="0.25">
      <c r="A5112" t="str">
        <f t="shared" si="79"/>
        <v>FCON-7790</v>
      </c>
      <c r="B5112" t="s">
        <v>3373</v>
      </c>
      <c r="C5112" t="s">
        <v>1983</v>
      </c>
      <c r="D5112">
        <v>35</v>
      </c>
      <c r="E5112" s="23">
        <v>46077</v>
      </c>
      <c r="F5112" s="23">
        <v>46119</v>
      </c>
      <c r="G5112" s="23">
        <v>46077</v>
      </c>
      <c r="H5112" s="23">
        <v>46119</v>
      </c>
      <c r="I5112" s="24">
        <v>0</v>
      </c>
      <c r="J5112" s="24">
        <v>0</v>
      </c>
      <c r="K5112" s="24">
        <v>38</v>
      </c>
      <c r="L5112" t="s">
        <v>10070</v>
      </c>
      <c r="M5112" t="s">
        <v>10071</v>
      </c>
    </row>
    <row r="5113" spans="1:13" x14ac:dyDescent="0.25">
      <c r="A5113" t="str">
        <f t="shared" si="79"/>
        <v>Subestación de la Estación de Pasajeros</v>
      </c>
      <c r="B5113" t="s">
        <v>1958</v>
      </c>
      <c r="D5113">
        <v>35</v>
      </c>
      <c r="E5113" s="23">
        <v>46077</v>
      </c>
      <c r="F5113" s="23">
        <v>46119</v>
      </c>
      <c r="G5113" s="23">
        <v>46077</v>
      </c>
      <c r="H5113" s="23">
        <v>46119</v>
      </c>
      <c r="I5113" s="24">
        <v>0</v>
      </c>
      <c r="J5113" s="24">
        <v>0</v>
      </c>
      <c r="K5113" s="24">
        <v>38</v>
      </c>
      <c r="M5113" t="s">
        <v>10071</v>
      </c>
    </row>
    <row r="5114" spans="1:13" x14ac:dyDescent="0.25">
      <c r="A5114" t="str">
        <f t="shared" si="79"/>
        <v>FCON-7795</v>
      </c>
      <c r="B5114" t="s">
        <v>3374</v>
      </c>
      <c r="C5114" t="s">
        <v>1985</v>
      </c>
      <c r="D5114">
        <v>35</v>
      </c>
      <c r="E5114" s="23">
        <v>46077</v>
      </c>
      <c r="F5114" s="23">
        <v>46119</v>
      </c>
      <c r="G5114" s="23">
        <v>46077</v>
      </c>
      <c r="H5114" s="23">
        <v>46119</v>
      </c>
      <c r="I5114" s="24">
        <v>0</v>
      </c>
      <c r="J5114" s="24">
        <v>0</v>
      </c>
      <c r="K5114" s="24">
        <v>38</v>
      </c>
      <c r="L5114" t="s">
        <v>10070</v>
      </c>
      <c r="M5114" t="s">
        <v>10071</v>
      </c>
    </row>
    <row r="5115" spans="1:13" x14ac:dyDescent="0.25">
      <c r="A5115" t="str">
        <f t="shared" si="79"/>
        <v>T11-6 Intersecciones a nivel</v>
      </c>
      <c r="B5115" t="s">
        <v>3375</v>
      </c>
      <c r="D5115">
        <v>414</v>
      </c>
      <c r="E5115" s="23">
        <v>45447</v>
      </c>
      <c r="F5115" s="23">
        <v>45990</v>
      </c>
      <c r="G5115" s="23">
        <v>45447</v>
      </c>
      <c r="H5115" s="23">
        <v>45990</v>
      </c>
      <c r="I5115" s="24">
        <v>0</v>
      </c>
      <c r="J5115" s="24">
        <v>0</v>
      </c>
      <c r="K5115" s="24">
        <v>88</v>
      </c>
      <c r="M5115" t="s">
        <v>10071</v>
      </c>
    </row>
    <row r="5116" spans="1:13" x14ac:dyDescent="0.25">
      <c r="A5116" t="str">
        <f t="shared" si="79"/>
        <v>Intersección Vehicular Cll 15 Funza / Level Intersection PK18+190</v>
      </c>
      <c r="B5116" t="s">
        <v>8265</v>
      </c>
      <c r="D5116">
        <v>378</v>
      </c>
      <c r="E5116" s="23">
        <v>45447</v>
      </c>
      <c r="F5116" s="23">
        <v>45944</v>
      </c>
      <c r="G5116" s="23">
        <v>45447</v>
      </c>
      <c r="H5116" s="23">
        <v>45944</v>
      </c>
      <c r="I5116" s="24">
        <v>0</v>
      </c>
      <c r="J5116" s="24">
        <v>0</v>
      </c>
      <c r="K5116" s="24">
        <v>88</v>
      </c>
      <c r="M5116" t="s">
        <v>10071</v>
      </c>
    </row>
    <row r="5117" spans="1:13" x14ac:dyDescent="0.25">
      <c r="A5117" t="str">
        <f t="shared" si="79"/>
        <v>FCON-18940</v>
      </c>
      <c r="B5117" t="s">
        <v>8270</v>
      </c>
      <c r="C5117" t="s">
        <v>1998</v>
      </c>
      <c r="D5117">
        <v>8</v>
      </c>
      <c r="E5117" s="23">
        <v>45447</v>
      </c>
      <c r="F5117" s="23">
        <v>45457</v>
      </c>
      <c r="G5117" s="23">
        <v>45447</v>
      </c>
      <c r="H5117" s="23">
        <v>45457</v>
      </c>
      <c r="I5117" s="24">
        <v>0</v>
      </c>
      <c r="J5117" s="24">
        <v>0</v>
      </c>
      <c r="K5117" s="24">
        <v>53</v>
      </c>
      <c r="L5117" t="s">
        <v>10070</v>
      </c>
      <c r="M5117" t="s">
        <v>10071</v>
      </c>
    </row>
    <row r="5118" spans="1:13" x14ac:dyDescent="0.25">
      <c r="A5118" t="str">
        <f t="shared" si="79"/>
        <v>FCON-18890</v>
      </c>
      <c r="B5118" t="s">
        <v>8266</v>
      </c>
      <c r="C5118" t="s">
        <v>1999</v>
      </c>
      <c r="D5118">
        <v>6</v>
      </c>
      <c r="E5118" s="23">
        <v>45457</v>
      </c>
      <c r="F5118" s="23">
        <v>45464</v>
      </c>
      <c r="G5118" s="23">
        <v>45457</v>
      </c>
      <c r="H5118" s="23">
        <v>45464</v>
      </c>
      <c r="I5118" s="24">
        <v>0</v>
      </c>
      <c r="J5118" s="24">
        <v>0</v>
      </c>
      <c r="K5118" s="24">
        <v>53</v>
      </c>
      <c r="L5118" t="s">
        <v>10070</v>
      </c>
      <c r="M5118" t="s">
        <v>10071</v>
      </c>
    </row>
    <row r="5119" spans="1:13" x14ac:dyDescent="0.25">
      <c r="A5119" t="str">
        <f t="shared" si="79"/>
        <v>FCON-18900</v>
      </c>
      <c r="B5119" t="s">
        <v>8267</v>
      </c>
      <c r="C5119" t="s">
        <v>2000</v>
      </c>
      <c r="D5119">
        <v>6</v>
      </c>
      <c r="E5119" s="23">
        <v>45464</v>
      </c>
      <c r="F5119" s="23">
        <v>45472</v>
      </c>
      <c r="G5119" s="23">
        <v>45464</v>
      </c>
      <c r="H5119" s="23">
        <v>45472</v>
      </c>
      <c r="I5119" s="24">
        <v>0</v>
      </c>
      <c r="J5119" s="24">
        <v>0</v>
      </c>
      <c r="K5119" s="24">
        <v>53</v>
      </c>
      <c r="L5119" t="s">
        <v>10070</v>
      </c>
      <c r="M5119" t="s">
        <v>10071</v>
      </c>
    </row>
    <row r="5120" spans="1:13" x14ac:dyDescent="0.25">
      <c r="A5120" t="str">
        <f t="shared" si="79"/>
        <v>FCON-18910</v>
      </c>
      <c r="B5120" t="s">
        <v>8268</v>
      </c>
      <c r="C5120" t="s">
        <v>2001</v>
      </c>
      <c r="D5120">
        <v>6</v>
      </c>
      <c r="E5120" s="23">
        <v>45472</v>
      </c>
      <c r="F5120" s="23">
        <v>45481</v>
      </c>
      <c r="G5120" s="23">
        <v>45472</v>
      </c>
      <c r="H5120" s="23">
        <v>45481</v>
      </c>
      <c r="I5120" s="24">
        <v>0</v>
      </c>
      <c r="J5120" s="24">
        <v>0</v>
      </c>
      <c r="K5120" s="24">
        <v>53</v>
      </c>
      <c r="L5120" t="s">
        <v>10070</v>
      </c>
      <c r="M5120" t="s">
        <v>10071</v>
      </c>
    </row>
    <row r="5121" spans="1:13" x14ac:dyDescent="0.25">
      <c r="A5121" t="str">
        <f t="shared" si="79"/>
        <v>FCON-18930</v>
      </c>
      <c r="B5121" t="s">
        <v>8269</v>
      </c>
      <c r="C5121" t="s">
        <v>2003</v>
      </c>
      <c r="D5121">
        <v>12</v>
      </c>
      <c r="E5121" s="23">
        <v>45481</v>
      </c>
      <c r="F5121" s="23">
        <v>45496</v>
      </c>
      <c r="G5121" s="23">
        <v>45481</v>
      </c>
      <c r="H5121" s="23">
        <v>45496</v>
      </c>
      <c r="I5121" s="24">
        <v>0</v>
      </c>
      <c r="J5121" s="24">
        <v>0</v>
      </c>
      <c r="K5121" s="24">
        <v>53</v>
      </c>
      <c r="L5121" t="s">
        <v>10070</v>
      </c>
      <c r="M5121" t="s">
        <v>10071</v>
      </c>
    </row>
    <row r="5122" spans="1:13" x14ac:dyDescent="0.25">
      <c r="A5122" t="str">
        <f t="shared" si="79"/>
        <v>FCON-18950</v>
      </c>
      <c r="B5122" t="s">
        <v>8271</v>
      </c>
      <c r="C5122" t="s">
        <v>9942</v>
      </c>
      <c r="D5122">
        <v>12</v>
      </c>
      <c r="E5122" s="23">
        <v>45927</v>
      </c>
      <c r="F5122" s="23">
        <v>45944</v>
      </c>
      <c r="G5122" s="23">
        <v>45927</v>
      </c>
      <c r="H5122" s="23">
        <v>45944</v>
      </c>
      <c r="I5122" s="24">
        <v>0</v>
      </c>
      <c r="J5122" s="24">
        <v>0</v>
      </c>
      <c r="K5122" s="24">
        <v>88</v>
      </c>
      <c r="L5122" t="s">
        <v>10070</v>
      </c>
      <c r="M5122" t="s">
        <v>10071</v>
      </c>
    </row>
    <row r="5123" spans="1:13" x14ac:dyDescent="0.25">
      <c r="A5123" t="str">
        <f t="shared" ref="A5123:A5186" si="80">TRIM(B5123)</f>
        <v>Intersección Vehicular Acceso Ind. Compostela / Level Intersection PK18+540</v>
      </c>
      <c r="B5123" t="s">
        <v>8272</v>
      </c>
      <c r="D5123">
        <v>352</v>
      </c>
      <c r="E5123" s="23">
        <v>45496</v>
      </c>
      <c r="F5123" s="23">
        <v>45958</v>
      </c>
      <c r="G5123" s="23">
        <v>45496</v>
      </c>
      <c r="H5123" s="23">
        <v>45958</v>
      </c>
      <c r="I5123" s="24">
        <v>0</v>
      </c>
      <c r="J5123" s="24">
        <v>0</v>
      </c>
      <c r="K5123" s="24">
        <v>88</v>
      </c>
      <c r="M5123" t="s">
        <v>10071</v>
      </c>
    </row>
    <row r="5124" spans="1:13" x14ac:dyDescent="0.25">
      <c r="A5124" t="str">
        <f t="shared" si="80"/>
        <v>FCON-19010</v>
      </c>
      <c r="B5124" t="s">
        <v>8277</v>
      </c>
      <c r="C5124" t="s">
        <v>1998</v>
      </c>
      <c r="D5124">
        <v>8</v>
      </c>
      <c r="E5124" s="23">
        <v>45496</v>
      </c>
      <c r="F5124" s="23">
        <v>45505</v>
      </c>
      <c r="G5124" s="23">
        <v>45496</v>
      </c>
      <c r="H5124" s="23">
        <v>45505</v>
      </c>
      <c r="I5124" s="24">
        <v>0</v>
      </c>
      <c r="J5124" s="24">
        <v>0</v>
      </c>
      <c r="K5124" s="24">
        <v>53</v>
      </c>
      <c r="L5124" t="s">
        <v>10070</v>
      </c>
      <c r="M5124" t="s">
        <v>10071</v>
      </c>
    </row>
    <row r="5125" spans="1:13" x14ac:dyDescent="0.25">
      <c r="A5125" t="str">
        <f t="shared" si="80"/>
        <v>FCON-18960</v>
      </c>
      <c r="B5125" t="s">
        <v>8273</v>
      </c>
      <c r="C5125" t="s">
        <v>1999</v>
      </c>
      <c r="D5125">
        <v>6</v>
      </c>
      <c r="E5125" s="23">
        <v>45505</v>
      </c>
      <c r="F5125" s="23">
        <v>45514</v>
      </c>
      <c r="G5125" s="23">
        <v>45505</v>
      </c>
      <c r="H5125" s="23">
        <v>45514</v>
      </c>
      <c r="I5125" s="24">
        <v>0</v>
      </c>
      <c r="J5125" s="24">
        <v>0</v>
      </c>
      <c r="K5125" s="24">
        <v>53</v>
      </c>
      <c r="L5125" t="s">
        <v>10070</v>
      </c>
      <c r="M5125" t="s">
        <v>10071</v>
      </c>
    </row>
    <row r="5126" spans="1:13" x14ac:dyDescent="0.25">
      <c r="A5126" t="str">
        <f t="shared" si="80"/>
        <v>FCON-18970</v>
      </c>
      <c r="B5126" t="s">
        <v>8274</v>
      </c>
      <c r="C5126" t="s">
        <v>2000</v>
      </c>
      <c r="D5126">
        <v>6</v>
      </c>
      <c r="E5126" s="23">
        <v>45514</v>
      </c>
      <c r="F5126" s="23">
        <v>45521</v>
      </c>
      <c r="G5126" s="23">
        <v>45514</v>
      </c>
      <c r="H5126" s="23">
        <v>45521</v>
      </c>
      <c r="I5126" s="24">
        <v>0</v>
      </c>
      <c r="J5126" s="24">
        <v>0</v>
      </c>
      <c r="K5126" s="24">
        <v>53</v>
      </c>
      <c r="L5126" t="s">
        <v>10070</v>
      </c>
      <c r="M5126" t="s">
        <v>10071</v>
      </c>
    </row>
    <row r="5127" spans="1:13" x14ac:dyDescent="0.25">
      <c r="A5127" t="str">
        <f t="shared" si="80"/>
        <v>FCON-18980</v>
      </c>
      <c r="B5127" t="s">
        <v>8275</v>
      </c>
      <c r="C5127" t="s">
        <v>2001</v>
      </c>
      <c r="D5127">
        <v>6</v>
      </c>
      <c r="E5127" s="23">
        <v>45521</v>
      </c>
      <c r="F5127" s="23">
        <v>45531</v>
      </c>
      <c r="G5127" s="23">
        <v>45521</v>
      </c>
      <c r="H5127" s="23">
        <v>45531</v>
      </c>
      <c r="I5127" s="24">
        <v>0</v>
      </c>
      <c r="J5127" s="24">
        <v>0</v>
      </c>
      <c r="K5127" s="24">
        <v>53</v>
      </c>
      <c r="L5127" t="s">
        <v>10070</v>
      </c>
      <c r="M5127" t="s">
        <v>10071</v>
      </c>
    </row>
    <row r="5128" spans="1:13" x14ac:dyDescent="0.25">
      <c r="A5128" t="str">
        <f t="shared" si="80"/>
        <v>FCON-19000</v>
      </c>
      <c r="B5128" t="s">
        <v>8276</v>
      </c>
      <c r="C5128" t="s">
        <v>2003</v>
      </c>
      <c r="D5128">
        <v>12</v>
      </c>
      <c r="E5128" s="23">
        <v>45531</v>
      </c>
      <c r="F5128" s="23">
        <v>45545</v>
      </c>
      <c r="G5128" s="23">
        <v>45531</v>
      </c>
      <c r="H5128" s="23">
        <v>45545</v>
      </c>
      <c r="I5128" s="24">
        <v>0</v>
      </c>
      <c r="J5128" s="24">
        <v>0</v>
      </c>
      <c r="K5128" s="24">
        <v>53</v>
      </c>
      <c r="L5128" t="s">
        <v>10070</v>
      </c>
      <c r="M5128" t="s">
        <v>10071</v>
      </c>
    </row>
    <row r="5129" spans="1:13" x14ac:dyDescent="0.25">
      <c r="A5129" t="str">
        <f t="shared" si="80"/>
        <v>FCON-19020</v>
      </c>
      <c r="B5129" t="s">
        <v>8278</v>
      </c>
      <c r="C5129" t="s">
        <v>9942</v>
      </c>
      <c r="D5129">
        <v>12</v>
      </c>
      <c r="E5129" s="23">
        <v>45944</v>
      </c>
      <c r="F5129" s="23">
        <v>45958</v>
      </c>
      <c r="G5129" s="23">
        <v>45944</v>
      </c>
      <c r="H5129" s="23">
        <v>45958</v>
      </c>
      <c r="I5129" s="24">
        <v>0</v>
      </c>
      <c r="J5129" s="24">
        <v>0</v>
      </c>
      <c r="K5129" s="24">
        <v>88</v>
      </c>
      <c r="L5129" t="s">
        <v>10070</v>
      </c>
      <c r="M5129" t="s">
        <v>10071</v>
      </c>
    </row>
    <row r="5130" spans="1:13" x14ac:dyDescent="0.25">
      <c r="A5130" t="str">
        <f t="shared" si="80"/>
        <v>Intersección Vehicular Acceso (Cerrado) / Level Intersection PK18+810 Closed</v>
      </c>
      <c r="B5130" t="s">
        <v>8279</v>
      </c>
      <c r="D5130">
        <v>20</v>
      </c>
      <c r="E5130" s="23">
        <v>45545</v>
      </c>
      <c r="F5130" s="23">
        <v>45569</v>
      </c>
      <c r="G5130" s="23">
        <v>45545</v>
      </c>
      <c r="H5130" s="23">
        <v>45569</v>
      </c>
      <c r="I5130" s="24">
        <v>0</v>
      </c>
      <c r="J5130" s="24">
        <v>0</v>
      </c>
      <c r="K5130" s="24">
        <v>61</v>
      </c>
      <c r="M5130" t="s">
        <v>10071</v>
      </c>
    </row>
    <row r="5131" spans="1:13" x14ac:dyDescent="0.25">
      <c r="A5131" t="str">
        <f t="shared" si="80"/>
        <v>FCON-19080</v>
      </c>
      <c r="B5131" t="s">
        <v>8282</v>
      </c>
      <c r="C5131" t="s">
        <v>1998</v>
      </c>
      <c r="D5131">
        <v>8</v>
      </c>
      <c r="E5131" s="23">
        <v>45545</v>
      </c>
      <c r="F5131" s="23">
        <v>45555</v>
      </c>
      <c r="G5131" s="23">
        <v>45545</v>
      </c>
      <c r="H5131" s="23">
        <v>45555</v>
      </c>
      <c r="I5131" s="24">
        <v>0</v>
      </c>
      <c r="J5131" s="24">
        <v>0</v>
      </c>
      <c r="K5131" s="24">
        <v>53</v>
      </c>
      <c r="L5131" t="s">
        <v>10070</v>
      </c>
      <c r="M5131" t="s">
        <v>10071</v>
      </c>
    </row>
    <row r="5132" spans="1:13" x14ac:dyDescent="0.25">
      <c r="A5132" t="str">
        <f t="shared" si="80"/>
        <v>FCON-19030</v>
      </c>
      <c r="B5132" t="s">
        <v>8280</v>
      </c>
      <c r="C5132" t="s">
        <v>1999</v>
      </c>
      <c r="D5132">
        <v>6</v>
      </c>
      <c r="E5132" s="23">
        <v>45555</v>
      </c>
      <c r="F5132" s="23">
        <v>45562</v>
      </c>
      <c r="G5132" s="23">
        <v>45555</v>
      </c>
      <c r="H5132" s="23">
        <v>45562</v>
      </c>
      <c r="I5132" s="24">
        <v>0</v>
      </c>
      <c r="J5132" s="24">
        <v>0</v>
      </c>
      <c r="K5132" s="24">
        <v>53</v>
      </c>
      <c r="L5132" t="s">
        <v>10070</v>
      </c>
      <c r="M5132" t="s">
        <v>10071</v>
      </c>
    </row>
    <row r="5133" spans="1:13" x14ac:dyDescent="0.25">
      <c r="A5133" t="str">
        <f t="shared" si="80"/>
        <v>FCON-19040</v>
      </c>
      <c r="B5133" t="s">
        <v>8281</v>
      </c>
      <c r="C5133" t="s">
        <v>2000</v>
      </c>
      <c r="D5133">
        <v>6</v>
      </c>
      <c r="E5133" s="23">
        <v>45562</v>
      </c>
      <c r="F5133" s="23">
        <v>45569</v>
      </c>
      <c r="G5133" s="23">
        <v>45562</v>
      </c>
      <c r="H5133" s="23">
        <v>45569</v>
      </c>
      <c r="I5133" s="24">
        <v>0</v>
      </c>
      <c r="J5133" s="24">
        <v>0</v>
      </c>
      <c r="K5133" s="24">
        <v>61</v>
      </c>
      <c r="L5133" t="s">
        <v>10070</v>
      </c>
      <c r="M5133" t="s">
        <v>10071</v>
      </c>
    </row>
    <row r="5134" spans="1:13" x14ac:dyDescent="0.25">
      <c r="A5134" t="str">
        <f t="shared" si="80"/>
        <v>Intersección Vehicular Club Deportivo Estancia / Level Intersection PK19+120</v>
      </c>
      <c r="B5134" t="s">
        <v>8283</v>
      </c>
      <c r="D5134">
        <v>312</v>
      </c>
      <c r="E5134" s="23">
        <v>45562</v>
      </c>
      <c r="F5134" s="23">
        <v>45974</v>
      </c>
      <c r="G5134" s="23">
        <v>45562</v>
      </c>
      <c r="H5134" s="23">
        <v>45974</v>
      </c>
      <c r="I5134" s="24">
        <v>0</v>
      </c>
      <c r="J5134" s="24">
        <v>0</v>
      </c>
      <c r="K5134" s="24">
        <v>88</v>
      </c>
      <c r="M5134" t="s">
        <v>10071</v>
      </c>
    </row>
    <row r="5135" spans="1:13" x14ac:dyDescent="0.25">
      <c r="A5135" t="str">
        <f t="shared" si="80"/>
        <v>FCON-19150</v>
      </c>
      <c r="B5135" t="s">
        <v>8288</v>
      </c>
      <c r="C5135" t="s">
        <v>1998</v>
      </c>
      <c r="D5135">
        <v>8</v>
      </c>
      <c r="E5135" s="23">
        <v>45562</v>
      </c>
      <c r="F5135" s="23">
        <v>45573</v>
      </c>
      <c r="G5135" s="23">
        <v>45562</v>
      </c>
      <c r="H5135" s="23">
        <v>45573</v>
      </c>
      <c r="I5135" s="24">
        <v>0</v>
      </c>
      <c r="J5135" s="24">
        <v>0</v>
      </c>
      <c r="K5135" s="24">
        <v>53</v>
      </c>
      <c r="L5135" t="s">
        <v>10070</v>
      </c>
      <c r="M5135" t="s">
        <v>10071</v>
      </c>
    </row>
    <row r="5136" spans="1:13" x14ac:dyDescent="0.25">
      <c r="A5136" t="str">
        <f t="shared" si="80"/>
        <v>FCON-19100</v>
      </c>
      <c r="B5136" t="s">
        <v>8284</v>
      </c>
      <c r="C5136" t="s">
        <v>1999</v>
      </c>
      <c r="D5136">
        <v>6</v>
      </c>
      <c r="E5136" s="23">
        <v>45573</v>
      </c>
      <c r="F5136" s="23">
        <v>45581</v>
      </c>
      <c r="G5136" s="23">
        <v>45573</v>
      </c>
      <c r="H5136" s="23">
        <v>45581</v>
      </c>
      <c r="I5136" s="24">
        <v>0</v>
      </c>
      <c r="J5136" s="24">
        <v>0</v>
      </c>
      <c r="K5136" s="24">
        <v>53</v>
      </c>
      <c r="L5136" t="s">
        <v>10070</v>
      </c>
      <c r="M5136" t="s">
        <v>10071</v>
      </c>
    </row>
    <row r="5137" spans="1:13" x14ac:dyDescent="0.25">
      <c r="A5137" t="str">
        <f t="shared" si="80"/>
        <v>FCON-19110</v>
      </c>
      <c r="B5137" t="s">
        <v>8285</v>
      </c>
      <c r="C5137" t="s">
        <v>2000</v>
      </c>
      <c r="D5137">
        <v>6</v>
      </c>
      <c r="E5137" s="23">
        <v>45581</v>
      </c>
      <c r="F5137" s="23">
        <v>45588</v>
      </c>
      <c r="G5137" s="23">
        <v>45581</v>
      </c>
      <c r="H5137" s="23">
        <v>45588</v>
      </c>
      <c r="I5137" s="24">
        <v>0</v>
      </c>
      <c r="J5137" s="24">
        <v>0</v>
      </c>
      <c r="K5137" s="24">
        <v>53</v>
      </c>
      <c r="L5137" t="s">
        <v>10070</v>
      </c>
      <c r="M5137" t="s">
        <v>10071</v>
      </c>
    </row>
    <row r="5138" spans="1:13" x14ac:dyDescent="0.25">
      <c r="A5138" t="str">
        <f t="shared" si="80"/>
        <v>FCON-19120</v>
      </c>
      <c r="B5138" t="s">
        <v>8286</v>
      </c>
      <c r="C5138" t="s">
        <v>2001</v>
      </c>
      <c r="D5138">
        <v>6</v>
      </c>
      <c r="E5138" s="23">
        <v>45588</v>
      </c>
      <c r="F5138" s="23">
        <v>45596</v>
      </c>
      <c r="G5138" s="23">
        <v>45588</v>
      </c>
      <c r="H5138" s="23">
        <v>45596</v>
      </c>
      <c r="I5138" s="24">
        <v>0</v>
      </c>
      <c r="J5138" s="24">
        <v>0</v>
      </c>
      <c r="K5138" s="24">
        <v>53</v>
      </c>
      <c r="L5138" t="s">
        <v>10070</v>
      </c>
      <c r="M5138" t="s">
        <v>10071</v>
      </c>
    </row>
    <row r="5139" spans="1:13" x14ac:dyDescent="0.25">
      <c r="A5139" t="str">
        <f t="shared" si="80"/>
        <v>FCON-19140</v>
      </c>
      <c r="B5139" t="s">
        <v>8287</v>
      </c>
      <c r="C5139" t="s">
        <v>2003</v>
      </c>
      <c r="D5139">
        <v>12</v>
      </c>
      <c r="E5139" s="23">
        <v>45596</v>
      </c>
      <c r="F5139" s="23">
        <v>45614</v>
      </c>
      <c r="G5139" s="23">
        <v>45596</v>
      </c>
      <c r="H5139" s="23">
        <v>45614</v>
      </c>
      <c r="I5139" s="24">
        <v>0</v>
      </c>
      <c r="J5139" s="24">
        <v>0</v>
      </c>
      <c r="K5139" s="24">
        <v>53</v>
      </c>
      <c r="L5139" t="s">
        <v>10070</v>
      </c>
      <c r="M5139" t="s">
        <v>10071</v>
      </c>
    </row>
    <row r="5140" spans="1:13" x14ac:dyDescent="0.25">
      <c r="A5140" t="str">
        <f t="shared" si="80"/>
        <v>FCON-19160</v>
      </c>
      <c r="B5140" t="s">
        <v>8289</v>
      </c>
      <c r="C5140" t="s">
        <v>9942</v>
      </c>
      <c r="D5140">
        <v>12</v>
      </c>
      <c r="E5140" s="23">
        <v>45958</v>
      </c>
      <c r="F5140" s="23">
        <v>45974</v>
      </c>
      <c r="G5140" s="23">
        <v>45958</v>
      </c>
      <c r="H5140" s="23">
        <v>45974</v>
      </c>
      <c r="I5140" s="24">
        <v>0</v>
      </c>
      <c r="J5140" s="24">
        <v>0</v>
      </c>
      <c r="K5140" s="24">
        <v>88</v>
      </c>
      <c r="L5140" t="s">
        <v>10070</v>
      </c>
      <c r="M5140" t="s">
        <v>10071</v>
      </c>
    </row>
    <row r="5141" spans="1:13" x14ac:dyDescent="0.25">
      <c r="A5141" t="str">
        <f t="shared" si="80"/>
        <v>Intersección Vehicular Acceso (Cerrado) / Level Intersection PK19+310 Closed</v>
      </c>
      <c r="B5141" t="s">
        <v>8290</v>
      </c>
      <c r="D5141">
        <v>20</v>
      </c>
      <c r="E5141" s="23">
        <v>45614</v>
      </c>
      <c r="F5141" s="23">
        <v>45638</v>
      </c>
      <c r="G5141" s="23">
        <v>45614</v>
      </c>
      <c r="H5141" s="23">
        <v>45638</v>
      </c>
      <c r="I5141" s="24">
        <v>0</v>
      </c>
      <c r="J5141" s="24">
        <v>0</v>
      </c>
      <c r="K5141" s="24">
        <v>77</v>
      </c>
      <c r="M5141" t="s">
        <v>10071</v>
      </c>
    </row>
    <row r="5142" spans="1:13" x14ac:dyDescent="0.25">
      <c r="A5142" t="str">
        <f t="shared" si="80"/>
        <v>FCON-19220</v>
      </c>
      <c r="B5142" t="s">
        <v>8293</v>
      </c>
      <c r="C5142" t="s">
        <v>1998</v>
      </c>
      <c r="D5142">
        <v>8</v>
      </c>
      <c r="E5142" s="23">
        <v>45614</v>
      </c>
      <c r="F5142" s="23">
        <v>45623</v>
      </c>
      <c r="G5142" s="23">
        <v>45614</v>
      </c>
      <c r="H5142" s="23">
        <v>45623</v>
      </c>
      <c r="I5142" s="24">
        <v>0</v>
      </c>
      <c r="J5142" s="24">
        <v>0</v>
      </c>
      <c r="K5142" s="24">
        <v>53</v>
      </c>
      <c r="L5142" t="s">
        <v>10070</v>
      </c>
      <c r="M5142" t="s">
        <v>10071</v>
      </c>
    </row>
    <row r="5143" spans="1:13" x14ac:dyDescent="0.25">
      <c r="A5143" t="str">
        <f t="shared" si="80"/>
        <v>FCON-19170</v>
      </c>
      <c r="B5143" t="s">
        <v>8291</v>
      </c>
      <c r="C5143" t="s">
        <v>1999</v>
      </c>
      <c r="D5143">
        <v>6</v>
      </c>
      <c r="E5143" s="23">
        <v>45623</v>
      </c>
      <c r="F5143" s="23">
        <v>45630</v>
      </c>
      <c r="G5143" s="23">
        <v>45623</v>
      </c>
      <c r="H5143" s="23">
        <v>45630</v>
      </c>
      <c r="I5143" s="24">
        <v>0</v>
      </c>
      <c r="J5143" s="24">
        <v>0</v>
      </c>
      <c r="K5143" s="24">
        <v>53</v>
      </c>
      <c r="L5143" t="s">
        <v>10070</v>
      </c>
      <c r="M5143" t="s">
        <v>10071</v>
      </c>
    </row>
    <row r="5144" spans="1:13" x14ac:dyDescent="0.25">
      <c r="A5144" t="str">
        <f t="shared" si="80"/>
        <v>FCON-19180</v>
      </c>
      <c r="B5144" t="s">
        <v>8292</v>
      </c>
      <c r="C5144" t="s">
        <v>2000</v>
      </c>
      <c r="D5144">
        <v>6</v>
      </c>
      <c r="E5144" s="23">
        <v>45630</v>
      </c>
      <c r="F5144" s="23">
        <v>45638</v>
      </c>
      <c r="G5144" s="23">
        <v>45630</v>
      </c>
      <c r="H5144" s="23">
        <v>45638</v>
      </c>
      <c r="I5144" s="24">
        <v>0</v>
      </c>
      <c r="J5144" s="24">
        <v>0</v>
      </c>
      <c r="K5144" s="24">
        <v>77</v>
      </c>
      <c r="L5144" t="s">
        <v>10070</v>
      </c>
      <c r="M5144" t="s">
        <v>10071</v>
      </c>
    </row>
    <row r="5145" spans="1:13" x14ac:dyDescent="0.25">
      <c r="A5145" t="str">
        <f t="shared" si="80"/>
        <v>Intersección Vehicular Acceso Parking (Cerrado) / Level Intersection PK19+390 Closed</v>
      </c>
      <c r="B5145" t="s">
        <v>8294</v>
      </c>
      <c r="D5145">
        <v>20</v>
      </c>
      <c r="E5145" s="23">
        <v>45630</v>
      </c>
      <c r="F5145" s="23">
        <v>45664</v>
      </c>
      <c r="G5145" s="23">
        <v>45630</v>
      </c>
      <c r="H5145" s="23">
        <v>45664</v>
      </c>
      <c r="I5145" s="24">
        <v>0</v>
      </c>
      <c r="J5145" s="24">
        <v>0</v>
      </c>
      <c r="K5145" s="24">
        <v>69</v>
      </c>
      <c r="M5145" t="s">
        <v>10071</v>
      </c>
    </row>
    <row r="5146" spans="1:13" x14ac:dyDescent="0.25">
      <c r="A5146" t="str">
        <f t="shared" si="80"/>
        <v>FCON-19290</v>
      </c>
      <c r="B5146" t="s">
        <v>8297</v>
      </c>
      <c r="C5146" t="s">
        <v>1998</v>
      </c>
      <c r="D5146">
        <v>8</v>
      </c>
      <c r="E5146" s="23">
        <v>45630</v>
      </c>
      <c r="F5146" s="23">
        <v>45640</v>
      </c>
      <c r="G5146" s="23">
        <v>45630</v>
      </c>
      <c r="H5146" s="23">
        <v>45640</v>
      </c>
      <c r="I5146" s="24">
        <v>0</v>
      </c>
      <c r="J5146" s="24">
        <v>0</v>
      </c>
      <c r="K5146" s="24">
        <v>53</v>
      </c>
      <c r="L5146" t="s">
        <v>10070</v>
      </c>
      <c r="M5146" t="s">
        <v>10071</v>
      </c>
    </row>
    <row r="5147" spans="1:13" x14ac:dyDescent="0.25">
      <c r="A5147" t="str">
        <f t="shared" si="80"/>
        <v>FCON-19240</v>
      </c>
      <c r="B5147" t="s">
        <v>8295</v>
      </c>
      <c r="C5147" t="s">
        <v>1999</v>
      </c>
      <c r="D5147">
        <v>6</v>
      </c>
      <c r="E5147" s="23">
        <v>45640</v>
      </c>
      <c r="F5147" s="23">
        <v>45647</v>
      </c>
      <c r="G5147" s="23">
        <v>45640</v>
      </c>
      <c r="H5147" s="23">
        <v>45647</v>
      </c>
      <c r="I5147" s="24">
        <v>0</v>
      </c>
      <c r="J5147" s="24">
        <v>0</v>
      </c>
      <c r="K5147" s="24">
        <v>53</v>
      </c>
      <c r="L5147" t="s">
        <v>10070</v>
      </c>
      <c r="M5147" t="s">
        <v>10071</v>
      </c>
    </row>
    <row r="5148" spans="1:13" x14ac:dyDescent="0.25">
      <c r="A5148" t="str">
        <f t="shared" si="80"/>
        <v>FCON-19250</v>
      </c>
      <c r="B5148" t="s">
        <v>8296</v>
      </c>
      <c r="C5148" t="s">
        <v>2000</v>
      </c>
      <c r="D5148">
        <v>6</v>
      </c>
      <c r="E5148" s="23">
        <v>45647</v>
      </c>
      <c r="F5148" s="23">
        <v>45664</v>
      </c>
      <c r="G5148" s="23">
        <v>45647</v>
      </c>
      <c r="H5148" s="23">
        <v>45664</v>
      </c>
      <c r="I5148" s="24">
        <v>0</v>
      </c>
      <c r="J5148" s="24">
        <v>0</v>
      </c>
      <c r="K5148" s="24">
        <v>69</v>
      </c>
      <c r="L5148" t="s">
        <v>10070</v>
      </c>
      <c r="M5148" t="s">
        <v>10071</v>
      </c>
    </row>
    <row r="5149" spans="1:13" x14ac:dyDescent="0.25">
      <c r="A5149" t="str">
        <f t="shared" si="80"/>
        <v>Intersección Vehicular Acceso Parking (Cerrado) / Level Intersection PK19+460 Closed</v>
      </c>
      <c r="B5149" t="s">
        <v>8298</v>
      </c>
      <c r="D5149">
        <v>20</v>
      </c>
      <c r="E5149" s="23">
        <v>45647</v>
      </c>
      <c r="F5149" s="23">
        <v>45680</v>
      </c>
      <c r="G5149" s="23">
        <v>45647</v>
      </c>
      <c r="H5149" s="23">
        <v>45680</v>
      </c>
      <c r="I5149" s="24">
        <v>0</v>
      </c>
      <c r="J5149" s="24">
        <v>0</v>
      </c>
      <c r="K5149" s="24">
        <v>61</v>
      </c>
      <c r="M5149" t="s">
        <v>10071</v>
      </c>
    </row>
    <row r="5150" spans="1:13" x14ac:dyDescent="0.25">
      <c r="A5150" t="str">
        <f t="shared" si="80"/>
        <v>FCON-19360</v>
      </c>
      <c r="B5150" t="s">
        <v>8301</v>
      </c>
      <c r="C5150" t="s">
        <v>1998</v>
      </c>
      <c r="D5150">
        <v>8</v>
      </c>
      <c r="E5150" s="23">
        <v>45647</v>
      </c>
      <c r="F5150" s="23">
        <v>45666</v>
      </c>
      <c r="G5150" s="23">
        <v>45647</v>
      </c>
      <c r="H5150" s="23">
        <v>45666</v>
      </c>
      <c r="I5150" s="24">
        <v>0</v>
      </c>
      <c r="J5150" s="24">
        <v>0</v>
      </c>
      <c r="K5150" s="24">
        <v>53</v>
      </c>
      <c r="L5150" t="s">
        <v>10070</v>
      </c>
      <c r="M5150" t="s">
        <v>10071</v>
      </c>
    </row>
    <row r="5151" spans="1:13" x14ac:dyDescent="0.25">
      <c r="A5151" t="str">
        <f t="shared" si="80"/>
        <v>FCON-19310</v>
      </c>
      <c r="B5151" t="s">
        <v>8299</v>
      </c>
      <c r="C5151" t="s">
        <v>1999</v>
      </c>
      <c r="D5151">
        <v>6</v>
      </c>
      <c r="E5151" s="23">
        <v>45666</v>
      </c>
      <c r="F5151" s="23">
        <v>45673</v>
      </c>
      <c r="G5151" s="23">
        <v>45666</v>
      </c>
      <c r="H5151" s="23">
        <v>45673</v>
      </c>
      <c r="I5151" s="24">
        <v>0</v>
      </c>
      <c r="J5151" s="24">
        <v>0</v>
      </c>
      <c r="K5151" s="24">
        <v>53</v>
      </c>
      <c r="L5151" t="s">
        <v>10070</v>
      </c>
      <c r="M5151" t="s">
        <v>10071</v>
      </c>
    </row>
    <row r="5152" spans="1:13" x14ac:dyDescent="0.25">
      <c r="A5152" t="str">
        <f t="shared" si="80"/>
        <v>FCON-19320</v>
      </c>
      <c r="B5152" t="s">
        <v>8300</v>
      </c>
      <c r="C5152" t="s">
        <v>2000</v>
      </c>
      <c r="D5152">
        <v>6</v>
      </c>
      <c r="E5152" s="23">
        <v>45673</v>
      </c>
      <c r="F5152" s="23">
        <v>45680</v>
      </c>
      <c r="G5152" s="23">
        <v>45673</v>
      </c>
      <c r="H5152" s="23">
        <v>45680</v>
      </c>
      <c r="I5152" s="24">
        <v>0</v>
      </c>
      <c r="J5152" s="24">
        <v>0</v>
      </c>
      <c r="K5152" s="24">
        <v>61</v>
      </c>
      <c r="L5152" t="s">
        <v>10070</v>
      </c>
      <c r="M5152" t="s">
        <v>10071</v>
      </c>
    </row>
    <row r="5153" spans="1:13" x14ac:dyDescent="0.25">
      <c r="A5153" t="str">
        <f t="shared" si="80"/>
        <v>Intersección Vehicular Acceso Ciudadela Residencial / Level Intersection PK19+610</v>
      </c>
      <c r="B5153" t="s">
        <v>8302</v>
      </c>
      <c r="D5153">
        <v>244</v>
      </c>
      <c r="E5153" s="23">
        <v>45673</v>
      </c>
      <c r="F5153" s="23">
        <v>45990</v>
      </c>
      <c r="G5153" s="23">
        <v>45673</v>
      </c>
      <c r="H5153" s="23">
        <v>45990</v>
      </c>
      <c r="I5153" s="24">
        <v>0</v>
      </c>
      <c r="J5153" s="24">
        <v>0</v>
      </c>
      <c r="K5153" s="24">
        <v>88</v>
      </c>
      <c r="M5153" t="s">
        <v>10071</v>
      </c>
    </row>
    <row r="5154" spans="1:13" x14ac:dyDescent="0.25">
      <c r="A5154" t="str">
        <f t="shared" si="80"/>
        <v>FCON-19430</v>
      </c>
      <c r="B5154" t="s">
        <v>8307</v>
      </c>
      <c r="C5154" t="s">
        <v>1998</v>
      </c>
      <c r="D5154">
        <v>8</v>
      </c>
      <c r="E5154" s="23">
        <v>45673</v>
      </c>
      <c r="F5154" s="23">
        <v>45684</v>
      </c>
      <c r="G5154" s="23">
        <v>45673</v>
      </c>
      <c r="H5154" s="23">
        <v>45684</v>
      </c>
      <c r="I5154" s="24">
        <v>0</v>
      </c>
      <c r="J5154" s="24">
        <v>0</v>
      </c>
      <c r="K5154" s="24">
        <v>53</v>
      </c>
      <c r="L5154" t="s">
        <v>10070</v>
      </c>
      <c r="M5154" t="s">
        <v>10071</v>
      </c>
    </row>
    <row r="5155" spans="1:13" x14ac:dyDescent="0.25">
      <c r="A5155" t="str">
        <f t="shared" si="80"/>
        <v>FCON-19380</v>
      </c>
      <c r="B5155" t="s">
        <v>8303</v>
      </c>
      <c r="C5155" t="s">
        <v>1999</v>
      </c>
      <c r="D5155">
        <v>6</v>
      </c>
      <c r="E5155" s="23">
        <v>45684</v>
      </c>
      <c r="F5155" s="23">
        <v>45691</v>
      </c>
      <c r="G5155" s="23">
        <v>45684</v>
      </c>
      <c r="H5155" s="23">
        <v>45691</v>
      </c>
      <c r="I5155" s="24">
        <v>0</v>
      </c>
      <c r="J5155" s="24">
        <v>0</v>
      </c>
      <c r="K5155" s="24">
        <v>53</v>
      </c>
      <c r="L5155" t="s">
        <v>10070</v>
      </c>
      <c r="M5155" t="s">
        <v>10071</v>
      </c>
    </row>
    <row r="5156" spans="1:13" x14ac:dyDescent="0.25">
      <c r="A5156" t="str">
        <f t="shared" si="80"/>
        <v>FCON-19390</v>
      </c>
      <c r="B5156" t="s">
        <v>8304</v>
      </c>
      <c r="C5156" t="s">
        <v>2000</v>
      </c>
      <c r="D5156">
        <v>6</v>
      </c>
      <c r="E5156" s="23">
        <v>45691</v>
      </c>
      <c r="F5156" s="23">
        <v>45698</v>
      </c>
      <c r="G5156" s="23">
        <v>45691</v>
      </c>
      <c r="H5156" s="23">
        <v>45698</v>
      </c>
      <c r="I5156" s="24">
        <v>0</v>
      </c>
      <c r="J5156" s="24">
        <v>0</v>
      </c>
      <c r="K5156" s="24">
        <v>53</v>
      </c>
      <c r="L5156" t="s">
        <v>10070</v>
      </c>
      <c r="M5156" t="s">
        <v>10071</v>
      </c>
    </row>
    <row r="5157" spans="1:13" x14ac:dyDescent="0.25">
      <c r="A5157" t="str">
        <f t="shared" si="80"/>
        <v>FCON-19400</v>
      </c>
      <c r="B5157" t="s">
        <v>8305</v>
      </c>
      <c r="C5157" t="s">
        <v>2001</v>
      </c>
      <c r="D5157">
        <v>6</v>
      </c>
      <c r="E5157" s="23">
        <v>45698</v>
      </c>
      <c r="F5157" s="23">
        <v>45706</v>
      </c>
      <c r="G5157" s="23">
        <v>45698</v>
      </c>
      <c r="H5157" s="23">
        <v>45706</v>
      </c>
      <c r="I5157" s="24">
        <v>0</v>
      </c>
      <c r="J5157" s="24">
        <v>0</v>
      </c>
      <c r="K5157" s="24">
        <v>53</v>
      </c>
      <c r="L5157" t="s">
        <v>10070</v>
      </c>
      <c r="M5157" t="s">
        <v>10071</v>
      </c>
    </row>
    <row r="5158" spans="1:13" x14ac:dyDescent="0.25">
      <c r="A5158" t="str">
        <f t="shared" si="80"/>
        <v>FCON-19420</v>
      </c>
      <c r="B5158" t="s">
        <v>8306</v>
      </c>
      <c r="C5158" t="s">
        <v>2003</v>
      </c>
      <c r="D5158">
        <v>12</v>
      </c>
      <c r="E5158" s="23">
        <v>45706</v>
      </c>
      <c r="F5158" s="23">
        <v>45721</v>
      </c>
      <c r="G5158" s="23">
        <v>45706</v>
      </c>
      <c r="H5158" s="23">
        <v>45721</v>
      </c>
      <c r="I5158" s="24">
        <v>0</v>
      </c>
      <c r="J5158" s="24">
        <v>0</v>
      </c>
      <c r="K5158" s="24">
        <v>53</v>
      </c>
      <c r="L5158" t="s">
        <v>10070</v>
      </c>
      <c r="M5158" t="s">
        <v>10071</v>
      </c>
    </row>
    <row r="5159" spans="1:13" x14ac:dyDescent="0.25">
      <c r="A5159" t="str">
        <f t="shared" si="80"/>
        <v>FCON-19440</v>
      </c>
      <c r="B5159" t="s">
        <v>8308</v>
      </c>
      <c r="C5159" t="s">
        <v>9942</v>
      </c>
      <c r="D5159">
        <v>12</v>
      </c>
      <c r="E5159" s="23">
        <v>45974</v>
      </c>
      <c r="F5159" s="23">
        <v>45990</v>
      </c>
      <c r="G5159" s="23">
        <v>45974</v>
      </c>
      <c r="H5159" s="23">
        <v>45990</v>
      </c>
      <c r="I5159" s="24">
        <v>0</v>
      </c>
      <c r="J5159" s="24">
        <v>0</v>
      </c>
      <c r="K5159" s="24">
        <v>88</v>
      </c>
      <c r="L5159" t="s">
        <v>10070</v>
      </c>
      <c r="M5159" t="s">
        <v>10071</v>
      </c>
    </row>
    <row r="5160" spans="1:13" x14ac:dyDescent="0.25">
      <c r="A5160" t="str">
        <f t="shared" si="80"/>
        <v>Intersección Vehicular Acceso (Cerrado) / Level Intersection PK19+734 Closed</v>
      </c>
      <c r="B5160" t="s">
        <v>8309</v>
      </c>
      <c r="D5160">
        <v>23</v>
      </c>
      <c r="E5160" s="23">
        <v>45721</v>
      </c>
      <c r="F5160" s="23">
        <v>45751</v>
      </c>
      <c r="G5160" s="23">
        <v>45721</v>
      </c>
      <c r="H5160" s="23">
        <v>45751</v>
      </c>
      <c r="I5160" s="24">
        <v>0</v>
      </c>
      <c r="J5160" s="24">
        <v>0</v>
      </c>
      <c r="K5160" s="24">
        <v>53</v>
      </c>
      <c r="M5160" t="s">
        <v>10071</v>
      </c>
    </row>
    <row r="5161" spans="1:13" x14ac:dyDescent="0.25">
      <c r="A5161" t="str">
        <f t="shared" si="80"/>
        <v>FCON-19500</v>
      </c>
      <c r="B5161" t="s">
        <v>8312</v>
      </c>
      <c r="C5161" t="s">
        <v>1998</v>
      </c>
      <c r="D5161">
        <v>6</v>
      </c>
      <c r="E5161" s="23">
        <v>45721</v>
      </c>
      <c r="F5161" s="23">
        <v>45729</v>
      </c>
      <c r="G5161" s="23">
        <v>45721</v>
      </c>
      <c r="H5161" s="23">
        <v>45729</v>
      </c>
      <c r="I5161" s="24">
        <v>0</v>
      </c>
      <c r="J5161" s="24">
        <v>0</v>
      </c>
      <c r="K5161" s="24">
        <v>53</v>
      </c>
      <c r="L5161" t="s">
        <v>10070</v>
      </c>
      <c r="M5161" t="s">
        <v>10071</v>
      </c>
    </row>
    <row r="5162" spans="1:13" x14ac:dyDescent="0.25">
      <c r="A5162" t="str">
        <f t="shared" si="80"/>
        <v>FCON-19450</v>
      </c>
      <c r="B5162" t="s">
        <v>8310</v>
      </c>
      <c r="C5162" t="s">
        <v>1999</v>
      </c>
      <c r="D5162">
        <v>7</v>
      </c>
      <c r="E5162" s="23">
        <v>45729</v>
      </c>
      <c r="F5162" s="23">
        <v>45737</v>
      </c>
      <c r="G5162" s="23">
        <v>45729</v>
      </c>
      <c r="H5162" s="23">
        <v>45737</v>
      </c>
      <c r="I5162" s="24">
        <v>0</v>
      </c>
      <c r="J5162" s="24">
        <v>0</v>
      </c>
      <c r="K5162" s="24">
        <v>53</v>
      </c>
      <c r="L5162" t="s">
        <v>10070</v>
      </c>
      <c r="M5162" t="s">
        <v>10071</v>
      </c>
    </row>
    <row r="5163" spans="1:13" x14ac:dyDescent="0.25">
      <c r="A5163" t="str">
        <f t="shared" si="80"/>
        <v>FCON-19460</v>
      </c>
      <c r="B5163" t="s">
        <v>8311</v>
      </c>
      <c r="C5163" t="s">
        <v>2000</v>
      </c>
      <c r="D5163">
        <v>10</v>
      </c>
      <c r="E5163" s="23">
        <v>45737</v>
      </c>
      <c r="F5163" s="23">
        <v>45751</v>
      </c>
      <c r="G5163" s="23">
        <v>45737</v>
      </c>
      <c r="H5163" s="23">
        <v>45751</v>
      </c>
      <c r="I5163" s="24">
        <v>0</v>
      </c>
      <c r="J5163" s="24">
        <v>0</v>
      </c>
      <c r="K5163" s="24">
        <v>53</v>
      </c>
      <c r="L5163" t="s">
        <v>10070</v>
      </c>
      <c r="M5163" t="s">
        <v>10071</v>
      </c>
    </row>
    <row r="5164" spans="1:13" x14ac:dyDescent="0.25">
      <c r="A5164" t="str">
        <f t="shared" si="80"/>
        <v>T12 Tramo 12 - Estación Mosquera Cr 5e - Variante Madrid PK20+980 - PK23+000</v>
      </c>
      <c r="B5164" t="s">
        <v>66</v>
      </c>
      <c r="D5164">
        <v>368</v>
      </c>
      <c r="E5164" s="23">
        <v>45489</v>
      </c>
      <c r="F5164" s="23">
        <v>45973</v>
      </c>
      <c r="G5164" s="23">
        <v>45489</v>
      </c>
      <c r="H5164" s="23">
        <v>45973</v>
      </c>
      <c r="I5164" s="24">
        <v>0</v>
      </c>
      <c r="J5164" s="24">
        <v>0</v>
      </c>
      <c r="K5164" s="24">
        <v>104</v>
      </c>
      <c r="M5164" t="s">
        <v>10071</v>
      </c>
    </row>
    <row r="5165" spans="1:13" x14ac:dyDescent="0.25">
      <c r="A5165" t="str">
        <f t="shared" si="80"/>
        <v>T12-1 Tramo 12 - Movimiento de tierra finalizado y sistema de drenaje finalizados</v>
      </c>
      <c r="B5165" t="s">
        <v>3376</v>
      </c>
      <c r="D5165">
        <v>183</v>
      </c>
      <c r="E5165" s="23">
        <v>45524</v>
      </c>
      <c r="F5165" s="23">
        <v>45768</v>
      </c>
      <c r="G5165" s="23">
        <v>45524</v>
      </c>
      <c r="H5165" s="23">
        <v>45768</v>
      </c>
      <c r="I5165" s="24">
        <v>0</v>
      </c>
      <c r="J5165" s="24">
        <v>0</v>
      </c>
      <c r="K5165" s="24">
        <v>155</v>
      </c>
      <c r="M5165" t="s">
        <v>10071</v>
      </c>
    </row>
    <row r="5166" spans="1:13" x14ac:dyDescent="0.25">
      <c r="A5166" t="str">
        <f t="shared" si="80"/>
        <v>FCON-7835</v>
      </c>
      <c r="B5166" t="s">
        <v>3377</v>
      </c>
      <c r="C5166" t="s">
        <v>2007</v>
      </c>
      <c r="D5166">
        <v>65</v>
      </c>
      <c r="E5166" s="23">
        <v>45524</v>
      </c>
      <c r="F5166" s="23">
        <v>45608</v>
      </c>
      <c r="G5166" s="23">
        <v>45524</v>
      </c>
      <c r="H5166" s="23">
        <v>45608</v>
      </c>
      <c r="I5166" s="24">
        <v>0</v>
      </c>
      <c r="J5166" s="24">
        <v>0</v>
      </c>
      <c r="K5166" s="24">
        <v>57</v>
      </c>
      <c r="L5166" t="s">
        <v>10070</v>
      </c>
      <c r="M5166" t="s">
        <v>10071</v>
      </c>
    </row>
    <row r="5167" spans="1:13" x14ac:dyDescent="0.25">
      <c r="A5167" t="str">
        <f t="shared" si="80"/>
        <v>FCON-7840</v>
      </c>
      <c r="B5167" t="s">
        <v>3378</v>
      </c>
      <c r="C5167" t="s">
        <v>1598</v>
      </c>
      <c r="D5167">
        <v>170</v>
      </c>
      <c r="E5167" s="23">
        <v>45540</v>
      </c>
      <c r="F5167" s="23">
        <v>45768</v>
      </c>
      <c r="G5167" s="23">
        <v>45540</v>
      </c>
      <c r="H5167" s="23">
        <v>45768</v>
      </c>
      <c r="I5167" s="24">
        <v>0</v>
      </c>
      <c r="J5167" s="24">
        <v>0</v>
      </c>
      <c r="K5167" s="24">
        <v>160</v>
      </c>
      <c r="L5167" t="s">
        <v>10070</v>
      </c>
      <c r="M5167" t="s">
        <v>10071</v>
      </c>
    </row>
    <row r="5168" spans="1:13" x14ac:dyDescent="0.25">
      <c r="A5168" t="str">
        <f t="shared" si="80"/>
        <v>FCON-7850</v>
      </c>
      <c r="B5168" t="s">
        <v>3379</v>
      </c>
      <c r="C5168" t="s">
        <v>4668</v>
      </c>
      <c r="D5168">
        <v>60</v>
      </c>
      <c r="E5168" s="23">
        <v>45587</v>
      </c>
      <c r="F5168" s="23">
        <v>45672</v>
      </c>
      <c r="G5168" s="23">
        <v>45587</v>
      </c>
      <c r="H5168" s="23">
        <v>45672</v>
      </c>
      <c r="I5168" s="24">
        <v>0</v>
      </c>
      <c r="J5168" s="24">
        <v>0</v>
      </c>
      <c r="K5168" s="24">
        <v>7</v>
      </c>
      <c r="L5168" t="s">
        <v>10070</v>
      </c>
      <c r="M5168" t="s">
        <v>10071</v>
      </c>
    </row>
    <row r="5169" spans="1:13" x14ac:dyDescent="0.25">
      <c r="A5169" t="str">
        <f t="shared" si="80"/>
        <v>FCON-7855</v>
      </c>
      <c r="B5169" t="s">
        <v>3380</v>
      </c>
      <c r="C5169" t="s">
        <v>1813</v>
      </c>
      <c r="D5169">
        <v>60</v>
      </c>
      <c r="E5169" s="23">
        <v>45605</v>
      </c>
      <c r="F5169" s="23">
        <v>45689</v>
      </c>
      <c r="G5169" s="23">
        <v>45605</v>
      </c>
      <c r="H5169" s="23">
        <v>45689</v>
      </c>
      <c r="I5169" s="24">
        <v>0</v>
      </c>
      <c r="J5169" s="24">
        <v>0</v>
      </c>
      <c r="K5169" s="24">
        <v>7</v>
      </c>
      <c r="L5169" t="s">
        <v>10070</v>
      </c>
      <c r="M5169" t="s">
        <v>10071</v>
      </c>
    </row>
    <row r="5170" spans="1:13" x14ac:dyDescent="0.25">
      <c r="A5170" t="str">
        <f t="shared" si="80"/>
        <v>FCON-7860</v>
      </c>
      <c r="B5170" t="s">
        <v>3381</v>
      </c>
      <c r="C5170" t="s">
        <v>10066</v>
      </c>
      <c r="D5170">
        <v>50</v>
      </c>
      <c r="E5170" s="23">
        <v>45624</v>
      </c>
      <c r="F5170" s="23">
        <v>45694</v>
      </c>
      <c r="G5170" s="23">
        <v>45624</v>
      </c>
      <c r="H5170" s="23">
        <v>45694</v>
      </c>
      <c r="I5170" s="24">
        <v>0</v>
      </c>
      <c r="J5170" s="24">
        <v>0</v>
      </c>
      <c r="K5170" s="24">
        <v>7</v>
      </c>
      <c r="L5170" t="s">
        <v>10070</v>
      </c>
      <c r="M5170" t="s">
        <v>10071</v>
      </c>
    </row>
    <row r="5171" spans="1:13" x14ac:dyDescent="0.25">
      <c r="A5171" t="str">
        <f t="shared" si="80"/>
        <v>FCON-7870</v>
      </c>
      <c r="B5171" t="s">
        <v>3382</v>
      </c>
      <c r="C5171" t="s">
        <v>1817</v>
      </c>
      <c r="D5171">
        <v>70</v>
      </c>
      <c r="E5171" s="23">
        <v>45671</v>
      </c>
      <c r="F5171" s="23">
        <v>45759</v>
      </c>
      <c r="G5171" s="23">
        <v>45671</v>
      </c>
      <c r="H5171" s="23">
        <v>45759</v>
      </c>
      <c r="I5171" s="24">
        <v>0</v>
      </c>
      <c r="J5171" s="24">
        <v>0</v>
      </c>
      <c r="K5171" s="24">
        <v>155</v>
      </c>
      <c r="L5171" t="s">
        <v>10070</v>
      </c>
      <c r="M5171" t="s">
        <v>10071</v>
      </c>
    </row>
    <row r="5172" spans="1:13" x14ac:dyDescent="0.25">
      <c r="A5172" t="str">
        <f t="shared" si="80"/>
        <v>FCON-7875</v>
      </c>
      <c r="B5172" t="s">
        <v>3383</v>
      </c>
      <c r="C5172" t="s">
        <v>2013</v>
      </c>
      <c r="D5172">
        <v>70</v>
      </c>
      <c r="E5172" s="23">
        <v>45671</v>
      </c>
      <c r="F5172" s="23">
        <v>45759</v>
      </c>
      <c r="G5172" s="23">
        <v>45671</v>
      </c>
      <c r="H5172" s="23">
        <v>45759</v>
      </c>
      <c r="I5172" s="24">
        <v>0</v>
      </c>
      <c r="J5172" s="24">
        <v>0</v>
      </c>
      <c r="K5172" s="24">
        <v>155</v>
      </c>
      <c r="L5172" t="s">
        <v>10070</v>
      </c>
      <c r="M5172" t="s">
        <v>10071</v>
      </c>
    </row>
    <row r="5173" spans="1:13" x14ac:dyDescent="0.25">
      <c r="A5173" t="str">
        <f t="shared" si="80"/>
        <v>FCON-7880</v>
      </c>
      <c r="B5173" t="s">
        <v>3384</v>
      </c>
      <c r="C5173" t="s">
        <v>1819</v>
      </c>
      <c r="D5173">
        <v>70</v>
      </c>
      <c r="E5173" s="23">
        <v>45671</v>
      </c>
      <c r="F5173" s="23">
        <v>45759</v>
      </c>
      <c r="G5173" s="23">
        <v>45671</v>
      </c>
      <c r="H5173" s="23">
        <v>45759</v>
      </c>
      <c r="I5173" s="24">
        <v>0</v>
      </c>
      <c r="J5173" s="24">
        <v>0</v>
      </c>
      <c r="K5173" s="24">
        <v>155</v>
      </c>
      <c r="L5173" t="s">
        <v>10070</v>
      </c>
      <c r="M5173" t="s">
        <v>10071</v>
      </c>
    </row>
    <row r="5174" spans="1:13" x14ac:dyDescent="0.25">
      <c r="A5174" t="str">
        <f t="shared" si="80"/>
        <v>FCON-7885</v>
      </c>
      <c r="B5174" t="s">
        <v>3385</v>
      </c>
      <c r="C5174" t="s">
        <v>1821</v>
      </c>
      <c r="D5174">
        <v>4</v>
      </c>
      <c r="E5174" s="23">
        <v>45694</v>
      </c>
      <c r="F5174" s="23">
        <v>45699</v>
      </c>
      <c r="G5174" s="23">
        <v>45694</v>
      </c>
      <c r="H5174" s="23">
        <v>45699</v>
      </c>
      <c r="I5174" s="24">
        <v>0</v>
      </c>
      <c r="J5174" s="24">
        <v>0</v>
      </c>
      <c r="K5174" s="24">
        <v>25</v>
      </c>
      <c r="L5174" t="s">
        <v>10070</v>
      </c>
      <c r="M5174" t="s">
        <v>10071</v>
      </c>
    </row>
    <row r="5175" spans="1:13" x14ac:dyDescent="0.25">
      <c r="A5175" t="str">
        <f t="shared" si="80"/>
        <v>FCON-14840</v>
      </c>
      <c r="B5175" t="s">
        <v>8313</v>
      </c>
      <c r="C5175" t="s">
        <v>8314</v>
      </c>
      <c r="D5175">
        <v>40</v>
      </c>
      <c r="E5175" s="23">
        <v>45706</v>
      </c>
      <c r="F5175" s="23">
        <v>45757</v>
      </c>
      <c r="G5175" s="23">
        <v>45706</v>
      </c>
      <c r="H5175" s="23">
        <v>45757</v>
      </c>
      <c r="I5175" s="24">
        <v>0</v>
      </c>
      <c r="J5175" s="24">
        <v>0</v>
      </c>
      <c r="K5175" s="24">
        <v>22</v>
      </c>
      <c r="L5175" t="s">
        <v>10070</v>
      </c>
      <c r="M5175" t="s">
        <v>10071</v>
      </c>
    </row>
    <row r="5176" spans="1:13" x14ac:dyDescent="0.25">
      <c r="A5176" t="str">
        <f t="shared" si="80"/>
        <v>FCON-14930</v>
      </c>
      <c r="B5176" t="s">
        <v>8315</v>
      </c>
      <c r="C5176" t="s">
        <v>8316</v>
      </c>
      <c r="D5176">
        <v>30</v>
      </c>
      <c r="E5176" s="23">
        <v>45707</v>
      </c>
      <c r="F5176" s="23">
        <v>45747</v>
      </c>
      <c r="G5176" s="23">
        <v>45707</v>
      </c>
      <c r="H5176" s="23">
        <v>45747</v>
      </c>
      <c r="I5176" s="24">
        <v>0</v>
      </c>
      <c r="J5176" s="24">
        <v>0</v>
      </c>
      <c r="K5176" s="24">
        <v>34</v>
      </c>
      <c r="L5176" t="s">
        <v>10070</v>
      </c>
      <c r="M5176" t="s">
        <v>10071</v>
      </c>
    </row>
    <row r="5177" spans="1:13" x14ac:dyDescent="0.25">
      <c r="A5177" t="str">
        <f t="shared" si="80"/>
        <v>T12-2 Vía férrea Tramo 12 - K20+980 - 23+000</v>
      </c>
      <c r="B5177" t="s">
        <v>8317</v>
      </c>
      <c r="D5177">
        <v>111</v>
      </c>
      <c r="E5177" s="23">
        <v>45699</v>
      </c>
      <c r="F5177" s="23">
        <v>45846</v>
      </c>
      <c r="G5177" s="23">
        <v>45699</v>
      </c>
      <c r="H5177" s="23">
        <v>45846</v>
      </c>
      <c r="I5177" s="24">
        <v>0</v>
      </c>
      <c r="J5177" s="24">
        <v>0</v>
      </c>
      <c r="K5177" s="24">
        <v>231</v>
      </c>
      <c r="M5177" t="s">
        <v>10071</v>
      </c>
    </row>
    <row r="5178" spans="1:13" x14ac:dyDescent="0.25">
      <c r="A5178" t="str">
        <f t="shared" si="80"/>
        <v>FCON-7890</v>
      </c>
      <c r="B5178" t="s">
        <v>3386</v>
      </c>
      <c r="C5178" t="s">
        <v>1823</v>
      </c>
      <c r="D5178">
        <v>7</v>
      </c>
      <c r="E5178" s="23">
        <v>45699</v>
      </c>
      <c r="F5178" s="23">
        <v>45708</v>
      </c>
      <c r="G5178" s="23">
        <v>45699</v>
      </c>
      <c r="H5178" s="23">
        <v>45708</v>
      </c>
      <c r="I5178" s="24">
        <v>0</v>
      </c>
      <c r="J5178" s="24">
        <v>0</v>
      </c>
      <c r="K5178" s="24">
        <v>22</v>
      </c>
      <c r="L5178" t="s">
        <v>10070</v>
      </c>
      <c r="M5178" t="s">
        <v>10071</v>
      </c>
    </row>
    <row r="5179" spans="1:13" x14ac:dyDescent="0.25">
      <c r="A5179" t="str">
        <f t="shared" si="80"/>
        <v>FCON-7895</v>
      </c>
      <c r="B5179" t="s">
        <v>3387</v>
      </c>
      <c r="C5179" t="s">
        <v>2442</v>
      </c>
      <c r="D5179">
        <v>9</v>
      </c>
      <c r="E5179" s="23">
        <v>45708</v>
      </c>
      <c r="F5179" s="23">
        <v>45720</v>
      </c>
      <c r="G5179" s="23">
        <v>45708</v>
      </c>
      <c r="H5179" s="23">
        <v>45720</v>
      </c>
      <c r="I5179" s="24">
        <v>0</v>
      </c>
      <c r="J5179" s="24">
        <v>0</v>
      </c>
      <c r="K5179" s="24">
        <v>33</v>
      </c>
      <c r="L5179" t="s">
        <v>10070</v>
      </c>
      <c r="M5179" t="s">
        <v>10071</v>
      </c>
    </row>
    <row r="5180" spans="1:13" x14ac:dyDescent="0.25">
      <c r="A5180" t="str">
        <f t="shared" si="80"/>
        <v>FCON-7900</v>
      </c>
      <c r="B5180" t="s">
        <v>3388</v>
      </c>
      <c r="C5180" t="s">
        <v>1275</v>
      </c>
      <c r="D5180">
        <v>13</v>
      </c>
      <c r="E5180" s="23">
        <v>45713</v>
      </c>
      <c r="F5180" s="23">
        <v>45729</v>
      </c>
      <c r="G5180" s="23">
        <v>45713</v>
      </c>
      <c r="H5180" s="23">
        <v>45729</v>
      </c>
      <c r="I5180" s="24">
        <v>0</v>
      </c>
      <c r="J5180" s="24">
        <v>0</v>
      </c>
      <c r="K5180" s="24">
        <v>33</v>
      </c>
      <c r="L5180" t="s">
        <v>10070</v>
      </c>
      <c r="M5180" t="s">
        <v>10071</v>
      </c>
    </row>
    <row r="5181" spans="1:13" x14ac:dyDescent="0.25">
      <c r="A5181" t="str">
        <f t="shared" si="80"/>
        <v>FCON-7905</v>
      </c>
      <c r="B5181" t="s">
        <v>3389</v>
      </c>
      <c r="C5181" t="s">
        <v>1826</v>
      </c>
      <c r="D5181">
        <v>66</v>
      </c>
      <c r="E5181" s="23">
        <v>45713</v>
      </c>
      <c r="F5181" s="23">
        <v>45798</v>
      </c>
      <c r="G5181" s="23">
        <v>45713</v>
      </c>
      <c r="H5181" s="23">
        <v>45798</v>
      </c>
      <c r="I5181" s="24">
        <v>0</v>
      </c>
      <c r="J5181" s="24">
        <v>0</v>
      </c>
      <c r="K5181" s="24">
        <v>132</v>
      </c>
      <c r="L5181" t="s">
        <v>10070</v>
      </c>
      <c r="M5181" t="s">
        <v>10071</v>
      </c>
    </row>
    <row r="5182" spans="1:13" x14ac:dyDescent="0.25">
      <c r="A5182" t="str">
        <f t="shared" si="80"/>
        <v>FCON-7910</v>
      </c>
      <c r="B5182" t="s">
        <v>3390</v>
      </c>
      <c r="C5182" t="s">
        <v>1277</v>
      </c>
      <c r="D5182">
        <v>20</v>
      </c>
      <c r="E5182" s="23">
        <v>45741</v>
      </c>
      <c r="F5182" s="23">
        <v>45769</v>
      </c>
      <c r="G5182" s="23">
        <v>45741</v>
      </c>
      <c r="H5182" s="23">
        <v>45769</v>
      </c>
      <c r="I5182" s="24">
        <v>0</v>
      </c>
      <c r="J5182" s="24">
        <v>0</v>
      </c>
      <c r="K5182" s="24">
        <v>25</v>
      </c>
      <c r="L5182" t="s">
        <v>10070</v>
      </c>
      <c r="M5182" t="s">
        <v>10071</v>
      </c>
    </row>
    <row r="5183" spans="1:13" x14ac:dyDescent="0.25">
      <c r="A5183" t="str">
        <f t="shared" si="80"/>
        <v>FCON-7915</v>
      </c>
      <c r="B5183" t="s">
        <v>3391</v>
      </c>
      <c r="C5183" t="s">
        <v>1279</v>
      </c>
      <c r="D5183">
        <v>7</v>
      </c>
      <c r="E5183" s="23">
        <v>45769</v>
      </c>
      <c r="F5183" s="23">
        <v>45777</v>
      </c>
      <c r="G5183" s="23">
        <v>45769</v>
      </c>
      <c r="H5183" s="23">
        <v>45777</v>
      </c>
      <c r="I5183" s="24">
        <v>0</v>
      </c>
      <c r="J5183" s="24">
        <v>0</v>
      </c>
      <c r="K5183" s="24">
        <v>25</v>
      </c>
      <c r="L5183" t="s">
        <v>10070</v>
      </c>
      <c r="M5183" t="s">
        <v>10071</v>
      </c>
    </row>
    <row r="5184" spans="1:13" x14ac:dyDescent="0.25">
      <c r="A5184" t="str">
        <f t="shared" si="80"/>
        <v>FCON-7920</v>
      </c>
      <c r="B5184" t="s">
        <v>3392</v>
      </c>
      <c r="C5184" t="s">
        <v>1281</v>
      </c>
      <c r="D5184">
        <v>14</v>
      </c>
      <c r="E5184" s="23">
        <v>45783</v>
      </c>
      <c r="F5184" s="23">
        <v>45800</v>
      </c>
      <c r="G5184" s="23">
        <v>45783</v>
      </c>
      <c r="H5184" s="23">
        <v>45800</v>
      </c>
      <c r="I5184" s="24">
        <v>0</v>
      </c>
      <c r="J5184" s="24">
        <v>0</v>
      </c>
      <c r="K5184" s="24">
        <v>0</v>
      </c>
      <c r="L5184" t="s">
        <v>10070</v>
      </c>
      <c r="M5184" t="s">
        <v>10071</v>
      </c>
    </row>
    <row r="5185" spans="1:13" x14ac:dyDescent="0.25">
      <c r="A5185" t="str">
        <f t="shared" si="80"/>
        <v>FCON-7925</v>
      </c>
      <c r="B5185" t="s">
        <v>3393</v>
      </c>
      <c r="C5185" t="s">
        <v>1283</v>
      </c>
      <c r="D5185">
        <v>12</v>
      </c>
      <c r="E5185" s="23">
        <v>45803</v>
      </c>
      <c r="F5185" s="23">
        <v>45819</v>
      </c>
      <c r="G5185" s="23">
        <v>45803</v>
      </c>
      <c r="H5185" s="23">
        <v>45819</v>
      </c>
      <c r="I5185" s="24">
        <v>0</v>
      </c>
      <c r="J5185" s="24">
        <v>0</v>
      </c>
      <c r="K5185" s="24">
        <v>12</v>
      </c>
      <c r="L5185" t="s">
        <v>10070</v>
      </c>
      <c r="M5185" t="s">
        <v>10071</v>
      </c>
    </row>
    <row r="5186" spans="1:13" x14ac:dyDescent="0.25">
      <c r="A5186" t="str">
        <f t="shared" si="80"/>
        <v>FCON-7930</v>
      </c>
      <c r="B5186" t="s">
        <v>3394</v>
      </c>
      <c r="C5186" t="s">
        <v>1285</v>
      </c>
      <c r="D5186">
        <v>10</v>
      </c>
      <c r="E5186" s="23">
        <v>45819</v>
      </c>
      <c r="F5186" s="23">
        <v>45833</v>
      </c>
      <c r="G5186" s="23">
        <v>45819</v>
      </c>
      <c r="H5186" s="23">
        <v>45833</v>
      </c>
      <c r="I5186" s="24">
        <v>0</v>
      </c>
      <c r="J5186" s="24">
        <v>0</v>
      </c>
      <c r="K5186" s="24">
        <v>94</v>
      </c>
      <c r="L5186" t="s">
        <v>10070</v>
      </c>
      <c r="M5186" t="s">
        <v>10071</v>
      </c>
    </row>
    <row r="5187" spans="1:13" x14ac:dyDescent="0.25">
      <c r="A5187" t="str">
        <f t="shared" ref="A5187:A5250" si="81">TRIM(B5187)</f>
        <v>FCON-7935</v>
      </c>
      <c r="B5187" t="s">
        <v>3395</v>
      </c>
      <c r="C5187" t="s">
        <v>1835</v>
      </c>
      <c r="D5187">
        <v>10</v>
      </c>
      <c r="E5187" s="23">
        <v>45833</v>
      </c>
      <c r="F5187" s="23">
        <v>45846</v>
      </c>
      <c r="G5187" s="23">
        <v>45833</v>
      </c>
      <c r="H5187" s="23">
        <v>45846</v>
      </c>
      <c r="I5187" s="24">
        <v>0</v>
      </c>
      <c r="J5187" s="24">
        <v>0</v>
      </c>
      <c r="K5187" s="24">
        <v>94</v>
      </c>
      <c r="L5187" t="s">
        <v>10070</v>
      </c>
      <c r="M5187" t="s">
        <v>10071</v>
      </c>
    </row>
    <row r="5188" spans="1:13" x14ac:dyDescent="0.25">
      <c r="A5188" t="str">
        <f t="shared" si="81"/>
        <v>FCON-7940</v>
      </c>
      <c r="B5188" t="s">
        <v>3396</v>
      </c>
      <c r="C5188" t="s">
        <v>1270</v>
      </c>
      <c r="D5188">
        <v>0</v>
      </c>
      <c r="E5188" s="23"/>
      <c r="F5188" s="23">
        <v>45846</v>
      </c>
      <c r="G5188" s="23"/>
      <c r="H5188" s="23">
        <v>45846</v>
      </c>
      <c r="I5188" s="24">
        <v>0</v>
      </c>
      <c r="J5188" s="24">
        <v>0</v>
      </c>
      <c r="K5188" s="24">
        <v>231</v>
      </c>
      <c r="L5188" t="s">
        <v>10070</v>
      </c>
      <c r="M5188" t="s">
        <v>10071</v>
      </c>
    </row>
    <row r="5189" spans="1:13" x14ac:dyDescent="0.25">
      <c r="A5189" t="str">
        <f t="shared" si="81"/>
        <v>FCON-7945</v>
      </c>
      <c r="B5189" t="s">
        <v>3397</v>
      </c>
      <c r="C5189" t="s">
        <v>1272</v>
      </c>
      <c r="D5189">
        <v>0</v>
      </c>
      <c r="E5189" s="23"/>
      <c r="F5189" s="23">
        <v>45846</v>
      </c>
      <c r="G5189" s="23"/>
      <c r="H5189" s="23">
        <v>45846</v>
      </c>
      <c r="I5189" s="24">
        <v>0</v>
      </c>
      <c r="J5189" s="24">
        <v>0</v>
      </c>
      <c r="K5189" s="24">
        <v>231</v>
      </c>
      <c r="L5189" t="s">
        <v>10070</v>
      </c>
      <c r="M5189" t="s">
        <v>10071</v>
      </c>
    </row>
    <row r="5190" spans="1:13" x14ac:dyDescent="0.25">
      <c r="A5190" t="str">
        <f t="shared" si="81"/>
        <v>T12-3A Vía férrea Tramo 12 con sistemas férreos instalados</v>
      </c>
      <c r="B5190" t="s">
        <v>3398</v>
      </c>
      <c r="D5190">
        <v>181</v>
      </c>
      <c r="E5190" s="23">
        <v>45694</v>
      </c>
      <c r="F5190" s="23">
        <v>45930</v>
      </c>
      <c r="G5190" s="23">
        <v>45694</v>
      </c>
      <c r="H5190" s="23">
        <v>45930</v>
      </c>
      <c r="I5190" s="24">
        <v>0</v>
      </c>
      <c r="J5190" s="24">
        <v>0</v>
      </c>
      <c r="K5190" s="24">
        <v>133</v>
      </c>
      <c r="M5190" t="s">
        <v>10071</v>
      </c>
    </row>
    <row r="5191" spans="1:13" x14ac:dyDescent="0.25">
      <c r="A5191" t="str">
        <f t="shared" si="81"/>
        <v>Sistema de Catenaria</v>
      </c>
      <c r="B5191" t="s">
        <v>1837</v>
      </c>
      <c r="D5191">
        <v>72</v>
      </c>
      <c r="E5191" s="23">
        <v>45694</v>
      </c>
      <c r="F5191" s="23">
        <v>45790</v>
      </c>
      <c r="G5191" s="23">
        <v>45694</v>
      </c>
      <c r="H5191" s="23">
        <v>45790</v>
      </c>
      <c r="I5191" s="24">
        <v>0</v>
      </c>
      <c r="J5191" s="24">
        <v>0</v>
      </c>
      <c r="K5191" s="24">
        <v>63</v>
      </c>
      <c r="M5191" t="s">
        <v>10071</v>
      </c>
    </row>
    <row r="5192" spans="1:13" x14ac:dyDescent="0.25">
      <c r="A5192" t="str">
        <f t="shared" si="81"/>
        <v>FCON-7950</v>
      </c>
      <c r="B5192" t="s">
        <v>3399</v>
      </c>
      <c r="C5192" t="s">
        <v>1351</v>
      </c>
      <c r="D5192">
        <v>2</v>
      </c>
      <c r="E5192" s="23">
        <v>45694</v>
      </c>
      <c r="F5192" s="23">
        <v>45696</v>
      </c>
      <c r="G5192" s="23">
        <v>45694</v>
      </c>
      <c r="H5192" s="23">
        <v>45696</v>
      </c>
      <c r="I5192" s="24">
        <v>0</v>
      </c>
      <c r="J5192" s="24">
        <v>0</v>
      </c>
      <c r="K5192" s="24">
        <v>11</v>
      </c>
      <c r="L5192" t="s">
        <v>10070</v>
      </c>
      <c r="M5192" t="s">
        <v>10071</v>
      </c>
    </row>
    <row r="5193" spans="1:13" x14ac:dyDescent="0.25">
      <c r="A5193" t="str">
        <f t="shared" si="81"/>
        <v>FCON-7865</v>
      </c>
      <c r="B5193" t="s">
        <v>9953</v>
      </c>
      <c r="C5193" t="s">
        <v>1815</v>
      </c>
      <c r="D5193">
        <v>70</v>
      </c>
      <c r="E5193" s="23">
        <v>45696</v>
      </c>
      <c r="F5193" s="23">
        <v>45790</v>
      </c>
      <c r="G5193" s="23">
        <v>45696</v>
      </c>
      <c r="H5193" s="23">
        <v>45790</v>
      </c>
      <c r="I5193" s="24">
        <v>0</v>
      </c>
      <c r="J5193" s="24">
        <v>0</v>
      </c>
      <c r="K5193" s="24">
        <v>63</v>
      </c>
      <c r="L5193" t="s">
        <v>10070</v>
      </c>
      <c r="M5193" t="s">
        <v>10071</v>
      </c>
    </row>
    <row r="5194" spans="1:13" x14ac:dyDescent="0.25">
      <c r="A5194" t="str">
        <f t="shared" si="81"/>
        <v>FCON-7960</v>
      </c>
      <c r="B5194" t="s">
        <v>3400</v>
      </c>
      <c r="C5194" t="s">
        <v>1353</v>
      </c>
      <c r="D5194">
        <v>48</v>
      </c>
      <c r="E5194" s="23">
        <v>45722</v>
      </c>
      <c r="F5194" s="23">
        <v>45786</v>
      </c>
      <c r="G5194" s="23">
        <v>45722</v>
      </c>
      <c r="H5194" s="23">
        <v>45786</v>
      </c>
      <c r="I5194" s="24">
        <v>0</v>
      </c>
      <c r="J5194" s="24">
        <v>0</v>
      </c>
      <c r="K5194" s="24">
        <v>63</v>
      </c>
      <c r="L5194" t="s">
        <v>10070</v>
      </c>
      <c r="M5194" t="s">
        <v>10071</v>
      </c>
    </row>
    <row r="5195" spans="1:13" x14ac:dyDescent="0.25">
      <c r="A5195" t="str">
        <f t="shared" si="81"/>
        <v>Redes Energia del tramo (Cable de Media)</v>
      </c>
      <c r="B5195" t="s">
        <v>9941</v>
      </c>
      <c r="D5195">
        <v>68</v>
      </c>
      <c r="E5195" s="23">
        <v>45798</v>
      </c>
      <c r="F5195" s="23">
        <v>45888</v>
      </c>
      <c r="G5195" s="23">
        <v>45798</v>
      </c>
      <c r="H5195" s="23">
        <v>45888</v>
      </c>
      <c r="I5195" s="24">
        <v>0</v>
      </c>
      <c r="J5195" s="24">
        <v>0</v>
      </c>
      <c r="K5195" s="24">
        <v>173</v>
      </c>
      <c r="M5195" t="s">
        <v>10071</v>
      </c>
    </row>
    <row r="5196" spans="1:13" x14ac:dyDescent="0.25">
      <c r="A5196" t="str">
        <f t="shared" si="81"/>
        <v>FCON-7990</v>
      </c>
      <c r="B5196" t="s">
        <v>3407</v>
      </c>
      <c r="C5196" t="s">
        <v>1852</v>
      </c>
      <c r="D5196">
        <v>60</v>
      </c>
      <c r="E5196" s="23">
        <v>45798</v>
      </c>
      <c r="F5196" s="23">
        <v>45878</v>
      </c>
      <c r="G5196" s="23">
        <v>45798</v>
      </c>
      <c r="H5196" s="23">
        <v>45878</v>
      </c>
      <c r="I5196" s="24">
        <v>0</v>
      </c>
      <c r="J5196" s="24">
        <v>0</v>
      </c>
      <c r="K5196" s="24">
        <v>173</v>
      </c>
      <c r="L5196" t="s">
        <v>10070</v>
      </c>
      <c r="M5196" t="s">
        <v>10071</v>
      </c>
    </row>
    <row r="5197" spans="1:13" x14ac:dyDescent="0.25">
      <c r="A5197" t="str">
        <f t="shared" si="81"/>
        <v>FCON-7995</v>
      </c>
      <c r="B5197" t="s">
        <v>3408</v>
      </c>
      <c r="C5197" t="s">
        <v>1854</v>
      </c>
      <c r="D5197">
        <v>60</v>
      </c>
      <c r="E5197" s="23">
        <v>45798</v>
      </c>
      <c r="F5197" s="23">
        <v>45878</v>
      </c>
      <c r="G5197" s="23">
        <v>45798</v>
      </c>
      <c r="H5197" s="23">
        <v>45878</v>
      </c>
      <c r="I5197" s="24">
        <v>0</v>
      </c>
      <c r="J5197" s="24">
        <v>0</v>
      </c>
      <c r="K5197" s="24">
        <v>173</v>
      </c>
      <c r="L5197" t="s">
        <v>10070</v>
      </c>
      <c r="M5197" t="s">
        <v>10071</v>
      </c>
    </row>
    <row r="5198" spans="1:13" x14ac:dyDescent="0.25">
      <c r="A5198" t="str">
        <f t="shared" si="81"/>
        <v>FCON-8000</v>
      </c>
      <c r="B5198" t="s">
        <v>3409</v>
      </c>
      <c r="C5198" t="s">
        <v>1856</v>
      </c>
      <c r="D5198">
        <v>66</v>
      </c>
      <c r="E5198" s="23">
        <v>45798</v>
      </c>
      <c r="F5198" s="23">
        <v>45884</v>
      </c>
      <c r="G5198" s="23">
        <v>45798</v>
      </c>
      <c r="H5198" s="23">
        <v>45884</v>
      </c>
      <c r="I5198" s="24">
        <v>0</v>
      </c>
      <c r="J5198" s="24">
        <v>0</v>
      </c>
      <c r="K5198" s="24">
        <v>174</v>
      </c>
      <c r="L5198" t="s">
        <v>10070</v>
      </c>
      <c r="M5198" t="s">
        <v>10071</v>
      </c>
    </row>
    <row r="5199" spans="1:13" x14ac:dyDescent="0.25">
      <c r="A5199" t="str">
        <f t="shared" si="81"/>
        <v>FCON-8005</v>
      </c>
      <c r="B5199" t="s">
        <v>3410</v>
      </c>
      <c r="C5199" t="s">
        <v>1346</v>
      </c>
      <c r="D5199">
        <v>4</v>
      </c>
      <c r="E5199" s="23">
        <v>45878</v>
      </c>
      <c r="F5199" s="23">
        <v>45882</v>
      </c>
      <c r="G5199" s="23">
        <v>45878</v>
      </c>
      <c r="H5199" s="23">
        <v>45882</v>
      </c>
      <c r="I5199" s="24">
        <v>0</v>
      </c>
      <c r="J5199" s="24">
        <v>0</v>
      </c>
      <c r="K5199" s="24">
        <v>173</v>
      </c>
      <c r="L5199" t="s">
        <v>10070</v>
      </c>
      <c r="M5199" t="s">
        <v>10071</v>
      </c>
    </row>
    <row r="5200" spans="1:13" x14ac:dyDescent="0.25">
      <c r="A5200" t="str">
        <f t="shared" si="81"/>
        <v>FCON-8010</v>
      </c>
      <c r="B5200" t="s">
        <v>3411</v>
      </c>
      <c r="C5200" t="s">
        <v>1348</v>
      </c>
      <c r="D5200">
        <v>4</v>
      </c>
      <c r="E5200" s="23">
        <v>45882</v>
      </c>
      <c r="F5200" s="23">
        <v>45888</v>
      </c>
      <c r="G5200" s="23">
        <v>45882</v>
      </c>
      <c r="H5200" s="23">
        <v>45888</v>
      </c>
      <c r="I5200" s="24">
        <v>0</v>
      </c>
      <c r="J5200" s="24">
        <v>0</v>
      </c>
      <c r="K5200" s="24">
        <v>173</v>
      </c>
      <c r="L5200" t="s">
        <v>10070</v>
      </c>
      <c r="M5200" t="s">
        <v>10071</v>
      </c>
    </row>
    <row r="5201" spans="1:13" x14ac:dyDescent="0.25">
      <c r="A5201" t="str">
        <f t="shared" si="81"/>
        <v>Sistema de Comunicaciones</v>
      </c>
      <c r="B5201" t="s">
        <v>1859</v>
      </c>
      <c r="D5201">
        <v>69</v>
      </c>
      <c r="E5201" s="23">
        <v>45841</v>
      </c>
      <c r="F5201" s="23">
        <v>45930</v>
      </c>
      <c r="G5201" s="23">
        <v>45841</v>
      </c>
      <c r="H5201" s="23">
        <v>45930</v>
      </c>
      <c r="I5201" s="24">
        <v>0</v>
      </c>
      <c r="J5201" s="24">
        <v>0</v>
      </c>
      <c r="K5201" s="24">
        <v>133</v>
      </c>
      <c r="M5201" t="s">
        <v>10071</v>
      </c>
    </row>
    <row r="5202" spans="1:13" x14ac:dyDescent="0.25">
      <c r="A5202" t="str">
        <f t="shared" si="81"/>
        <v>FCON-8015</v>
      </c>
      <c r="B5202" t="s">
        <v>3412</v>
      </c>
      <c r="C5202" t="s">
        <v>1332</v>
      </c>
      <c r="D5202">
        <v>3</v>
      </c>
      <c r="E5202" s="23">
        <v>45841</v>
      </c>
      <c r="F5202" s="23">
        <v>45845</v>
      </c>
      <c r="G5202" s="23">
        <v>45841</v>
      </c>
      <c r="H5202" s="23">
        <v>45845</v>
      </c>
      <c r="I5202" s="24">
        <v>0</v>
      </c>
      <c r="J5202" s="24">
        <v>0</v>
      </c>
      <c r="K5202" s="24">
        <v>94</v>
      </c>
      <c r="L5202" t="s">
        <v>10070</v>
      </c>
      <c r="M5202" t="s">
        <v>10071</v>
      </c>
    </row>
    <row r="5203" spans="1:13" x14ac:dyDescent="0.25">
      <c r="A5203" t="str">
        <f t="shared" si="81"/>
        <v>FCON-8020</v>
      </c>
      <c r="B5203" t="s">
        <v>3413</v>
      </c>
      <c r="C5203" t="s">
        <v>1334</v>
      </c>
      <c r="D5203">
        <v>52</v>
      </c>
      <c r="E5203" s="23">
        <v>45845</v>
      </c>
      <c r="F5203" s="23">
        <v>45912</v>
      </c>
      <c r="G5203" s="23">
        <v>45845</v>
      </c>
      <c r="H5203" s="23">
        <v>45912</v>
      </c>
      <c r="I5203" s="24">
        <v>0</v>
      </c>
      <c r="J5203" s="24">
        <v>0</v>
      </c>
      <c r="K5203" s="24">
        <v>133</v>
      </c>
      <c r="L5203" t="s">
        <v>10070</v>
      </c>
      <c r="M5203" t="s">
        <v>10071</v>
      </c>
    </row>
    <row r="5204" spans="1:13" x14ac:dyDescent="0.25">
      <c r="A5204" t="str">
        <f t="shared" si="81"/>
        <v>FCON-8025</v>
      </c>
      <c r="B5204" t="s">
        <v>3414</v>
      </c>
      <c r="C5204" t="s">
        <v>1863</v>
      </c>
      <c r="D5204">
        <v>13</v>
      </c>
      <c r="E5204" s="23">
        <v>45845</v>
      </c>
      <c r="F5204" s="23">
        <v>45861</v>
      </c>
      <c r="G5204" s="23">
        <v>45845</v>
      </c>
      <c r="H5204" s="23">
        <v>45861</v>
      </c>
      <c r="I5204" s="24">
        <v>0</v>
      </c>
      <c r="J5204" s="24">
        <v>0</v>
      </c>
      <c r="K5204" s="24">
        <v>94</v>
      </c>
      <c r="L5204" t="s">
        <v>10070</v>
      </c>
      <c r="M5204" t="s">
        <v>10071</v>
      </c>
    </row>
    <row r="5205" spans="1:13" x14ac:dyDescent="0.25">
      <c r="A5205" t="str">
        <f t="shared" si="81"/>
        <v>FCON-8030</v>
      </c>
      <c r="B5205" t="s">
        <v>3415</v>
      </c>
      <c r="C5205" t="s">
        <v>1340</v>
      </c>
      <c r="D5205">
        <v>23</v>
      </c>
      <c r="E5205" s="23">
        <v>45845</v>
      </c>
      <c r="F5205" s="23">
        <v>45874</v>
      </c>
      <c r="G5205" s="23">
        <v>45845</v>
      </c>
      <c r="H5205" s="23">
        <v>45874</v>
      </c>
      <c r="I5205" s="24">
        <v>0</v>
      </c>
      <c r="J5205" s="24">
        <v>0</v>
      </c>
      <c r="K5205" s="24">
        <v>140</v>
      </c>
      <c r="L5205" t="s">
        <v>10070</v>
      </c>
      <c r="M5205" t="s">
        <v>10071</v>
      </c>
    </row>
    <row r="5206" spans="1:13" x14ac:dyDescent="0.25">
      <c r="A5206" t="str">
        <f t="shared" si="81"/>
        <v>FCON-8035</v>
      </c>
      <c r="B5206" t="s">
        <v>3416</v>
      </c>
      <c r="C5206" t="s">
        <v>1342</v>
      </c>
      <c r="D5206">
        <v>23</v>
      </c>
      <c r="E5206" s="23">
        <v>45845</v>
      </c>
      <c r="F5206" s="23">
        <v>45874</v>
      </c>
      <c r="G5206" s="23">
        <v>45845</v>
      </c>
      <c r="H5206" s="23">
        <v>45874</v>
      </c>
      <c r="I5206" s="24">
        <v>0</v>
      </c>
      <c r="J5206" s="24">
        <v>0</v>
      </c>
      <c r="K5206" s="24">
        <v>140</v>
      </c>
      <c r="L5206" t="s">
        <v>10070</v>
      </c>
      <c r="M5206" t="s">
        <v>10071</v>
      </c>
    </row>
    <row r="5207" spans="1:13" x14ac:dyDescent="0.25">
      <c r="A5207" t="str">
        <f t="shared" si="81"/>
        <v>FCON-8040</v>
      </c>
      <c r="B5207" t="s">
        <v>3417</v>
      </c>
      <c r="C5207" t="s">
        <v>1867</v>
      </c>
      <c r="D5207">
        <v>60</v>
      </c>
      <c r="E5207" s="23">
        <v>45845</v>
      </c>
      <c r="F5207" s="23">
        <v>45920</v>
      </c>
      <c r="G5207" s="23">
        <v>45845</v>
      </c>
      <c r="H5207" s="23">
        <v>45920</v>
      </c>
      <c r="I5207" s="24">
        <v>0</v>
      </c>
      <c r="J5207" s="24">
        <v>0</v>
      </c>
      <c r="K5207" s="24">
        <v>140</v>
      </c>
      <c r="L5207" t="s">
        <v>10070</v>
      </c>
      <c r="M5207" t="s">
        <v>10071</v>
      </c>
    </row>
    <row r="5208" spans="1:13" x14ac:dyDescent="0.25">
      <c r="A5208" t="str">
        <f t="shared" si="81"/>
        <v>FCON-8045</v>
      </c>
      <c r="B5208" t="s">
        <v>3418</v>
      </c>
      <c r="C5208" t="s">
        <v>1336</v>
      </c>
      <c r="D5208">
        <v>29</v>
      </c>
      <c r="E5208" s="23">
        <v>45882</v>
      </c>
      <c r="F5208" s="23">
        <v>45919</v>
      </c>
      <c r="G5208" s="23">
        <v>45882</v>
      </c>
      <c r="H5208" s="23">
        <v>45919</v>
      </c>
      <c r="I5208" s="24">
        <v>0</v>
      </c>
      <c r="J5208" s="24">
        <v>0</v>
      </c>
      <c r="K5208" s="24">
        <v>134</v>
      </c>
      <c r="L5208" t="s">
        <v>10070</v>
      </c>
      <c r="M5208" t="s">
        <v>10071</v>
      </c>
    </row>
    <row r="5209" spans="1:13" x14ac:dyDescent="0.25">
      <c r="A5209" t="str">
        <f t="shared" si="81"/>
        <v>FCON-8050</v>
      </c>
      <c r="B5209" t="s">
        <v>3419</v>
      </c>
      <c r="C5209" t="s">
        <v>1869</v>
      </c>
      <c r="D5209">
        <v>22</v>
      </c>
      <c r="E5209" s="23">
        <v>45883</v>
      </c>
      <c r="F5209" s="23">
        <v>45912</v>
      </c>
      <c r="G5209" s="23">
        <v>45883</v>
      </c>
      <c r="H5209" s="23">
        <v>45912</v>
      </c>
      <c r="I5209" s="24">
        <v>0</v>
      </c>
      <c r="J5209" s="24">
        <v>0</v>
      </c>
      <c r="K5209" s="24">
        <v>133</v>
      </c>
      <c r="L5209" t="s">
        <v>10070</v>
      </c>
      <c r="M5209" t="s">
        <v>10071</v>
      </c>
    </row>
    <row r="5210" spans="1:13" x14ac:dyDescent="0.25">
      <c r="A5210" t="str">
        <f t="shared" si="81"/>
        <v>FCON-8055</v>
      </c>
      <c r="B5210" t="s">
        <v>3420</v>
      </c>
      <c r="C5210" t="s">
        <v>1872</v>
      </c>
      <c r="D5210">
        <v>4</v>
      </c>
      <c r="E5210" s="23">
        <v>45912</v>
      </c>
      <c r="F5210" s="23">
        <v>45917</v>
      </c>
      <c r="G5210" s="23">
        <v>45912</v>
      </c>
      <c r="H5210" s="23">
        <v>45917</v>
      </c>
      <c r="I5210" s="24">
        <v>0</v>
      </c>
      <c r="J5210" s="24">
        <v>0</v>
      </c>
      <c r="K5210" s="24">
        <v>133</v>
      </c>
      <c r="L5210" t="s">
        <v>10070</v>
      </c>
      <c r="M5210" t="s">
        <v>10071</v>
      </c>
    </row>
    <row r="5211" spans="1:13" x14ac:dyDescent="0.25">
      <c r="A5211" t="str">
        <f t="shared" si="81"/>
        <v>FCON-8060</v>
      </c>
      <c r="B5211" t="s">
        <v>3421</v>
      </c>
      <c r="C5211" t="s">
        <v>1874</v>
      </c>
      <c r="D5211">
        <v>3</v>
      </c>
      <c r="E5211" s="23">
        <v>45917</v>
      </c>
      <c r="F5211" s="23">
        <v>45919</v>
      </c>
      <c r="G5211" s="23">
        <v>45917</v>
      </c>
      <c r="H5211" s="23">
        <v>45919</v>
      </c>
      <c r="I5211" s="24">
        <v>0</v>
      </c>
      <c r="J5211" s="24">
        <v>0</v>
      </c>
      <c r="K5211" s="24">
        <v>133</v>
      </c>
      <c r="L5211" t="s">
        <v>10070</v>
      </c>
      <c r="M5211" t="s">
        <v>10071</v>
      </c>
    </row>
    <row r="5212" spans="1:13" x14ac:dyDescent="0.25">
      <c r="A5212" t="str">
        <f t="shared" si="81"/>
        <v>FCON-8065</v>
      </c>
      <c r="B5212" t="s">
        <v>3422</v>
      </c>
      <c r="C5212" t="s">
        <v>1876</v>
      </c>
      <c r="D5212">
        <v>3</v>
      </c>
      <c r="E5212" s="23">
        <v>45917</v>
      </c>
      <c r="F5212" s="23">
        <v>45919</v>
      </c>
      <c r="G5212" s="23">
        <v>45917</v>
      </c>
      <c r="H5212" s="23">
        <v>45919</v>
      </c>
      <c r="I5212" s="24">
        <v>0</v>
      </c>
      <c r="J5212" s="24">
        <v>0</v>
      </c>
      <c r="K5212" s="24">
        <v>133</v>
      </c>
      <c r="L5212" t="s">
        <v>10070</v>
      </c>
      <c r="M5212" t="s">
        <v>10071</v>
      </c>
    </row>
    <row r="5213" spans="1:13" x14ac:dyDescent="0.25">
      <c r="A5213" t="str">
        <f t="shared" si="81"/>
        <v>FCON-8070</v>
      </c>
      <c r="B5213" t="s">
        <v>3423</v>
      </c>
      <c r="C5213" t="s">
        <v>1878</v>
      </c>
      <c r="D5213">
        <v>3</v>
      </c>
      <c r="E5213" s="23">
        <v>45917</v>
      </c>
      <c r="F5213" s="23">
        <v>45919</v>
      </c>
      <c r="G5213" s="23">
        <v>45917</v>
      </c>
      <c r="H5213" s="23">
        <v>45919</v>
      </c>
      <c r="I5213" s="24">
        <v>0</v>
      </c>
      <c r="J5213" s="24">
        <v>0</v>
      </c>
      <c r="K5213" s="24">
        <v>133</v>
      </c>
      <c r="L5213" t="s">
        <v>10070</v>
      </c>
      <c r="M5213" t="s">
        <v>10071</v>
      </c>
    </row>
    <row r="5214" spans="1:13" x14ac:dyDescent="0.25">
      <c r="A5214" t="str">
        <f t="shared" si="81"/>
        <v>FCON-8075</v>
      </c>
      <c r="B5214" t="s">
        <v>3424</v>
      </c>
      <c r="C5214" t="s">
        <v>1880</v>
      </c>
      <c r="D5214">
        <v>1</v>
      </c>
      <c r="E5214" s="23">
        <v>45919</v>
      </c>
      <c r="F5214" s="23">
        <v>45920</v>
      </c>
      <c r="G5214" s="23">
        <v>45919</v>
      </c>
      <c r="H5214" s="23">
        <v>45920</v>
      </c>
      <c r="I5214" s="24">
        <v>0</v>
      </c>
      <c r="J5214" s="24">
        <v>0</v>
      </c>
      <c r="K5214" s="24">
        <v>133</v>
      </c>
      <c r="L5214" t="s">
        <v>10070</v>
      </c>
      <c r="M5214" t="s">
        <v>10071</v>
      </c>
    </row>
    <row r="5215" spans="1:13" x14ac:dyDescent="0.25">
      <c r="A5215" t="str">
        <f t="shared" si="81"/>
        <v>FCON-8080</v>
      </c>
      <c r="B5215" t="s">
        <v>3425</v>
      </c>
      <c r="C5215" t="s">
        <v>1346</v>
      </c>
      <c r="D5215">
        <v>4</v>
      </c>
      <c r="E5215" s="23">
        <v>45922</v>
      </c>
      <c r="F5215" s="23">
        <v>45925</v>
      </c>
      <c r="G5215" s="23">
        <v>45922</v>
      </c>
      <c r="H5215" s="23">
        <v>45925</v>
      </c>
      <c r="I5215" s="24">
        <v>0</v>
      </c>
      <c r="J5215" s="24">
        <v>0</v>
      </c>
      <c r="K5215" s="24">
        <v>133</v>
      </c>
      <c r="L5215" t="s">
        <v>10070</v>
      </c>
      <c r="M5215" t="s">
        <v>10071</v>
      </c>
    </row>
    <row r="5216" spans="1:13" x14ac:dyDescent="0.25">
      <c r="A5216" t="str">
        <f t="shared" si="81"/>
        <v>FCON-8085</v>
      </c>
      <c r="B5216" t="s">
        <v>3426</v>
      </c>
      <c r="C5216" t="s">
        <v>1348</v>
      </c>
      <c r="D5216">
        <v>4</v>
      </c>
      <c r="E5216" s="23">
        <v>45925</v>
      </c>
      <c r="F5216" s="23">
        <v>45930</v>
      </c>
      <c r="G5216" s="23">
        <v>45925</v>
      </c>
      <c r="H5216" s="23">
        <v>45930</v>
      </c>
      <c r="I5216" s="24">
        <v>0</v>
      </c>
      <c r="J5216" s="24">
        <v>0</v>
      </c>
      <c r="K5216" s="24">
        <v>133</v>
      </c>
      <c r="L5216" t="s">
        <v>10070</v>
      </c>
      <c r="M5216" t="s">
        <v>10071</v>
      </c>
    </row>
    <row r="5217" spans="1:13" x14ac:dyDescent="0.25">
      <c r="A5217" t="str">
        <f t="shared" si="81"/>
        <v>Sistema de Señalización en vía e Intersecciones</v>
      </c>
      <c r="B5217" t="s">
        <v>1883</v>
      </c>
      <c r="D5217">
        <v>69</v>
      </c>
      <c r="E5217" s="23">
        <v>45841</v>
      </c>
      <c r="F5217" s="23">
        <v>45929</v>
      </c>
      <c r="G5217" s="23">
        <v>45841</v>
      </c>
      <c r="H5217" s="23">
        <v>45929</v>
      </c>
      <c r="I5217" s="24">
        <v>0</v>
      </c>
      <c r="J5217" s="24">
        <v>0</v>
      </c>
      <c r="K5217" s="24">
        <v>134</v>
      </c>
      <c r="M5217" t="s">
        <v>10071</v>
      </c>
    </row>
    <row r="5218" spans="1:13" x14ac:dyDescent="0.25">
      <c r="A5218" t="str">
        <f t="shared" si="81"/>
        <v>FCON-8090</v>
      </c>
      <c r="B5218" t="s">
        <v>3427</v>
      </c>
      <c r="C5218" t="s">
        <v>1374</v>
      </c>
      <c r="D5218">
        <v>3</v>
      </c>
      <c r="E5218" s="23">
        <v>45841</v>
      </c>
      <c r="F5218" s="23">
        <v>45845</v>
      </c>
      <c r="G5218" s="23">
        <v>45841</v>
      </c>
      <c r="H5218" s="23">
        <v>45845</v>
      </c>
      <c r="I5218" s="24">
        <v>0</v>
      </c>
      <c r="J5218" s="24">
        <v>0</v>
      </c>
      <c r="K5218" s="24">
        <v>97</v>
      </c>
      <c r="L5218" t="s">
        <v>10070</v>
      </c>
      <c r="M5218" t="s">
        <v>10071</v>
      </c>
    </row>
    <row r="5219" spans="1:13" x14ac:dyDescent="0.25">
      <c r="A5219" t="str">
        <f t="shared" si="81"/>
        <v>FCON-8095</v>
      </c>
      <c r="B5219" t="s">
        <v>3428</v>
      </c>
      <c r="C5219" t="s">
        <v>1886</v>
      </c>
      <c r="D5219">
        <v>52</v>
      </c>
      <c r="E5219" s="23">
        <v>45845</v>
      </c>
      <c r="F5219" s="23">
        <v>45911</v>
      </c>
      <c r="G5219" s="23">
        <v>45845</v>
      </c>
      <c r="H5219" s="23">
        <v>45911</v>
      </c>
      <c r="I5219" s="24">
        <v>0</v>
      </c>
      <c r="J5219" s="24">
        <v>0</v>
      </c>
      <c r="K5219" s="24">
        <v>134</v>
      </c>
      <c r="L5219" t="s">
        <v>10070</v>
      </c>
      <c r="M5219" t="s">
        <v>10071</v>
      </c>
    </row>
    <row r="5220" spans="1:13" x14ac:dyDescent="0.25">
      <c r="A5220" t="str">
        <f t="shared" si="81"/>
        <v>FCON-8100</v>
      </c>
      <c r="B5220" t="s">
        <v>3429</v>
      </c>
      <c r="C5220" t="s">
        <v>1863</v>
      </c>
      <c r="D5220">
        <v>12</v>
      </c>
      <c r="E5220" s="23">
        <v>45845</v>
      </c>
      <c r="F5220" s="23">
        <v>45859</v>
      </c>
      <c r="G5220" s="23">
        <v>45845</v>
      </c>
      <c r="H5220" s="23">
        <v>45859</v>
      </c>
      <c r="I5220" s="24">
        <v>0</v>
      </c>
      <c r="J5220" s="24">
        <v>0</v>
      </c>
      <c r="K5220" s="24">
        <v>97</v>
      </c>
      <c r="L5220" t="s">
        <v>10070</v>
      </c>
      <c r="M5220" t="s">
        <v>10071</v>
      </c>
    </row>
    <row r="5221" spans="1:13" x14ac:dyDescent="0.25">
      <c r="A5221" t="str">
        <f t="shared" si="81"/>
        <v>FCON-8105</v>
      </c>
      <c r="B5221" t="s">
        <v>3430</v>
      </c>
      <c r="C5221" t="s">
        <v>1386</v>
      </c>
      <c r="D5221">
        <v>59</v>
      </c>
      <c r="E5221" s="23">
        <v>45847</v>
      </c>
      <c r="F5221" s="23">
        <v>45922</v>
      </c>
      <c r="G5221" s="23">
        <v>45847</v>
      </c>
      <c r="H5221" s="23">
        <v>45922</v>
      </c>
      <c r="I5221" s="24">
        <v>0</v>
      </c>
      <c r="J5221" s="24">
        <v>0</v>
      </c>
      <c r="K5221" s="24">
        <v>139</v>
      </c>
      <c r="L5221" t="s">
        <v>10070</v>
      </c>
      <c r="M5221" t="s">
        <v>10071</v>
      </c>
    </row>
    <row r="5222" spans="1:13" x14ac:dyDescent="0.25">
      <c r="A5222" t="str">
        <f t="shared" si="81"/>
        <v>FCON-8110</v>
      </c>
      <c r="B5222" t="s">
        <v>3431</v>
      </c>
      <c r="C5222" t="s">
        <v>1890</v>
      </c>
      <c r="D5222">
        <v>29</v>
      </c>
      <c r="E5222" s="23">
        <v>45882</v>
      </c>
      <c r="F5222" s="23">
        <v>45919</v>
      </c>
      <c r="G5222" s="23">
        <v>45882</v>
      </c>
      <c r="H5222" s="23">
        <v>45919</v>
      </c>
      <c r="I5222" s="24">
        <v>0</v>
      </c>
      <c r="J5222" s="24">
        <v>0</v>
      </c>
      <c r="K5222" s="24">
        <v>134</v>
      </c>
      <c r="L5222" t="s">
        <v>10070</v>
      </c>
      <c r="M5222" t="s">
        <v>10071</v>
      </c>
    </row>
    <row r="5223" spans="1:13" x14ac:dyDescent="0.25">
      <c r="A5223" t="str">
        <f t="shared" si="81"/>
        <v>FCON-8115</v>
      </c>
      <c r="B5223" t="s">
        <v>3432</v>
      </c>
      <c r="C5223" t="s">
        <v>1892</v>
      </c>
      <c r="D5223">
        <v>29</v>
      </c>
      <c r="E5223" s="23">
        <v>45882</v>
      </c>
      <c r="F5223" s="23">
        <v>45919</v>
      </c>
      <c r="G5223" s="23">
        <v>45882</v>
      </c>
      <c r="H5223" s="23">
        <v>45919</v>
      </c>
      <c r="I5223" s="24">
        <v>0</v>
      </c>
      <c r="J5223" s="24">
        <v>0</v>
      </c>
      <c r="K5223" s="24">
        <v>134</v>
      </c>
      <c r="L5223" t="s">
        <v>10070</v>
      </c>
      <c r="M5223" t="s">
        <v>10071</v>
      </c>
    </row>
    <row r="5224" spans="1:13" x14ac:dyDescent="0.25">
      <c r="A5224" t="str">
        <f t="shared" si="81"/>
        <v>FCON-8120</v>
      </c>
      <c r="B5224" t="s">
        <v>3433</v>
      </c>
      <c r="C5224" t="s">
        <v>1382</v>
      </c>
      <c r="D5224">
        <v>29</v>
      </c>
      <c r="E5224" s="23">
        <v>45882</v>
      </c>
      <c r="F5224" s="23">
        <v>45919</v>
      </c>
      <c r="G5224" s="23">
        <v>45882</v>
      </c>
      <c r="H5224" s="23">
        <v>45919</v>
      </c>
      <c r="I5224" s="24">
        <v>0</v>
      </c>
      <c r="J5224" s="24">
        <v>0</v>
      </c>
      <c r="K5224" s="24">
        <v>134</v>
      </c>
      <c r="L5224" t="s">
        <v>10070</v>
      </c>
      <c r="M5224" t="s">
        <v>10071</v>
      </c>
    </row>
    <row r="5225" spans="1:13" x14ac:dyDescent="0.25">
      <c r="A5225" t="str">
        <f t="shared" si="81"/>
        <v>FCON-8125</v>
      </c>
      <c r="B5225" t="s">
        <v>3434</v>
      </c>
      <c r="C5225" t="s">
        <v>1346</v>
      </c>
      <c r="D5225">
        <v>4</v>
      </c>
      <c r="E5225" s="23">
        <v>45919</v>
      </c>
      <c r="F5225" s="23">
        <v>45924</v>
      </c>
      <c r="G5225" s="23">
        <v>45919</v>
      </c>
      <c r="H5225" s="23">
        <v>45924</v>
      </c>
      <c r="I5225" s="24">
        <v>0</v>
      </c>
      <c r="J5225" s="24">
        <v>0</v>
      </c>
      <c r="K5225" s="24">
        <v>134</v>
      </c>
      <c r="L5225" t="s">
        <v>10070</v>
      </c>
      <c r="M5225" t="s">
        <v>10071</v>
      </c>
    </row>
    <row r="5226" spans="1:13" x14ac:dyDescent="0.25">
      <c r="A5226" t="str">
        <f t="shared" si="81"/>
        <v>FCON-8130</v>
      </c>
      <c r="B5226" t="s">
        <v>3435</v>
      </c>
      <c r="C5226" t="s">
        <v>1348</v>
      </c>
      <c r="D5226">
        <v>4</v>
      </c>
      <c r="E5226" s="23">
        <v>45924</v>
      </c>
      <c r="F5226" s="23">
        <v>45929</v>
      </c>
      <c r="G5226" s="23">
        <v>45924</v>
      </c>
      <c r="H5226" s="23">
        <v>45929</v>
      </c>
      <c r="I5226" s="24">
        <v>0</v>
      </c>
      <c r="J5226" s="24">
        <v>0</v>
      </c>
      <c r="K5226" s="24">
        <v>134</v>
      </c>
      <c r="L5226" t="s">
        <v>10070</v>
      </c>
      <c r="M5226" t="s">
        <v>10071</v>
      </c>
    </row>
    <row r="5227" spans="1:13" x14ac:dyDescent="0.25">
      <c r="A5227" t="str">
        <f t="shared" si="81"/>
        <v>T12-3B Vía férrea Tramo 12 con sistemas férreos verificados, probados y funcionado</v>
      </c>
      <c r="B5227" t="s">
        <v>8318</v>
      </c>
      <c r="D5227">
        <v>150</v>
      </c>
      <c r="E5227" s="23">
        <v>45779</v>
      </c>
      <c r="F5227" s="23">
        <v>45973</v>
      </c>
      <c r="G5227" s="23">
        <v>45779</v>
      </c>
      <c r="H5227" s="23">
        <v>45973</v>
      </c>
      <c r="I5227" s="24">
        <v>0</v>
      </c>
      <c r="J5227" s="24">
        <v>0</v>
      </c>
      <c r="K5227" s="24">
        <v>104</v>
      </c>
      <c r="M5227" t="s">
        <v>10071</v>
      </c>
    </row>
    <row r="5228" spans="1:13" x14ac:dyDescent="0.25">
      <c r="A5228" t="str">
        <f t="shared" si="81"/>
        <v>Sistema de Catenaria</v>
      </c>
      <c r="B5228" t="s">
        <v>1837</v>
      </c>
      <c r="D5228">
        <v>103</v>
      </c>
      <c r="E5228" s="23">
        <v>45779</v>
      </c>
      <c r="F5228" s="23">
        <v>45912</v>
      </c>
      <c r="G5228" s="23">
        <v>45779</v>
      </c>
      <c r="H5228" s="23">
        <v>45912</v>
      </c>
      <c r="I5228" s="24">
        <v>0</v>
      </c>
      <c r="J5228" s="24">
        <v>0</v>
      </c>
      <c r="K5228" s="24">
        <v>104</v>
      </c>
      <c r="M5228" t="s">
        <v>10071</v>
      </c>
    </row>
    <row r="5229" spans="1:13" x14ac:dyDescent="0.25">
      <c r="A5229" t="str">
        <f t="shared" si="81"/>
        <v>FCON-7965</v>
      </c>
      <c r="B5229" t="s">
        <v>3402</v>
      </c>
      <c r="C5229" t="s">
        <v>2031</v>
      </c>
      <c r="D5229">
        <v>21</v>
      </c>
      <c r="E5229" s="23">
        <v>45779</v>
      </c>
      <c r="F5229" s="23">
        <v>45805</v>
      </c>
      <c r="G5229" s="23">
        <v>45779</v>
      </c>
      <c r="H5229" s="23">
        <v>45805</v>
      </c>
      <c r="I5229" s="24">
        <v>0</v>
      </c>
      <c r="J5229" s="24">
        <v>0</v>
      </c>
      <c r="K5229" s="24">
        <v>63</v>
      </c>
      <c r="L5229" t="s">
        <v>10070</v>
      </c>
      <c r="M5229" t="s">
        <v>10071</v>
      </c>
    </row>
    <row r="5230" spans="1:13" x14ac:dyDescent="0.25">
      <c r="A5230" t="str">
        <f t="shared" si="81"/>
        <v>FCON-7955</v>
      </c>
      <c r="B5230" t="s">
        <v>3401</v>
      </c>
      <c r="C5230" t="s">
        <v>1355</v>
      </c>
      <c r="D5230">
        <v>52</v>
      </c>
      <c r="E5230" s="23">
        <v>45779</v>
      </c>
      <c r="F5230" s="23">
        <v>45847</v>
      </c>
      <c r="G5230" s="23">
        <v>45779</v>
      </c>
      <c r="H5230" s="23">
        <v>45847</v>
      </c>
      <c r="I5230" s="24">
        <v>0</v>
      </c>
      <c r="J5230" s="24">
        <v>0</v>
      </c>
      <c r="K5230" s="24">
        <v>157</v>
      </c>
      <c r="L5230" t="s">
        <v>10070</v>
      </c>
      <c r="M5230" t="s">
        <v>10071</v>
      </c>
    </row>
    <row r="5231" spans="1:13" x14ac:dyDescent="0.25">
      <c r="A5231" t="str">
        <f t="shared" si="81"/>
        <v>FCON-7970</v>
      </c>
      <c r="B5231" t="s">
        <v>3403</v>
      </c>
      <c r="C5231" t="s">
        <v>1845</v>
      </c>
      <c r="D5231">
        <v>16</v>
      </c>
      <c r="E5231" s="23">
        <v>45808</v>
      </c>
      <c r="F5231" s="23">
        <v>45829</v>
      </c>
      <c r="G5231" s="23">
        <v>45808</v>
      </c>
      <c r="H5231" s="23">
        <v>45829</v>
      </c>
      <c r="I5231" s="24">
        <v>0</v>
      </c>
      <c r="J5231" s="24">
        <v>0</v>
      </c>
      <c r="K5231" s="24">
        <v>28</v>
      </c>
      <c r="L5231" t="s">
        <v>10070</v>
      </c>
      <c r="M5231" t="s">
        <v>10071</v>
      </c>
    </row>
    <row r="5232" spans="1:13" x14ac:dyDescent="0.25">
      <c r="A5232" t="str">
        <f t="shared" si="81"/>
        <v>FCON-7975</v>
      </c>
      <c r="B5232" t="s">
        <v>3404</v>
      </c>
      <c r="C5232" t="s">
        <v>1847</v>
      </c>
      <c r="D5232">
        <v>14</v>
      </c>
      <c r="E5232" s="23">
        <v>45829</v>
      </c>
      <c r="F5232" s="23">
        <v>45849</v>
      </c>
      <c r="G5232" s="23">
        <v>45829</v>
      </c>
      <c r="H5232" s="23">
        <v>45849</v>
      </c>
      <c r="I5232" s="24">
        <v>0</v>
      </c>
      <c r="J5232" s="24">
        <v>0</v>
      </c>
      <c r="K5232" s="24">
        <v>104</v>
      </c>
      <c r="L5232" t="s">
        <v>10070</v>
      </c>
      <c r="M5232" t="s">
        <v>10071</v>
      </c>
    </row>
    <row r="5233" spans="1:13" x14ac:dyDescent="0.25">
      <c r="A5233" t="str">
        <f t="shared" si="81"/>
        <v>FCON-7980</v>
      </c>
      <c r="B5233" t="s">
        <v>3405</v>
      </c>
      <c r="C5233" t="s">
        <v>1849</v>
      </c>
      <c r="D5233">
        <v>12</v>
      </c>
      <c r="E5233" s="23">
        <v>45849</v>
      </c>
      <c r="F5233" s="23">
        <v>45863</v>
      </c>
      <c r="G5233" s="23">
        <v>45849</v>
      </c>
      <c r="H5233" s="23">
        <v>45863</v>
      </c>
      <c r="I5233" s="24">
        <v>0</v>
      </c>
      <c r="J5233" s="24">
        <v>0</v>
      </c>
      <c r="K5233" s="24">
        <v>104</v>
      </c>
      <c r="L5233" t="s">
        <v>10070</v>
      </c>
      <c r="M5233" t="s">
        <v>10071</v>
      </c>
    </row>
    <row r="5234" spans="1:13" x14ac:dyDescent="0.25">
      <c r="A5234" t="str">
        <f t="shared" si="81"/>
        <v>FCON-7985</v>
      </c>
      <c r="B5234" t="s">
        <v>3406</v>
      </c>
      <c r="C5234" t="s">
        <v>1346</v>
      </c>
      <c r="D5234">
        <v>7</v>
      </c>
      <c r="E5234" s="23">
        <v>45863</v>
      </c>
      <c r="F5234" s="23">
        <v>45873</v>
      </c>
      <c r="G5234" s="23">
        <v>45863</v>
      </c>
      <c r="H5234" s="23">
        <v>45873</v>
      </c>
      <c r="I5234" s="24">
        <v>0</v>
      </c>
      <c r="J5234" s="24">
        <v>0</v>
      </c>
      <c r="K5234" s="24">
        <v>104</v>
      </c>
      <c r="L5234" t="s">
        <v>10070</v>
      </c>
      <c r="M5234" t="s">
        <v>10071</v>
      </c>
    </row>
    <row r="5235" spans="1:13" x14ac:dyDescent="0.25">
      <c r="A5235" t="str">
        <f t="shared" si="81"/>
        <v>FCON-8135</v>
      </c>
      <c r="B5235" t="s">
        <v>3436</v>
      </c>
      <c r="C5235" t="s">
        <v>1392</v>
      </c>
      <c r="D5235">
        <v>30</v>
      </c>
      <c r="E5235" s="23">
        <v>45873</v>
      </c>
      <c r="F5235" s="23">
        <v>45912</v>
      </c>
      <c r="G5235" s="23">
        <v>45873</v>
      </c>
      <c r="H5235" s="23">
        <v>45912</v>
      </c>
      <c r="I5235" s="24">
        <v>0</v>
      </c>
      <c r="J5235" s="24">
        <v>0</v>
      </c>
      <c r="K5235" s="24">
        <v>104</v>
      </c>
      <c r="L5235" t="s">
        <v>10070</v>
      </c>
      <c r="M5235" t="s">
        <v>10071</v>
      </c>
    </row>
    <row r="5236" spans="1:13" x14ac:dyDescent="0.25">
      <c r="A5236" t="str">
        <f t="shared" si="81"/>
        <v>Redes Energia del tramo (Cable de Media)</v>
      </c>
      <c r="B5236" t="s">
        <v>9941</v>
      </c>
      <c r="D5236">
        <v>33</v>
      </c>
      <c r="E5236" s="23">
        <v>45888</v>
      </c>
      <c r="F5236" s="23">
        <v>45929</v>
      </c>
      <c r="G5236" s="23">
        <v>45888</v>
      </c>
      <c r="H5236" s="23">
        <v>45929</v>
      </c>
      <c r="I5236" s="24">
        <v>0</v>
      </c>
      <c r="J5236" s="24">
        <v>0</v>
      </c>
      <c r="K5236" s="24">
        <v>173</v>
      </c>
      <c r="M5236" t="s">
        <v>10071</v>
      </c>
    </row>
    <row r="5237" spans="1:13" x14ac:dyDescent="0.25">
      <c r="A5237" t="str">
        <f t="shared" si="81"/>
        <v>FCON-8140</v>
      </c>
      <c r="B5237" t="s">
        <v>3437</v>
      </c>
      <c r="C5237" t="s">
        <v>1898</v>
      </c>
      <c r="D5237">
        <v>33</v>
      </c>
      <c r="E5237" s="23">
        <v>45888</v>
      </c>
      <c r="F5237" s="23">
        <v>45929</v>
      </c>
      <c r="G5237" s="23">
        <v>45888</v>
      </c>
      <c r="H5237" s="23">
        <v>45929</v>
      </c>
      <c r="I5237" s="24">
        <v>0</v>
      </c>
      <c r="J5237" s="24">
        <v>0</v>
      </c>
      <c r="K5237" s="24">
        <v>173</v>
      </c>
      <c r="L5237" t="s">
        <v>10070</v>
      </c>
      <c r="M5237" t="s">
        <v>10071</v>
      </c>
    </row>
    <row r="5238" spans="1:13" x14ac:dyDescent="0.25">
      <c r="A5238" t="str">
        <f t="shared" si="81"/>
        <v>FCON-8145</v>
      </c>
      <c r="B5238" t="s">
        <v>3438</v>
      </c>
      <c r="C5238" t="s">
        <v>9911</v>
      </c>
      <c r="D5238">
        <v>33</v>
      </c>
      <c r="E5238" s="23">
        <v>45888</v>
      </c>
      <c r="F5238" s="23">
        <v>45929</v>
      </c>
      <c r="G5238" s="23">
        <v>45888</v>
      </c>
      <c r="H5238" s="23">
        <v>45929</v>
      </c>
      <c r="I5238" s="24">
        <v>0</v>
      </c>
      <c r="J5238" s="24">
        <v>0</v>
      </c>
      <c r="K5238" s="24">
        <v>173</v>
      </c>
      <c r="L5238" t="s">
        <v>10070</v>
      </c>
      <c r="M5238" t="s">
        <v>10071</v>
      </c>
    </row>
    <row r="5239" spans="1:13" x14ac:dyDescent="0.25">
      <c r="A5239" t="str">
        <f t="shared" si="81"/>
        <v>Sistema de Comunicaciones</v>
      </c>
      <c r="B5239" t="s">
        <v>1859</v>
      </c>
      <c r="D5239">
        <v>33</v>
      </c>
      <c r="E5239" s="23">
        <v>45930</v>
      </c>
      <c r="F5239" s="23">
        <v>45973</v>
      </c>
      <c r="G5239" s="23">
        <v>45930</v>
      </c>
      <c r="H5239" s="23">
        <v>45973</v>
      </c>
      <c r="I5239" s="24">
        <v>0</v>
      </c>
      <c r="J5239" s="24">
        <v>0</v>
      </c>
      <c r="K5239" s="24">
        <v>133</v>
      </c>
      <c r="M5239" t="s">
        <v>10071</v>
      </c>
    </row>
    <row r="5240" spans="1:13" x14ac:dyDescent="0.25">
      <c r="A5240" t="str">
        <f t="shared" si="81"/>
        <v>FCON-8150</v>
      </c>
      <c r="B5240" t="s">
        <v>3439</v>
      </c>
      <c r="C5240" t="s">
        <v>1399</v>
      </c>
      <c r="D5240">
        <v>33</v>
      </c>
      <c r="E5240" s="23">
        <v>45930</v>
      </c>
      <c r="F5240" s="23">
        <v>45973</v>
      </c>
      <c r="G5240" s="23">
        <v>45930</v>
      </c>
      <c r="H5240" s="23">
        <v>45973</v>
      </c>
      <c r="I5240" s="24">
        <v>0</v>
      </c>
      <c r="J5240" s="24">
        <v>0</v>
      </c>
      <c r="K5240" s="24">
        <v>133</v>
      </c>
      <c r="L5240" t="s">
        <v>10070</v>
      </c>
      <c r="M5240" t="s">
        <v>10071</v>
      </c>
    </row>
    <row r="5241" spans="1:13" x14ac:dyDescent="0.25">
      <c r="A5241" t="str">
        <f t="shared" si="81"/>
        <v>Sistema de Señalización en vía e Intersecciones</v>
      </c>
      <c r="B5241" t="s">
        <v>1883</v>
      </c>
      <c r="D5241">
        <v>33</v>
      </c>
      <c r="E5241" s="23">
        <v>45929</v>
      </c>
      <c r="F5241" s="23">
        <v>45972</v>
      </c>
      <c r="G5241" s="23">
        <v>45929</v>
      </c>
      <c r="H5241" s="23">
        <v>45972</v>
      </c>
      <c r="I5241" s="24">
        <v>0</v>
      </c>
      <c r="J5241" s="24">
        <v>0</v>
      </c>
      <c r="K5241" s="24">
        <v>134</v>
      </c>
      <c r="M5241" t="s">
        <v>10071</v>
      </c>
    </row>
    <row r="5242" spans="1:13" x14ac:dyDescent="0.25">
      <c r="A5242" t="str">
        <f t="shared" si="81"/>
        <v>FCON-8155</v>
      </c>
      <c r="B5242" t="s">
        <v>3440</v>
      </c>
      <c r="C5242" t="s">
        <v>1402</v>
      </c>
      <c r="D5242">
        <v>33</v>
      </c>
      <c r="E5242" s="23">
        <v>45929</v>
      </c>
      <c r="F5242" s="23">
        <v>45972</v>
      </c>
      <c r="G5242" s="23">
        <v>45929</v>
      </c>
      <c r="H5242" s="23">
        <v>45972</v>
      </c>
      <c r="I5242" s="24">
        <v>0</v>
      </c>
      <c r="J5242" s="24">
        <v>0</v>
      </c>
      <c r="K5242" s="24">
        <v>134</v>
      </c>
      <c r="L5242" t="s">
        <v>10070</v>
      </c>
      <c r="M5242" t="s">
        <v>10071</v>
      </c>
    </row>
    <row r="5243" spans="1:13" x14ac:dyDescent="0.25">
      <c r="A5243" t="str">
        <f t="shared" si="81"/>
        <v>T12-4 Entrega Estructura y Acabados Estación Mosquera 2</v>
      </c>
      <c r="B5243" t="s">
        <v>8319</v>
      </c>
      <c r="D5243">
        <v>196</v>
      </c>
      <c r="E5243" s="23">
        <v>45489</v>
      </c>
      <c r="F5243" s="23">
        <v>45748</v>
      </c>
      <c r="G5243" s="23">
        <v>45489</v>
      </c>
      <c r="H5243" s="23">
        <v>45748</v>
      </c>
      <c r="I5243" s="24">
        <v>0</v>
      </c>
      <c r="J5243" s="24">
        <v>0</v>
      </c>
      <c r="K5243" s="24">
        <v>196</v>
      </c>
      <c r="M5243" t="s">
        <v>10071</v>
      </c>
    </row>
    <row r="5244" spans="1:13" x14ac:dyDescent="0.25">
      <c r="A5244" t="str">
        <f t="shared" si="81"/>
        <v>FCON-8160</v>
      </c>
      <c r="B5244" t="s">
        <v>3441</v>
      </c>
      <c r="C5244" t="s">
        <v>887</v>
      </c>
      <c r="D5244">
        <v>16</v>
      </c>
      <c r="E5244" s="23">
        <v>45489</v>
      </c>
      <c r="F5244" s="23">
        <v>45509</v>
      </c>
      <c r="G5244" s="23">
        <v>45489</v>
      </c>
      <c r="H5244" s="23">
        <v>45509</v>
      </c>
      <c r="I5244" s="24">
        <v>0</v>
      </c>
      <c r="J5244" s="24">
        <v>0</v>
      </c>
      <c r="K5244" s="24">
        <v>196</v>
      </c>
      <c r="L5244" t="s">
        <v>10070</v>
      </c>
      <c r="M5244" t="s">
        <v>10071</v>
      </c>
    </row>
    <row r="5245" spans="1:13" x14ac:dyDescent="0.25">
      <c r="A5245" t="str">
        <f t="shared" si="81"/>
        <v>FCON-8165</v>
      </c>
      <c r="B5245" t="s">
        <v>3442</v>
      </c>
      <c r="C5245" t="s">
        <v>1906</v>
      </c>
      <c r="D5245">
        <v>19</v>
      </c>
      <c r="E5245" s="23">
        <v>45509</v>
      </c>
      <c r="F5245" s="23">
        <v>45534</v>
      </c>
      <c r="G5245" s="23">
        <v>45509</v>
      </c>
      <c r="H5245" s="23">
        <v>45534</v>
      </c>
      <c r="I5245" s="24">
        <v>0</v>
      </c>
      <c r="J5245" s="24">
        <v>0</v>
      </c>
      <c r="K5245" s="24">
        <v>196</v>
      </c>
      <c r="L5245" t="s">
        <v>10070</v>
      </c>
      <c r="M5245" t="s">
        <v>10071</v>
      </c>
    </row>
    <row r="5246" spans="1:13" x14ac:dyDescent="0.25">
      <c r="A5246" t="str">
        <f t="shared" si="81"/>
        <v>FCON-8170</v>
      </c>
      <c r="B5246" t="s">
        <v>3443</v>
      </c>
      <c r="C5246" t="s">
        <v>1904</v>
      </c>
      <c r="D5246">
        <v>152</v>
      </c>
      <c r="E5246" s="23">
        <v>45509</v>
      </c>
      <c r="F5246" s="23">
        <v>45713</v>
      </c>
      <c r="G5246" s="23">
        <v>45509</v>
      </c>
      <c r="H5246" s="23">
        <v>45713</v>
      </c>
      <c r="I5246" s="24">
        <v>0</v>
      </c>
      <c r="J5246" s="24">
        <v>0</v>
      </c>
      <c r="K5246" s="24">
        <v>224</v>
      </c>
      <c r="L5246" t="s">
        <v>10070</v>
      </c>
      <c r="M5246" t="s">
        <v>10071</v>
      </c>
    </row>
    <row r="5247" spans="1:13" x14ac:dyDescent="0.25">
      <c r="A5247" t="str">
        <f t="shared" si="81"/>
        <v>FCON-8175</v>
      </c>
      <c r="B5247" t="s">
        <v>3444</v>
      </c>
      <c r="C5247" t="s">
        <v>1908</v>
      </c>
      <c r="D5247">
        <v>21</v>
      </c>
      <c r="E5247" s="23">
        <v>45527</v>
      </c>
      <c r="F5247" s="23">
        <v>45554</v>
      </c>
      <c r="G5247" s="23">
        <v>45527</v>
      </c>
      <c r="H5247" s="23">
        <v>45554</v>
      </c>
      <c r="I5247" s="24">
        <v>0</v>
      </c>
      <c r="J5247" s="24">
        <v>0</v>
      </c>
      <c r="K5247" s="24">
        <v>196</v>
      </c>
      <c r="L5247" t="s">
        <v>10070</v>
      </c>
      <c r="M5247" t="s">
        <v>10071</v>
      </c>
    </row>
    <row r="5248" spans="1:13" x14ac:dyDescent="0.25">
      <c r="A5248" t="str">
        <f t="shared" si="81"/>
        <v>FCON-8180</v>
      </c>
      <c r="B5248" t="s">
        <v>3445</v>
      </c>
      <c r="C5248" t="s">
        <v>1910</v>
      </c>
      <c r="D5248">
        <v>21</v>
      </c>
      <c r="E5248" s="23">
        <v>45535</v>
      </c>
      <c r="F5248" s="23">
        <v>45561</v>
      </c>
      <c r="G5248" s="23">
        <v>45535</v>
      </c>
      <c r="H5248" s="23">
        <v>45561</v>
      </c>
      <c r="I5248" s="24">
        <v>0</v>
      </c>
      <c r="J5248" s="24">
        <v>0</v>
      </c>
      <c r="K5248" s="24">
        <v>196</v>
      </c>
      <c r="L5248" t="s">
        <v>10070</v>
      </c>
      <c r="M5248" t="s">
        <v>10071</v>
      </c>
    </row>
    <row r="5249" spans="1:13" x14ac:dyDescent="0.25">
      <c r="A5249" t="str">
        <f t="shared" si="81"/>
        <v>FCON-8185</v>
      </c>
      <c r="B5249" t="s">
        <v>3446</v>
      </c>
      <c r="C5249" t="s">
        <v>1912</v>
      </c>
      <c r="D5249">
        <v>6</v>
      </c>
      <c r="E5249" s="23">
        <v>45561</v>
      </c>
      <c r="F5249" s="23">
        <v>45568</v>
      </c>
      <c r="G5249" s="23">
        <v>45561</v>
      </c>
      <c r="H5249" s="23">
        <v>45568</v>
      </c>
      <c r="I5249" s="24">
        <v>0</v>
      </c>
      <c r="J5249" s="24">
        <v>0</v>
      </c>
      <c r="K5249" s="24">
        <v>196</v>
      </c>
      <c r="L5249" t="s">
        <v>10070</v>
      </c>
      <c r="M5249" t="s">
        <v>10071</v>
      </c>
    </row>
    <row r="5250" spans="1:13" x14ac:dyDescent="0.25">
      <c r="A5250" t="str">
        <f t="shared" si="81"/>
        <v>FCON-8190</v>
      </c>
      <c r="B5250" t="s">
        <v>3447</v>
      </c>
      <c r="C5250" t="s">
        <v>1914</v>
      </c>
      <c r="D5250">
        <v>12</v>
      </c>
      <c r="E5250" s="23">
        <v>45568</v>
      </c>
      <c r="F5250" s="23">
        <v>45586</v>
      </c>
      <c r="G5250" s="23">
        <v>45568</v>
      </c>
      <c r="H5250" s="23">
        <v>45586</v>
      </c>
      <c r="I5250" s="24">
        <v>0</v>
      </c>
      <c r="J5250" s="24">
        <v>0</v>
      </c>
      <c r="K5250" s="24">
        <v>196</v>
      </c>
      <c r="L5250" t="s">
        <v>10070</v>
      </c>
      <c r="M5250" t="s">
        <v>10071</v>
      </c>
    </row>
    <row r="5251" spans="1:13" x14ac:dyDescent="0.25">
      <c r="A5251" t="str">
        <f t="shared" ref="A5251:A5314" si="82">TRIM(B5251)</f>
        <v>FCON-8195</v>
      </c>
      <c r="B5251" t="s">
        <v>3448</v>
      </c>
      <c r="C5251" t="s">
        <v>1916</v>
      </c>
      <c r="D5251">
        <v>111</v>
      </c>
      <c r="E5251" s="23">
        <v>45568</v>
      </c>
      <c r="F5251" s="23">
        <v>45719</v>
      </c>
      <c r="G5251" s="23">
        <v>45568</v>
      </c>
      <c r="H5251" s="23">
        <v>45719</v>
      </c>
      <c r="I5251" s="24">
        <v>0</v>
      </c>
      <c r="J5251" s="24">
        <v>0</v>
      </c>
      <c r="K5251" s="24">
        <v>217</v>
      </c>
      <c r="L5251" t="s">
        <v>10070</v>
      </c>
      <c r="M5251" t="s">
        <v>10071</v>
      </c>
    </row>
    <row r="5252" spans="1:13" x14ac:dyDescent="0.25">
      <c r="A5252" t="str">
        <f t="shared" si="82"/>
        <v>FCON-8200</v>
      </c>
      <c r="B5252" t="s">
        <v>3449</v>
      </c>
      <c r="C5252" t="s">
        <v>1918</v>
      </c>
      <c r="D5252">
        <v>69</v>
      </c>
      <c r="E5252" s="23">
        <v>45586</v>
      </c>
      <c r="F5252" s="23">
        <v>45681</v>
      </c>
      <c r="G5252" s="23">
        <v>45586</v>
      </c>
      <c r="H5252" s="23">
        <v>45681</v>
      </c>
      <c r="I5252" s="24">
        <v>0</v>
      </c>
      <c r="J5252" s="24">
        <v>0</v>
      </c>
      <c r="K5252" s="24">
        <v>196</v>
      </c>
      <c r="L5252" t="s">
        <v>10070</v>
      </c>
      <c r="M5252" t="s">
        <v>10071</v>
      </c>
    </row>
    <row r="5253" spans="1:13" x14ac:dyDescent="0.25">
      <c r="A5253" t="str">
        <f t="shared" si="82"/>
        <v>FCON-8205</v>
      </c>
      <c r="B5253" t="s">
        <v>3450</v>
      </c>
      <c r="C5253" t="s">
        <v>1920</v>
      </c>
      <c r="D5253">
        <v>54</v>
      </c>
      <c r="E5253" s="23">
        <v>45621</v>
      </c>
      <c r="F5253" s="23">
        <v>45695</v>
      </c>
      <c r="G5253" s="23">
        <v>45621</v>
      </c>
      <c r="H5253" s="23">
        <v>45695</v>
      </c>
      <c r="I5253" s="24">
        <v>0</v>
      </c>
      <c r="J5253" s="24">
        <v>0</v>
      </c>
      <c r="K5253" s="24">
        <v>196</v>
      </c>
      <c r="L5253" t="s">
        <v>10070</v>
      </c>
      <c r="M5253" t="s">
        <v>10071</v>
      </c>
    </row>
    <row r="5254" spans="1:13" x14ac:dyDescent="0.25">
      <c r="A5254" t="str">
        <f t="shared" si="82"/>
        <v>FCON-8215</v>
      </c>
      <c r="B5254" t="s">
        <v>3451</v>
      </c>
      <c r="C5254" t="s">
        <v>1922</v>
      </c>
      <c r="D5254">
        <v>58</v>
      </c>
      <c r="E5254" s="23">
        <v>45630</v>
      </c>
      <c r="F5254" s="23">
        <v>45709</v>
      </c>
      <c r="G5254" s="23">
        <v>45630</v>
      </c>
      <c r="H5254" s="23">
        <v>45709</v>
      </c>
      <c r="I5254" s="24">
        <v>0</v>
      </c>
      <c r="J5254" s="24">
        <v>0</v>
      </c>
      <c r="K5254" s="24">
        <v>225</v>
      </c>
      <c r="L5254" t="s">
        <v>10070</v>
      </c>
      <c r="M5254" t="s">
        <v>10071</v>
      </c>
    </row>
    <row r="5255" spans="1:13" x14ac:dyDescent="0.25">
      <c r="A5255" t="str">
        <f t="shared" si="82"/>
        <v>FCON-8210</v>
      </c>
      <c r="B5255" t="s">
        <v>3452</v>
      </c>
      <c r="C5255" t="s">
        <v>1924</v>
      </c>
      <c r="D5255">
        <v>41</v>
      </c>
      <c r="E5255" s="23">
        <v>45660</v>
      </c>
      <c r="F5255" s="23">
        <v>45714</v>
      </c>
      <c r="G5255" s="23">
        <v>45660</v>
      </c>
      <c r="H5255" s="23">
        <v>45714</v>
      </c>
      <c r="I5255" s="24">
        <v>0</v>
      </c>
      <c r="J5255" s="24">
        <v>0</v>
      </c>
      <c r="K5255" s="24">
        <v>196</v>
      </c>
      <c r="L5255" t="s">
        <v>10070</v>
      </c>
      <c r="M5255" t="s">
        <v>10071</v>
      </c>
    </row>
    <row r="5256" spans="1:13" x14ac:dyDescent="0.25">
      <c r="A5256" t="str">
        <f t="shared" si="82"/>
        <v>FCON-8220</v>
      </c>
      <c r="B5256" t="s">
        <v>3453</v>
      </c>
      <c r="C5256" t="s">
        <v>1926</v>
      </c>
      <c r="D5256">
        <v>36</v>
      </c>
      <c r="E5256" s="23">
        <v>45679</v>
      </c>
      <c r="F5256" s="23">
        <v>45724</v>
      </c>
      <c r="G5256" s="23">
        <v>45679</v>
      </c>
      <c r="H5256" s="23">
        <v>45724</v>
      </c>
      <c r="I5256" s="24">
        <v>0</v>
      </c>
      <c r="J5256" s="24">
        <v>0</v>
      </c>
      <c r="K5256" s="24">
        <v>196</v>
      </c>
      <c r="L5256" t="s">
        <v>10070</v>
      </c>
      <c r="M5256" t="s">
        <v>10071</v>
      </c>
    </row>
    <row r="5257" spans="1:13" x14ac:dyDescent="0.25">
      <c r="A5257" t="str">
        <f t="shared" si="82"/>
        <v>FCON-8225</v>
      </c>
      <c r="B5257" t="s">
        <v>3454</v>
      </c>
      <c r="C5257" t="s">
        <v>1928</v>
      </c>
      <c r="D5257">
        <v>28</v>
      </c>
      <c r="E5257" s="23">
        <v>45713</v>
      </c>
      <c r="F5257" s="23">
        <v>45748</v>
      </c>
      <c r="G5257" s="23">
        <v>45713</v>
      </c>
      <c r="H5257" s="23">
        <v>45748</v>
      </c>
      <c r="I5257" s="24">
        <v>0</v>
      </c>
      <c r="J5257" s="24">
        <v>0</v>
      </c>
      <c r="K5257" s="24">
        <v>196</v>
      </c>
      <c r="L5257" t="s">
        <v>10070</v>
      </c>
      <c r="M5257" t="s">
        <v>10071</v>
      </c>
    </row>
    <row r="5258" spans="1:13" x14ac:dyDescent="0.25">
      <c r="A5258" t="str">
        <f t="shared" si="82"/>
        <v>T12-5A Entrega Estación Mosquera 2 con sistemas férreos instalados</v>
      </c>
      <c r="B5258" t="s">
        <v>3455</v>
      </c>
      <c r="D5258">
        <v>67</v>
      </c>
      <c r="E5258" s="23">
        <v>45845</v>
      </c>
      <c r="F5258" s="23">
        <v>45930</v>
      </c>
      <c r="G5258" s="23">
        <v>45845</v>
      </c>
      <c r="H5258" s="23">
        <v>45930</v>
      </c>
      <c r="I5258" s="24">
        <v>0</v>
      </c>
      <c r="J5258" s="24">
        <v>0</v>
      </c>
      <c r="K5258" s="24">
        <v>133</v>
      </c>
      <c r="M5258" t="s">
        <v>10071</v>
      </c>
    </row>
    <row r="5259" spans="1:13" x14ac:dyDescent="0.25">
      <c r="A5259" t="str">
        <f t="shared" si="82"/>
        <v>Sistema de Recuado AFC</v>
      </c>
      <c r="B5259" t="s">
        <v>1930</v>
      </c>
      <c r="D5259">
        <v>36</v>
      </c>
      <c r="E5259" s="23">
        <v>45883</v>
      </c>
      <c r="F5259" s="23">
        <v>45930</v>
      </c>
      <c r="G5259" s="23">
        <v>45883</v>
      </c>
      <c r="H5259" s="23">
        <v>45930</v>
      </c>
      <c r="I5259" s="24">
        <v>0</v>
      </c>
      <c r="J5259" s="24">
        <v>0</v>
      </c>
      <c r="K5259" s="24">
        <v>133</v>
      </c>
      <c r="M5259" t="s">
        <v>10071</v>
      </c>
    </row>
    <row r="5260" spans="1:13" x14ac:dyDescent="0.25">
      <c r="A5260" t="str">
        <f t="shared" si="82"/>
        <v>FCON-8230</v>
      </c>
      <c r="B5260" t="s">
        <v>3456</v>
      </c>
      <c r="C5260" t="s">
        <v>1932</v>
      </c>
      <c r="D5260">
        <v>29</v>
      </c>
      <c r="E5260" s="23">
        <v>45883</v>
      </c>
      <c r="F5260" s="23">
        <v>45920</v>
      </c>
      <c r="G5260" s="23">
        <v>45883</v>
      </c>
      <c r="H5260" s="23">
        <v>45920</v>
      </c>
      <c r="I5260" s="24">
        <v>0</v>
      </c>
      <c r="J5260" s="24">
        <v>0</v>
      </c>
      <c r="K5260" s="24">
        <v>133</v>
      </c>
      <c r="L5260" t="s">
        <v>10070</v>
      </c>
      <c r="M5260" t="s">
        <v>10071</v>
      </c>
    </row>
    <row r="5261" spans="1:13" x14ac:dyDescent="0.25">
      <c r="A5261" t="str">
        <f t="shared" si="82"/>
        <v>FCON-8235</v>
      </c>
      <c r="B5261" t="s">
        <v>3457</v>
      </c>
      <c r="C5261" t="s">
        <v>1934</v>
      </c>
      <c r="D5261">
        <v>36</v>
      </c>
      <c r="E5261" s="23">
        <v>45883</v>
      </c>
      <c r="F5261" s="23">
        <v>45930</v>
      </c>
      <c r="G5261" s="23">
        <v>45883</v>
      </c>
      <c r="H5261" s="23">
        <v>45930</v>
      </c>
      <c r="I5261" s="24">
        <v>0</v>
      </c>
      <c r="J5261" s="24">
        <v>0</v>
      </c>
      <c r="K5261" s="24">
        <v>133</v>
      </c>
      <c r="L5261" t="s">
        <v>10070</v>
      </c>
      <c r="M5261" t="s">
        <v>10071</v>
      </c>
    </row>
    <row r="5262" spans="1:13" x14ac:dyDescent="0.25">
      <c r="A5262" t="str">
        <f t="shared" si="82"/>
        <v>FCON-8240</v>
      </c>
      <c r="B5262" t="s">
        <v>3458</v>
      </c>
      <c r="C5262" t="s">
        <v>1346</v>
      </c>
      <c r="D5262">
        <v>4</v>
      </c>
      <c r="E5262" s="23">
        <v>45922</v>
      </c>
      <c r="F5262" s="23">
        <v>45925</v>
      </c>
      <c r="G5262" s="23">
        <v>45922</v>
      </c>
      <c r="H5262" s="23">
        <v>45925</v>
      </c>
      <c r="I5262" s="24">
        <v>0</v>
      </c>
      <c r="J5262" s="24">
        <v>0</v>
      </c>
      <c r="K5262" s="24">
        <v>133</v>
      </c>
      <c r="L5262" t="s">
        <v>10070</v>
      </c>
      <c r="M5262" t="s">
        <v>10071</v>
      </c>
    </row>
    <row r="5263" spans="1:13" x14ac:dyDescent="0.25">
      <c r="A5263" t="str">
        <f t="shared" si="82"/>
        <v>FCON-8245</v>
      </c>
      <c r="B5263" t="s">
        <v>3459</v>
      </c>
      <c r="C5263" t="s">
        <v>1348</v>
      </c>
      <c r="D5263">
        <v>4</v>
      </c>
      <c r="E5263" s="23">
        <v>45925</v>
      </c>
      <c r="F5263" s="23">
        <v>45930</v>
      </c>
      <c r="G5263" s="23">
        <v>45925</v>
      </c>
      <c r="H5263" s="23">
        <v>45930</v>
      </c>
      <c r="I5263" s="24">
        <v>0</v>
      </c>
      <c r="J5263" s="24">
        <v>0</v>
      </c>
      <c r="K5263" s="24">
        <v>133</v>
      </c>
      <c r="L5263" t="s">
        <v>10070</v>
      </c>
      <c r="M5263" t="s">
        <v>10071</v>
      </c>
    </row>
    <row r="5264" spans="1:13" x14ac:dyDescent="0.25">
      <c r="A5264" t="str">
        <f t="shared" si="82"/>
        <v>Sistemas de Comunicación</v>
      </c>
      <c r="B5264" t="s">
        <v>1937</v>
      </c>
      <c r="D5264">
        <v>67</v>
      </c>
      <c r="E5264" s="23">
        <v>45845</v>
      </c>
      <c r="F5264" s="23">
        <v>45930</v>
      </c>
      <c r="G5264" s="23">
        <v>45845</v>
      </c>
      <c r="H5264" s="23">
        <v>45930</v>
      </c>
      <c r="I5264" s="24">
        <v>0</v>
      </c>
      <c r="J5264" s="24">
        <v>0</v>
      </c>
      <c r="K5264" s="24">
        <v>133</v>
      </c>
      <c r="M5264" t="s">
        <v>10071</v>
      </c>
    </row>
    <row r="5265" spans="1:13" x14ac:dyDescent="0.25">
      <c r="A5265" t="str">
        <f t="shared" si="82"/>
        <v>FCON-8250</v>
      </c>
      <c r="B5265" t="s">
        <v>3460</v>
      </c>
      <c r="C5265" t="s">
        <v>1559</v>
      </c>
      <c r="D5265">
        <v>52</v>
      </c>
      <c r="E5265" s="23">
        <v>45845</v>
      </c>
      <c r="F5265" s="23">
        <v>45912</v>
      </c>
      <c r="G5265" s="23">
        <v>45845</v>
      </c>
      <c r="H5265" s="23">
        <v>45912</v>
      </c>
      <c r="I5265" s="24">
        <v>0</v>
      </c>
      <c r="J5265" s="24">
        <v>0</v>
      </c>
      <c r="K5265" s="24">
        <v>133</v>
      </c>
      <c r="L5265" t="s">
        <v>10070</v>
      </c>
      <c r="M5265" t="s">
        <v>10071</v>
      </c>
    </row>
    <row r="5266" spans="1:13" x14ac:dyDescent="0.25">
      <c r="A5266" t="str">
        <f t="shared" si="82"/>
        <v>FCON-8255</v>
      </c>
      <c r="B5266" t="s">
        <v>3461</v>
      </c>
      <c r="C5266" t="s">
        <v>1940</v>
      </c>
      <c r="D5266">
        <v>59</v>
      </c>
      <c r="E5266" s="23">
        <v>45847</v>
      </c>
      <c r="F5266" s="23">
        <v>45922</v>
      </c>
      <c r="G5266" s="23">
        <v>45847</v>
      </c>
      <c r="H5266" s="23">
        <v>45922</v>
      </c>
      <c r="I5266" s="24">
        <v>0</v>
      </c>
      <c r="J5266" s="24">
        <v>0</v>
      </c>
      <c r="K5266" s="24">
        <v>139</v>
      </c>
      <c r="L5266" t="s">
        <v>10070</v>
      </c>
      <c r="M5266" t="s">
        <v>10071</v>
      </c>
    </row>
    <row r="5267" spans="1:13" x14ac:dyDescent="0.25">
      <c r="A5267" t="str">
        <f t="shared" si="82"/>
        <v>FCON-8260</v>
      </c>
      <c r="B5267" t="s">
        <v>3462</v>
      </c>
      <c r="C5267" t="s">
        <v>1942</v>
      </c>
      <c r="D5267">
        <v>29</v>
      </c>
      <c r="E5267" s="23">
        <v>45883</v>
      </c>
      <c r="F5267" s="23">
        <v>45920</v>
      </c>
      <c r="G5267" s="23">
        <v>45883</v>
      </c>
      <c r="H5267" s="23">
        <v>45920</v>
      </c>
      <c r="I5267" s="24">
        <v>0</v>
      </c>
      <c r="J5267" s="24">
        <v>0</v>
      </c>
      <c r="K5267" s="24">
        <v>133</v>
      </c>
      <c r="L5267" t="s">
        <v>10070</v>
      </c>
      <c r="M5267" t="s">
        <v>10071</v>
      </c>
    </row>
    <row r="5268" spans="1:13" x14ac:dyDescent="0.25">
      <c r="A5268" t="str">
        <f t="shared" si="82"/>
        <v>FCON-8265</v>
      </c>
      <c r="B5268" t="s">
        <v>3463</v>
      </c>
      <c r="C5268" t="s">
        <v>1944</v>
      </c>
      <c r="D5268">
        <v>29</v>
      </c>
      <c r="E5268" s="23">
        <v>45883</v>
      </c>
      <c r="F5268" s="23">
        <v>45920</v>
      </c>
      <c r="G5268" s="23">
        <v>45883</v>
      </c>
      <c r="H5268" s="23">
        <v>45920</v>
      </c>
      <c r="I5268" s="24">
        <v>0</v>
      </c>
      <c r="J5268" s="24">
        <v>0</v>
      </c>
      <c r="K5268" s="24">
        <v>133</v>
      </c>
      <c r="L5268" t="s">
        <v>10070</v>
      </c>
      <c r="M5268" t="s">
        <v>10071</v>
      </c>
    </row>
    <row r="5269" spans="1:13" x14ac:dyDescent="0.25">
      <c r="A5269" t="str">
        <f t="shared" si="82"/>
        <v>FCON-8270</v>
      </c>
      <c r="B5269" t="s">
        <v>3464</v>
      </c>
      <c r="C5269" t="s">
        <v>1560</v>
      </c>
      <c r="D5269">
        <v>29</v>
      </c>
      <c r="E5269" s="23">
        <v>45883</v>
      </c>
      <c r="F5269" s="23">
        <v>45920</v>
      </c>
      <c r="G5269" s="23">
        <v>45883</v>
      </c>
      <c r="H5269" s="23">
        <v>45920</v>
      </c>
      <c r="I5269" s="24">
        <v>0</v>
      </c>
      <c r="J5269" s="24">
        <v>0</v>
      </c>
      <c r="K5269" s="24">
        <v>133</v>
      </c>
      <c r="L5269" t="s">
        <v>10070</v>
      </c>
      <c r="M5269" t="s">
        <v>10071</v>
      </c>
    </row>
    <row r="5270" spans="1:13" x14ac:dyDescent="0.25">
      <c r="A5270" t="str">
        <f t="shared" si="82"/>
        <v>FCON-8275</v>
      </c>
      <c r="B5270" t="s">
        <v>3465</v>
      </c>
      <c r="C5270" t="s">
        <v>1947</v>
      </c>
      <c r="D5270">
        <v>29</v>
      </c>
      <c r="E5270" s="23">
        <v>45883</v>
      </c>
      <c r="F5270" s="23">
        <v>45920</v>
      </c>
      <c r="G5270" s="23">
        <v>45883</v>
      </c>
      <c r="H5270" s="23">
        <v>45920</v>
      </c>
      <c r="I5270" s="24">
        <v>0</v>
      </c>
      <c r="J5270" s="24">
        <v>0</v>
      </c>
      <c r="K5270" s="24">
        <v>133</v>
      </c>
      <c r="L5270" t="s">
        <v>10070</v>
      </c>
      <c r="M5270" t="s">
        <v>10071</v>
      </c>
    </row>
    <row r="5271" spans="1:13" x14ac:dyDescent="0.25">
      <c r="A5271" t="str">
        <f t="shared" si="82"/>
        <v>FCON-8280</v>
      </c>
      <c r="B5271" t="s">
        <v>3466</v>
      </c>
      <c r="C5271" t="s">
        <v>1949</v>
      </c>
      <c r="D5271">
        <v>29</v>
      </c>
      <c r="E5271" s="23">
        <v>45883</v>
      </c>
      <c r="F5271" s="23">
        <v>45920</v>
      </c>
      <c r="G5271" s="23">
        <v>45883</v>
      </c>
      <c r="H5271" s="23">
        <v>45920</v>
      </c>
      <c r="I5271" s="24">
        <v>0</v>
      </c>
      <c r="J5271" s="24">
        <v>0</v>
      </c>
      <c r="K5271" s="24">
        <v>133</v>
      </c>
      <c r="L5271" t="s">
        <v>10070</v>
      </c>
      <c r="M5271" t="s">
        <v>10071</v>
      </c>
    </row>
    <row r="5272" spans="1:13" x14ac:dyDescent="0.25">
      <c r="A5272" t="str">
        <f t="shared" si="82"/>
        <v>FCON-8285</v>
      </c>
      <c r="B5272" t="s">
        <v>3467</v>
      </c>
      <c r="C5272" t="s">
        <v>1951</v>
      </c>
      <c r="D5272">
        <v>29</v>
      </c>
      <c r="E5272" s="23">
        <v>45883</v>
      </c>
      <c r="F5272" s="23">
        <v>45920</v>
      </c>
      <c r="G5272" s="23">
        <v>45883</v>
      </c>
      <c r="H5272" s="23">
        <v>45920</v>
      </c>
      <c r="I5272" s="24">
        <v>0</v>
      </c>
      <c r="J5272" s="24">
        <v>0</v>
      </c>
      <c r="K5272" s="24">
        <v>133</v>
      </c>
      <c r="L5272" t="s">
        <v>10070</v>
      </c>
      <c r="M5272" t="s">
        <v>10071</v>
      </c>
    </row>
    <row r="5273" spans="1:13" x14ac:dyDescent="0.25">
      <c r="A5273" t="str">
        <f t="shared" si="82"/>
        <v>FCON-8290</v>
      </c>
      <c r="B5273" t="s">
        <v>3468</v>
      </c>
      <c r="C5273" t="s">
        <v>1953</v>
      </c>
      <c r="D5273">
        <v>29</v>
      </c>
      <c r="E5273" s="23">
        <v>45883</v>
      </c>
      <c r="F5273" s="23">
        <v>45920</v>
      </c>
      <c r="G5273" s="23">
        <v>45883</v>
      </c>
      <c r="H5273" s="23">
        <v>45920</v>
      </c>
      <c r="I5273" s="24">
        <v>0</v>
      </c>
      <c r="J5273" s="24">
        <v>0</v>
      </c>
      <c r="K5273" s="24">
        <v>133</v>
      </c>
      <c r="L5273" t="s">
        <v>10070</v>
      </c>
      <c r="M5273" t="s">
        <v>10071</v>
      </c>
    </row>
    <row r="5274" spans="1:13" x14ac:dyDescent="0.25">
      <c r="A5274" t="str">
        <f t="shared" si="82"/>
        <v>FCON-8295</v>
      </c>
      <c r="B5274" t="s">
        <v>3469</v>
      </c>
      <c r="C5274" t="s">
        <v>1955</v>
      </c>
      <c r="D5274">
        <v>29</v>
      </c>
      <c r="E5274" s="23">
        <v>45883</v>
      </c>
      <c r="F5274" s="23">
        <v>45920</v>
      </c>
      <c r="G5274" s="23">
        <v>45883</v>
      </c>
      <c r="H5274" s="23">
        <v>45920</v>
      </c>
      <c r="I5274" s="24">
        <v>0</v>
      </c>
      <c r="J5274" s="24">
        <v>0</v>
      </c>
      <c r="K5274" s="24">
        <v>133</v>
      </c>
      <c r="L5274" t="s">
        <v>10070</v>
      </c>
      <c r="M5274" t="s">
        <v>10071</v>
      </c>
    </row>
    <row r="5275" spans="1:13" x14ac:dyDescent="0.25">
      <c r="A5275" t="str">
        <f t="shared" si="82"/>
        <v>FCON-8300</v>
      </c>
      <c r="B5275" t="s">
        <v>3470</v>
      </c>
      <c r="C5275" t="s">
        <v>1346</v>
      </c>
      <c r="D5275">
        <v>4</v>
      </c>
      <c r="E5275" s="23">
        <v>45922</v>
      </c>
      <c r="F5275" s="23">
        <v>45925</v>
      </c>
      <c r="G5275" s="23">
        <v>45922</v>
      </c>
      <c r="H5275" s="23">
        <v>45925</v>
      </c>
      <c r="I5275" s="24">
        <v>0</v>
      </c>
      <c r="J5275" s="24">
        <v>0</v>
      </c>
      <c r="K5275" s="24">
        <v>133</v>
      </c>
      <c r="L5275" t="s">
        <v>10070</v>
      </c>
      <c r="M5275" t="s">
        <v>10071</v>
      </c>
    </row>
    <row r="5276" spans="1:13" x14ac:dyDescent="0.25">
      <c r="A5276" t="str">
        <f t="shared" si="82"/>
        <v>FCON-8305</v>
      </c>
      <c r="B5276" t="s">
        <v>3471</v>
      </c>
      <c r="C5276" t="s">
        <v>1348</v>
      </c>
      <c r="D5276">
        <v>4</v>
      </c>
      <c r="E5276" s="23">
        <v>45925</v>
      </c>
      <c r="F5276" s="23">
        <v>45930</v>
      </c>
      <c r="G5276" s="23">
        <v>45925</v>
      </c>
      <c r="H5276" s="23">
        <v>45930</v>
      </c>
      <c r="I5276" s="24">
        <v>0</v>
      </c>
      <c r="J5276" s="24">
        <v>0</v>
      </c>
      <c r="K5276" s="24">
        <v>133</v>
      </c>
      <c r="L5276" t="s">
        <v>10070</v>
      </c>
      <c r="M5276" t="s">
        <v>10071</v>
      </c>
    </row>
    <row r="5277" spans="1:13" x14ac:dyDescent="0.25">
      <c r="A5277" t="str">
        <f t="shared" si="82"/>
        <v>Subestación de la Estación de Pasajeros</v>
      </c>
      <c r="B5277" t="s">
        <v>1958</v>
      </c>
      <c r="D5277">
        <v>67</v>
      </c>
      <c r="E5277" s="23">
        <v>45845</v>
      </c>
      <c r="F5277" s="23">
        <v>45930</v>
      </c>
      <c r="G5277" s="23">
        <v>45845</v>
      </c>
      <c r="H5277" s="23">
        <v>45930</v>
      </c>
      <c r="I5277" s="24">
        <v>0</v>
      </c>
      <c r="J5277" s="24">
        <v>0</v>
      </c>
      <c r="K5277" s="24">
        <v>133</v>
      </c>
      <c r="M5277" t="s">
        <v>10071</v>
      </c>
    </row>
    <row r="5278" spans="1:13" x14ac:dyDescent="0.25">
      <c r="A5278" t="str">
        <f t="shared" si="82"/>
        <v>Construcción e Intalación del equipo de media tensión (Subestación reductora y rectificadora)</v>
      </c>
      <c r="B5278" t="s">
        <v>1959</v>
      </c>
      <c r="D5278">
        <v>67</v>
      </c>
      <c r="E5278" s="23">
        <v>45845</v>
      </c>
      <c r="F5278" s="23">
        <v>45930</v>
      </c>
      <c r="G5278" s="23">
        <v>45845</v>
      </c>
      <c r="H5278" s="23">
        <v>45930</v>
      </c>
      <c r="I5278" s="24">
        <v>0</v>
      </c>
      <c r="J5278" s="24">
        <v>0</v>
      </c>
      <c r="K5278" s="24">
        <v>133</v>
      </c>
      <c r="M5278" t="s">
        <v>10071</v>
      </c>
    </row>
    <row r="5279" spans="1:13" x14ac:dyDescent="0.25">
      <c r="A5279" t="str">
        <f t="shared" si="82"/>
        <v>FCON-8310</v>
      </c>
      <c r="B5279" t="s">
        <v>3472</v>
      </c>
      <c r="C5279" t="s">
        <v>1961</v>
      </c>
      <c r="D5279">
        <v>52</v>
      </c>
      <c r="E5279" s="23">
        <v>45845</v>
      </c>
      <c r="F5279" s="23">
        <v>45912</v>
      </c>
      <c r="G5279" s="23">
        <v>45845</v>
      </c>
      <c r="H5279" s="23">
        <v>45912</v>
      </c>
      <c r="I5279" s="24">
        <v>0</v>
      </c>
      <c r="J5279" s="24">
        <v>0</v>
      </c>
      <c r="K5279" s="24">
        <v>133</v>
      </c>
      <c r="L5279" t="s">
        <v>10070</v>
      </c>
      <c r="M5279" t="s">
        <v>10071</v>
      </c>
    </row>
    <row r="5280" spans="1:13" x14ac:dyDescent="0.25">
      <c r="A5280" t="str">
        <f t="shared" si="82"/>
        <v>FCON-8315</v>
      </c>
      <c r="B5280" t="s">
        <v>3473</v>
      </c>
      <c r="C5280" t="s">
        <v>1963</v>
      </c>
      <c r="D5280">
        <v>60</v>
      </c>
      <c r="E5280" s="23">
        <v>45845</v>
      </c>
      <c r="F5280" s="23">
        <v>45920</v>
      </c>
      <c r="G5280" s="23">
        <v>45845</v>
      </c>
      <c r="H5280" s="23">
        <v>45920</v>
      </c>
      <c r="I5280" s="24">
        <v>0</v>
      </c>
      <c r="J5280" s="24">
        <v>0</v>
      </c>
      <c r="K5280" s="24">
        <v>140</v>
      </c>
      <c r="L5280" t="s">
        <v>10070</v>
      </c>
      <c r="M5280" t="s">
        <v>10071</v>
      </c>
    </row>
    <row r="5281" spans="1:13" x14ac:dyDescent="0.25">
      <c r="A5281" t="str">
        <f t="shared" si="82"/>
        <v>FCON-8320</v>
      </c>
      <c r="B5281" t="s">
        <v>3474</v>
      </c>
      <c r="C5281" t="s">
        <v>1965</v>
      </c>
      <c r="D5281">
        <v>29</v>
      </c>
      <c r="E5281" s="23">
        <v>45883</v>
      </c>
      <c r="F5281" s="23">
        <v>45920</v>
      </c>
      <c r="G5281" s="23">
        <v>45883</v>
      </c>
      <c r="H5281" s="23">
        <v>45920</v>
      </c>
      <c r="I5281" s="24">
        <v>0</v>
      </c>
      <c r="J5281" s="24">
        <v>0</v>
      </c>
      <c r="K5281" s="24">
        <v>133</v>
      </c>
      <c r="L5281" t="s">
        <v>10070</v>
      </c>
      <c r="M5281" t="s">
        <v>10071</v>
      </c>
    </row>
    <row r="5282" spans="1:13" x14ac:dyDescent="0.25">
      <c r="A5282" t="str">
        <f t="shared" si="82"/>
        <v>FCON-8325</v>
      </c>
      <c r="B5282" t="s">
        <v>3475</v>
      </c>
      <c r="C5282" t="s">
        <v>1967</v>
      </c>
      <c r="D5282">
        <v>29</v>
      </c>
      <c r="E5282" s="23">
        <v>45883</v>
      </c>
      <c r="F5282" s="23">
        <v>45920</v>
      </c>
      <c r="G5282" s="23">
        <v>45883</v>
      </c>
      <c r="H5282" s="23">
        <v>45920</v>
      </c>
      <c r="I5282" s="24">
        <v>0</v>
      </c>
      <c r="J5282" s="24">
        <v>0</v>
      </c>
      <c r="K5282" s="24">
        <v>133</v>
      </c>
      <c r="L5282" t="s">
        <v>10070</v>
      </c>
      <c r="M5282" t="s">
        <v>10071</v>
      </c>
    </row>
    <row r="5283" spans="1:13" x14ac:dyDescent="0.25">
      <c r="A5283" t="str">
        <f t="shared" si="82"/>
        <v>FCON-8330</v>
      </c>
      <c r="B5283" t="s">
        <v>3476</v>
      </c>
      <c r="C5283" t="s">
        <v>1346</v>
      </c>
      <c r="D5283">
        <v>7</v>
      </c>
      <c r="E5283" s="23">
        <v>45922</v>
      </c>
      <c r="F5283" s="23">
        <v>45930</v>
      </c>
      <c r="G5283" s="23">
        <v>45922</v>
      </c>
      <c r="H5283" s="23">
        <v>45930</v>
      </c>
      <c r="I5283" s="24">
        <v>0</v>
      </c>
      <c r="J5283" s="24">
        <v>0</v>
      </c>
      <c r="K5283" s="24">
        <v>133</v>
      </c>
      <c r="L5283" t="s">
        <v>10070</v>
      </c>
      <c r="M5283" t="s">
        <v>10071</v>
      </c>
    </row>
    <row r="5284" spans="1:13" x14ac:dyDescent="0.25">
      <c r="A5284" t="str">
        <f t="shared" si="82"/>
        <v>Comunication</v>
      </c>
      <c r="B5284" t="s">
        <v>1969</v>
      </c>
      <c r="D5284">
        <v>36</v>
      </c>
      <c r="E5284" s="23">
        <v>45883</v>
      </c>
      <c r="F5284" s="23">
        <v>45930</v>
      </c>
      <c r="G5284" s="23">
        <v>45883</v>
      </c>
      <c r="H5284" s="23">
        <v>45930</v>
      </c>
      <c r="I5284" s="24">
        <v>0</v>
      </c>
      <c r="J5284" s="24">
        <v>0</v>
      </c>
      <c r="K5284" s="24">
        <v>133</v>
      </c>
      <c r="M5284" t="s">
        <v>10071</v>
      </c>
    </row>
    <row r="5285" spans="1:13" x14ac:dyDescent="0.25">
      <c r="A5285" t="str">
        <f t="shared" si="82"/>
        <v>FCON-8335</v>
      </c>
      <c r="B5285" t="s">
        <v>3477</v>
      </c>
      <c r="C5285" t="s">
        <v>1951</v>
      </c>
      <c r="D5285">
        <v>29</v>
      </c>
      <c r="E5285" s="23">
        <v>45883</v>
      </c>
      <c r="F5285" s="23">
        <v>45920</v>
      </c>
      <c r="G5285" s="23">
        <v>45883</v>
      </c>
      <c r="H5285" s="23">
        <v>45920</v>
      </c>
      <c r="I5285" s="24">
        <v>0</v>
      </c>
      <c r="J5285" s="24">
        <v>0</v>
      </c>
      <c r="K5285" s="24">
        <v>133</v>
      </c>
      <c r="L5285" t="s">
        <v>10070</v>
      </c>
      <c r="M5285" t="s">
        <v>10071</v>
      </c>
    </row>
    <row r="5286" spans="1:13" x14ac:dyDescent="0.25">
      <c r="A5286" t="str">
        <f t="shared" si="82"/>
        <v>FCON-8340</v>
      </c>
      <c r="B5286" t="s">
        <v>3478</v>
      </c>
      <c r="C5286" t="s">
        <v>1560</v>
      </c>
      <c r="D5286">
        <v>29</v>
      </c>
      <c r="E5286" s="23">
        <v>45883</v>
      </c>
      <c r="F5286" s="23">
        <v>45920</v>
      </c>
      <c r="G5286" s="23">
        <v>45883</v>
      </c>
      <c r="H5286" s="23">
        <v>45920</v>
      </c>
      <c r="I5286" s="24">
        <v>0</v>
      </c>
      <c r="J5286" s="24">
        <v>0</v>
      </c>
      <c r="K5286" s="24">
        <v>133</v>
      </c>
      <c r="L5286" t="s">
        <v>10070</v>
      </c>
      <c r="M5286" t="s">
        <v>10071</v>
      </c>
    </row>
    <row r="5287" spans="1:13" x14ac:dyDescent="0.25">
      <c r="A5287" t="str">
        <f t="shared" si="82"/>
        <v>FCON-8345</v>
      </c>
      <c r="B5287" t="s">
        <v>3479</v>
      </c>
      <c r="C5287" t="s">
        <v>1949</v>
      </c>
      <c r="D5287">
        <v>29</v>
      </c>
      <c r="E5287" s="23">
        <v>45883</v>
      </c>
      <c r="F5287" s="23">
        <v>45920</v>
      </c>
      <c r="G5287" s="23">
        <v>45883</v>
      </c>
      <c r="H5287" s="23">
        <v>45920</v>
      </c>
      <c r="I5287" s="24">
        <v>0</v>
      </c>
      <c r="J5287" s="24">
        <v>0</v>
      </c>
      <c r="K5287" s="24">
        <v>133</v>
      </c>
      <c r="L5287" t="s">
        <v>10070</v>
      </c>
      <c r="M5287" t="s">
        <v>10071</v>
      </c>
    </row>
    <row r="5288" spans="1:13" x14ac:dyDescent="0.25">
      <c r="A5288" t="str">
        <f t="shared" si="82"/>
        <v>FCON-8350</v>
      </c>
      <c r="B5288" t="s">
        <v>3480</v>
      </c>
      <c r="C5288" t="s">
        <v>1953</v>
      </c>
      <c r="D5288">
        <v>29</v>
      </c>
      <c r="E5288" s="23">
        <v>45883</v>
      </c>
      <c r="F5288" s="23">
        <v>45920</v>
      </c>
      <c r="G5288" s="23">
        <v>45883</v>
      </c>
      <c r="H5288" s="23">
        <v>45920</v>
      </c>
      <c r="I5288" s="24">
        <v>0</v>
      </c>
      <c r="J5288" s="24">
        <v>0</v>
      </c>
      <c r="K5288" s="24">
        <v>133</v>
      </c>
      <c r="L5288" t="s">
        <v>10070</v>
      </c>
      <c r="M5288" t="s">
        <v>10071</v>
      </c>
    </row>
    <row r="5289" spans="1:13" x14ac:dyDescent="0.25">
      <c r="A5289" t="str">
        <f t="shared" si="82"/>
        <v>FCON-8355</v>
      </c>
      <c r="B5289" t="s">
        <v>3481</v>
      </c>
      <c r="C5289" t="s">
        <v>1975</v>
      </c>
      <c r="D5289">
        <v>29</v>
      </c>
      <c r="E5289" s="23">
        <v>45883</v>
      </c>
      <c r="F5289" s="23">
        <v>45920</v>
      </c>
      <c r="G5289" s="23">
        <v>45883</v>
      </c>
      <c r="H5289" s="23">
        <v>45920</v>
      </c>
      <c r="I5289" s="24">
        <v>0</v>
      </c>
      <c r="J5289" s="24">
        <v>0</v>
      </c>
      <c r="K5289" s="24">
        <v>133</v>
      </c>
      <c r="L5289" t="s">
        <v>10070</v>
      </c>
      <c r="M5289" t="s">
        <v>10071</v>
      </c>
    </row>
    <row r="5290" spans="1:13" x14ac:dyDescent="0.25">
      <c r="A5290" t="str">
        <f t="shared" si="82"/>
        <v>FCON-8360</v>
      </c>
      <c r="B5290" t="s">
        <v>3482</v>
      </c>
      <c r="C5290" t="s">
        <v>1977</v>
      </c>
      <c r="D5290">
        <v>29</v>
      </c>
      <c r="E5290" s="23">
        <v>45883</v>
      </c>
      <c r="F5290" s="23">
        <v>45920</v>
      </c>
      <c r="G5290" s="23">
        <v>45883</v>
      </c>
      <c r="H5290" s="23">
        <v>45920</v>
      </c>
      <c r="I5290" s="24">
        <v>0</v>
      </c>
      <c r="J5290" s="24">
        <v>0</v>
      </c>
      <c r="K5290" s="24">
        <v>133</v>
      </c>
      <c r="L5290" t="s">
        <v>10070</v>
      </c>
      <c r="M5290" t="s">
        <v>10071</v>
      </c>
    </row>
    <row r="5291" spans="1:13" x14ac:dyDescent="0.25">
      <c r="A5291" t="str">
        <f t="shared" si="82"/>
        <v>FCON-8365</v>
      </c>
      <c r="B5291" t="s">
        <v>3483</v>
      </c>
      <c r="C5291" t="s">
        <v>1940</v>
      </c>
      <c r="D5291">
        <v>29</v>
      </c>
      <c r="E5291" s="23">
        <v>45883</v>
      </c>
      <c r="F5291" s="23">
        <v>45920</v>
      </c>
      <c r="G5291" s="23">
        <v>45883</v>
      </c>
      <c r="H5291" s="23">
        <v>45920</v>
      </c>
      <c r="I5291" s="24">
        <v>0</v>
      </c>
      <c r="J5291" s="24">
        <v>0</v>
      </c>
      <c r="K5291" s="24">
        <v>140</v>
      </c>
      <c r="L5291" t="s">
        <v>10070</v>
      </c>
      <c r="M5291" t="s">
        <v>10071</v>
      </c>
    </row>
    <row r="5292" spans="1:13" x14ac:dyDescent="0.25">
      <c r="A5292" t="str">
        <f t="shared" si="82"/>
        <v>FCON-8370</v>
      </c>
      <c r="B5292" t="s">
        <v>3484</v>
      </c>
      <c r="C5292" t="s">
        <v>1346</v>
      </c>
      <c r="D5292">
        <v>7</v>
      </c>
      <c r="E5292" s="23">
        <v>45922</v>
      </c>
      <c r="F5292" s="23">
        <v>45930</v>
      </c>
      <c r="G5292" s="23">
        <v>45922</v>
      </c>
      <c r="H5292" s="23">
        <v>45930</v>
      </c>
      <c r="I5292" s="24">
        <v>0</v>
      </c>
      <c r="J5292" s="24">
        <v>0</v>
      </c>
      <c r="K5292" s="24">
        <v>133</v>
      </c>
      <c r="L5292" t="s">
        <v>10070</v>
      </c>
      <c r="M5292" t="s">
        <v>10071</v>
      </c>
    </row>
    <row r="5293" spans="1:13" x14ac:dyDescent="0.25">
      <c r="A5293" t="str">
        <f t="shared" si="82"/>
        <v>T12-5B Entrega Estación Mosquera 2 con sistemas férreos verificados, probados y funcionado</v>
      </c>
      <c r="B5293" t="s">
        <v>8320</v>
      </c>
      <c r="D5293">
        <v>33</v>
      </c>
      <c r="E5293" s="23">
        <v>45930</v>
      </c>
      <c r="F5293" s="23">
        <v>45973</v>
      </c>
      <c r="G5293" s="23">
        <v>45930</v>
      </c>
      <c r="H5293" s="23">
        <v>45973</v>
      </c>
      <c r="I5293" s="24">
        <v>0</v>
      </c>
      <c r="J5293" s="24">
        <v>0</v>
      </c>
      <c r="K5293" s="24">
        <v>133</v>
      </c>
      <c r="M5293" t="s">
        <v>10071</v>
      </c>
    </row>
    <row r="5294" spans="1:13" x14ac:dyDescent="0.25">
      <c r="A5294" t="str">
        <f t="shared" si="82"/>
        <v>Sistema de Recuado AFC</v>
      </c>
      <c r="B5294" t="s">
        <v>1930</v>
      </c>
      <c r="D5294">
        <v>33</v>
      </c>
      <c r="E5294" s="23">
        <v>45930</v>
      </c>
      <c r="F5294" s="23">
        <v>45973</v>
      </c>
      <c r="G5294" s="23">
        <v>45930</v>
      </c>
      <c r="H5294" s="23">
        <v>45973</v>
      </c>
      <c r="I5294" s="24">
        <v>0</v>
      </c>
      <c r="J5294" s="24">
        <v>0</v>
      </c>
      <c r="K5294" s="24">
        <v>133</v>
      </c>
      <c r="M5294" t="s">
        <v>10071</v>
      </c>
    </row>
    <row r="5295" spans="1:13" x14ac:dyDescent="0.25">
      <c r="A5295" t="str">
        <f t="shared" si="82"/>
        <v>FCON-8375</v>
      </c>
      <c r="B5295" t="s">
        <v>3485</v>
      </c>
      <c r="C5295" t="s">
        <v>1981</v>
      </c>
      <c r="D5295">
        <v>33</v>
      </c>
      <c r="E5295" s="23">
        <v>45930</v>
      </c>
      <c r="F5295" s="23">
        <v>45973</v>
      </c>
      <c r="G5295" s="23">
        <v>45930</v>
      </c>
      <c r="H5295" s="23">
        <v>45973</v>
      </c>
      <c r="I5295" s="24">
        <v>0</v>
      </c>
      <c r="J5295" s="24">
        <v>0</v>
      </c>
      <c r="K5295" s="24">
        <v>133</v>
      </c>
      <c r="L5295" t="s">
        <v>10070</v>
      </c>
      <c r="M5295" t="s">
        <v>10071</v>
      </c>
    </row>
    <row r="5296" spans="1:13" x14ac:dyDescent="0.25">
      <c r="A5296" t="str">
        <f t="shared" si="82"/>
        <v>Sistemas de Comunicación</v>
      </c>
      <c r="B5296" t="s">
        <v>1937</v>
      </c>
      <c r="D5296">
        <v>33</v>
      </c>
      <c r="E5296" s="23">
        <v>45930</v>
      </c>
      <c r="F5296" s="23">
        <v>45973</v>
      </c>
      <c r="G5296" s="23">
        <v>45930</v>
      </c>
      <c r="H5296" s="23">
        <v>45973</v>
      </c>
      <c r="I5296" s="24">
        <v>0</v>
      </c>
      <c r="J5296" s="24">
        <v>0</v>
      </c>
      <c r="K5296" s="24">
        <v>133</v>
      </c>
      <c r="M5296" t="s">
        <v>10071</v>
      </c>
    </row>
    <row r="5297" spans="1:13" x14ac:dyDescent="0.25">
      <c r="A5297" t="str">
        <f t="shared" si="82"/>
        <v>FCON-8380</v>
      </c>
      <c r="B5297" t="s">
        <v>3486</v>
      </c>
      <c r="C5297" t="s">
        <v>1983</v>
      </c>
      <c r="D5297">
        <v>33</v>
      </c>
      <c r="E5297" s="23">
        <v>45930</v>
      </c>
      <c r="F5297" s="23">
        <v>45973</v>
      </c>
      <c r="G5297" s="23">
        <v>45930</v>
      </c>
      <c r="H5297" s="23">
        <v>45973</v>
      </c>
      <c r="I5297" s="24">
        <v>0</v>
      </c>
      <c r="J5297" s="24">
        <v>0</v>
      </c>
      <c r="K5297" s="24">
        <v>133</v>
      </c>
      <c r="L5297" t="s">
        <v>10070</v>
      </c>
      <c r="M5297" t="s">
        <v>10071</v>
      </c>
    </row>
    <row r="5298" spans="1:13" x14ac:dyDescent="0.25">
      <c r="A5298" t="str">
        <f t="shared" si="82"/>
        <v>Subestación de la Estación de Pasajeros</v>
      </c>
      <c r="B5298" t="s">
        <v>1958</v>
      </c>
      <c r="D5298">
        <v>33</v>
      </c>
      <c r="E5298" s="23">
        <v>45930</v>
      </c>
      <c r="F5298" s="23">
        <v>45973</v>
      </c>
      <c r="G5298" s="23">
        <v>45930</v>
      </c>
      <c r="H5298" s="23">
        <v>45973</v>
      </c>
      <c r="I5298" s="24">
        <v>0</v>
      </c>
      <c r="J5298" s="24">
        <v>0</v>
      </c>
      <c r="K5298" s="24">
        <v>133</v>
      </c>
      <c r="M5298" t="s">
        <v>10071</v>
      </c>
    </row>
    <row r="5299" spans="1:13" x14ac:dyDescent="0.25">
      <c r="A5299" t="str">
        <f t="shared" si="82"/>
        <v>FCON-8385</v>
      </c>
      <c r="B5299" t="s">
        <v>3487</v>
      </c>
      <c r="C5299" t="s">
        <v>1985</v>
      </c>
      <c r="D5299">
        <v>33</v>
      </c>
      <c r="E5299" s="23">
        <v>45930</v>
      </c>
      <c r="F5299" s="23">
        <v>45973</v>
      </c>
      <c r="G5299" s="23">
        <v>45930</v>
      </c>
      <c r="H5299" s="23">
        <v>45973</v>
      </c>
      <c r="I5299" s="24">
        <v>0</v>
      </c>
      <c r="J5299" s="24">
        <v>0</v>
      </c>
      <c r="K5299" s="24">
        <v>133</v>
      </c>
      <c r="L5299" t="s">
        <v>10070</v>
      </c>
      <c r="M5299" t="s">
        <v>10071</v>
      </c>
    </row>
    <row r="5300" spans="1:13" x14ac:dyDescent="0.25">
      <c r="A5300" t="str">
        <f t="shared" si="82"/>
        <v>T12-6 Intersecciones a nivel</v>
      </c>
      <c r="B5300" t="s">
        <v>3488</v>
      </c>
      <c r="D5300">
        <v>307</v>
      </c>
      <c r="E5300" s="23">
        <v>45524</v>
      </c>
      <c r="F5300" s="23">
        <v>45927</v>
      </c>
      <c r="G5300" s="23">
        <v>45524</v>
      </c>
      <c r="H5300" s="23">
        <v>45927</v>
      </c>
      <c r="I5300" s="24">
        <v>0</v>
      </c>
      <c r="J5300" s="24">
        <v>0</v>
      </c>
      <c r="K5300" s="24">
        <v>88</v>
      </c>
      <c r="M5300" t="s">
        <v>10071</v>
      </c>
    </row>
    <row r="5301" spans="1:13" x14ac:dyDescent="0.25">
      <c r="A5301" t="str">
        <f t="shared" si="82"/>
        <v>Intersección Vehicular Acceso Tanques Acueducto / Level Intersection PK21+270</v>
      </c>
      <c r="B5301" t="s">
        <v>8321</v>
      </c>
      <c r="D5301">
        <v>271</v>
      </c>
      <c r="E5301" s="23">
        <v>45524</v>
      </c>
      <c r="F5301" s="23">
        <v>45882</v>
      </c>
      <c r="G5301" s="23">
        <v>45524</v>
      </c>
      <c r="H5301" s="23">
        <v>45882</v>
      </c>
      <c r="I5301" s="24">
        <v>0</v>
      </c>
      <c r="J5301" s="24">
        <v>0</v>
      </c>
      <c r="K5301" s="24">
        <v>88</v>
      </c>
      <c r="M5301" t="s">
        <v>10071</v>
      </c>
    </row>
    <row r="5302" spans="1:13" x14ac:dyDescent="0.25">
      <c r="A5302" t="str">
        <f t="shared" si="82"/>
        <v>FCON-19570</v>
      </c>
      <c r="B5302" t="s">
        <v>8326</v>
      </c>
      <c r="C5302" t="s">
        <v>1998</v>
      </c>
      <c r="D5302">
        <v>8</v>
      </c>
      <c r="E5302" s="23">
        <v>45524</v>
      </c>
      <c r="F5302" s="23">
        <v>45534</v>
      </c>
      <c r="G5302" s="23">
        <v>45524</v>
      </c>
      <c r="H5302" s="23">
        <v>45534</v>
      </c>
      <c r="I5302" s="24">
        <v>0</v>
      </c>
      <c r="J5302" s="24">
        <v>0</v>
      </c>
      <c r="K5302" s="24">
        <v>101</v>
      </c>
      <c r="L5302" t="s">
        <v>10070</v>
      </c>
      <c r="M5302" t="s">
        <v>10071</v>
      </c>
    </row>
    <row r="5303" spans="1:13" x14ac:dyDescent="0.25">
      <c r="A5303" t="str">
        <f t="shared" si="82"/>
        <v>FCON-19520</v>
      </c>
      <c r="B5303" t="s">
        <v>8322</v>
      </c>
      <c r="C5303" t="s">
        <v>1999</v>
      </c>
      <c r="D5303">
        <v>6</v>
      </c>
      <c r="E5303" s="23">
        <v>45534</v>
      </c>
      <c r="F5303" s="23">
        <v>45541</v>
      </c>
      <c r="G5303" s="23">
        <v>45534</v>
      </c>
      <c r="H5303" s="23">
        <v>45541</v>
      </c>
      <c r="I5303" s="24">
        <v>0</v>
      </c>
      <c r="J5303" s="24">
        <v>0</v>
      </c>
      <c r="K5303" s="24">
        <v>101</v>
      </c>
      <c r="L5303" t="s">
        <v>10070</v>
      </c>
      <c r="M5303" t="s">
        <v>10071</v>
      </c>
    </row>
    <row r="5304" spans="1:13" x14ac:dyDescent="0.25">
      <c r="A5304" t="str">
        <f t="shared" si="82"/>
        <v>FCON-19530</v>
      </c>
      <c r="B5304" t="s">
        <v>8323</v>
      </c>
      <c r="C5304" t="s">
        <v>2000</v>
      </c>
      <c r="D5304">
        <v>6</v>
      </c>
      <c r="E5304" s="23">
        <v>45541</v>
      </c>
      <c r="F5304" s="23">
        <v>45548</v>
      </c>
      <c r="G5304" s="23">
        <v>45541</v>
      </c>
      <c r="H5304" s="23">
        <v>45548</v>
      </c>
      <c r="I5304" s="24">
        <v>0</v>
      </c>
      <c r="J5304" s="24">
        <v>0</v>
      </c>
      <c r="K5304" s="24">
        <v>101</v>
      </c>
      <c r="L5304" t="s">
        <v>10070</v>
      </c>
      <c r="M5304" t="s">
        <v>10071</v>
      </c>
    </row>
    <row r="5305" spans="1:13" x14ac:dyDescent="0.25">
      <c r="A5305" t="str">
        <f t="shared" si="82"/>
        <v>FCON-19540</v>
      </c>
      <c r="B5305" t="s">
        <v>8324</v>
      </c>
      <c r="C5305" t="s">
        <v>2001</v>
      </c>
      <c r="D5305">
        <v>6</v>
      </c>
      <c r="E5305" s="23">
        <v>45548</v>
      </c>
      <c r="F5305" s="23">
        <v>45556</v>
      </c>
      <c r="G5305" s="23">
        <v>45548</v>
      </c>
      <c r="H5305" s="23">
        <v>45556</v>
      </c>
      <c r="I5305" s="24">
        <v>0</v>
      </c>
      <c r="J5305" s="24">
        <v>0</v>
      </c>
      <c r="K5305" s="24">
        <v>101</v>
      </c>
      <c r="L5305" t="s">
        <v>10070</v>
      </c>
      <c r="M5305" t="s">
        <v>10071</v>
      </c>
    </row>
    <row r="5306" spans="1:13" x14ac:dyDescent="0.25">
      <c r="A5306" t="str">
        <f t="shared" si="82"/>
        <v>FCON-19560</v>
      </c>
      <c r="B5306" t="s">
        <v>8325</v>
      </c>
      <c r="C5306" t="s">
        <v>2003</v>
      </c>
      <c r="D5306">
        <v>12</v>
      </c>
      <c r="E5306" s="23">
        <v>45556</v>
      </c>
      <c r="F5306" s="23">
        <v>45572</v>
      </c>
      <c r="G5306" s="23">
        <v>45556</v>
      </c>
      <c r="H5306" s="23">
        <v>45572</v>
      </c>
      <c r="I5306" s="24">
        <v>0</v>
      </c>
      <c r="J5306" s="24">
        <v>0</v>
      </c>
      <c r="K5306" s="24">
        <v>101</v>
      </c>
      <c r="L5306" t="s">
        <v>10070</v>
      </c>
      <c r="M5306" t="s">
        <v>10071</v>
      </c>
    </row>
    <row r="5307" spans="1:13" x14ac:dyDescent="0.25">
      <c r="A5307" t="str">
        <f t="shared" si="82"/>
        <v>FCON-19580</v>
      </c>
      <c r="B5307" t="s">
        <v>8327</v>
      </c>
      <c r="C5307" t="s">
        <v>9942</v>
      </c>
      <c r="D5307">
        <v>12</v>
      </c>
      <c r="E5307" s="23">
        <v>45866</v>
      </c>
      <c r="F5307" s="23">
        <v>45882</v>
      </c>
      <c r="G5307" s="23">
        <v>45866</v>
      </c>
      <c r="H5307" s="23">
        <v>45882</v>
      </c>
      <c r="I5307" s="24">
        <v>0</v>
      </c>
      <c r="J5307" s="24">
        <v>0</v>
      </c>
      <c r="K5307" s="24">
        <v>88</v>
      </c>
      <c r="L5307" t="s">
        <v>10070</v>
      </c>
      <c r="M5307" t="s">
        <v>10071</v>
      </c>
    </row>
    <row r="5308" spans="1:13" x14ac:dyDescent="0.25">
      <c r="A5308" t="str">
        <f t="shared" si="82"/>
        <v>Intersección Vehicular Cra 3 / Level Intersection PK21+590</v>
      </c>
      <c r="B5308" t="s">
        <v>8328</v>
      </c>
      <c r="D5308">
        <v>245</v>
      </c>
      <c r="E5308" s="23">
        <v>45572</v>
      </c>
      <c r="F5308" s="23">
        <v>45897</v>
      </c>
      <c r="G5308" s="23">
        <v>45572</v>
      </c>
      <c r="H5308" s="23">
        <v>45897</v>
      </c>
      <c r="I5308" s="24">
        <v>0</v>
      </c>
      <c r="J5308" s="24">
        <v>0</v>
      </c>
      <c r="K5308" s="24">
        <v>88</v>
      </c>
      <c r="M5308" t="s">
        <v>10071</v>
      </c>
    </row>
    <row r="5309" spans="1:13" x14ac:dyDescent="0.25">
      <c r="A5309" t="str">
        <f t="shared" si="82"/>
        <v>FCON-19640</v>
      </c>
      <c r="B5309" t="s">
        <v>8333</v>
      </c>
      <c r="C5309" t="s">
        <v>1998</v>
      </c>
      <c r="D5309">
        <v>8</v>
      </c>
      <c r="E5309" s="23">
        <v>45572</v>
      </c>
      <c r="F5309" s="23">
        <v>45582</v>
      </c>
      <c r="G5309" s="23">
        <v>45572</v>
      </c>
      <c r="H5309" s="23">
        <v>45582</v>
      </c>
      <c r="I5309" s="24">
        <v>0</v>
      </c>
      <c r="J5309" s="24">
        <v>0</v>
      </c>
      <c r="K5309" s="24">
        <v>101</v>
      </c>
      <c r="L5309" t="s">
        <v>10070</v>
      </c>
      <c r="M5309" t="s">
        <v>10071</v>
      </c>
    </row>
    <row r="5310" spans="1:13" x14ac:dyDescent="0.25">
      <c r="A5310" t="str">
        <f t="shared" si="82"/>
        <v>FCON-19590</v>
      </c>
      <c r="B5310" t="s">
        <v>8329</v>
      </c>
      <c r="C5310" t="s">
        <v>1999</v>
      </c>
      <c r="D5310">
        <v>6</v>
      </c>
      <c r="E5310" s="23">
        <v>45582</v>
      </c>
      <c r="F5310" s="23">
        <v>45589</v>
      </c>
      <c r="G5310" s="23">
        <v>45582</v>
      </c>
      <c r="H5310" s="23">
        <v>45589</v>
      </c>
      <c r="I5310" s="24">
        <v>0</v>
      </c>
      <c r="J5310" s="24">
        <v>0</v>
      </c>
      <c r="K5310" s="24">
        <v>101</v>
      </c>
      <c r="L5310" t="s">
        <v>10070</v>
      </c>
      <c r="M5310" t="s">
        <v>10071</v>
      </c>
    </row>
    <row r="5311" spans="1:13" x14ac:dyDescent="0.25">
      <c r="A5311" t="str">
        <f t="shared" si="82"/>
        <v>FCON-19600</v>
      </c>
      <c r="B5311" t="s">
        <v>8330</v>
      </c>
      <c r="C5311" t="s">
        <v>2000</v>
      </c>
      <c r="D5311">
        <v>6</v>
      </c>
      <c r="E5311" s="23">
        <v>45589</v>
      </c>
      <c r="F5311" s="23">
        <v>45597</v>
      </c>
      <c r="G5311" s="23">
        <v>45589</v>
      </c>
      <c r="H5311" s="23">
        <v>45597</v>
      </c>
      <c r="I5311" s="24">
        <v>0</v>
      </c>
      <c r="J5311" s="24">
        <v>0</v>
      </c>
      <c r="K5311" s="24">
        <v>101</v>
      </c>
      <c r="L5311" t="s">
        <v>10070</v>
      </c>
      <c r="M5311" t="s">
        <v>10071</v>
      </c>
    </row>
    <row r="5312" spans="1:13" x14ac:dyDescent="0.25">
      <c r="A5312" t="str">
        <f t="shared" si="82"/>
        <v>FCON-19610</v>
      </c>
      <c r="B5312" t="s">
        <v>8331</v>
      </c>
      <c r="C5312" t="s">
        <v>2001</v>
      </c>
      <c r="D5312">
        <v>6</v>
      </c>
      <c r="E5312" s="23">
        <v>45597</v>
      </c>
      <c r="F5312" s="23">
        <v>45605</v>
      </c>
      <c r="G5312" s="23">
        <v>45597</v>
      </c>
      <c r="H5312" s="23">
        <v>45605</v>
      </c>
      <c r="I5312" s="24">
        <v>0</v>
      </c>
      <c r="J5312" s="24">
        <v>0</v>
      </c>
      <c r="K5312" s="24">
        <v>101</v>
      </c>
      <c r="L5312" t="s">
        <v>10070</v>
      </c>
      <c r="M5312" t="s">
        <v>10071</v>
      </c>
    </row>
    <row r="5313" spans="1:13" x14ac:dyDescent="0.25">
      <c r="A5313" t="str">
        <f t="shared" si="82"/>
        <v>FCON-19630</v>
      </c>
      <c r="B5313" t="s">
        <v>8332</v>
      </c>
      <c r="C5313" t="s">
        <v>2003</v>
      </c>
      <c r="D5313">
        <v>12</v>
      </c>
      <c r="E5313" s="23">
        <v>45605</v>
      </c>
      <c r="F5313" s="23">
        <v>45622</v>
      </c>
      <c r="G5313" s="23">
        <v>45605</v>
      </c>
      <c r="H5313" s="23">
        <v>45622</v>
      </c>
      <c r="I5313" s="24">
        <v>0</v>
      </c>
      <c r="J5313" s="24">
        <v>0</v>
      </c>
      <c r="K5313" s="24">
        <v>101</v>
      </c>
      <c r="L5313" t="s">
        <v>10070</v>
      </c>
      <c r="M5313" t="s">
        <v>10071</v>
      </c>
    </row>
    <row r="5314" spans="1:13" x14ac:dyDescent="0.25">
      <c r="A5314" t="str">
        <f t="shared" si="82"/>
        <v>FCON-19650</v>
      </c>
      <c r="B5314" t="s">
        <v>8334</v>
      </c>
      <c r="C5314" t="s">
        <v>9942</v>
      </c>
      <c r="D5314">
        <v>12</v>
      </c>
      <c r="E5314" s="23">
        <v>45882</v>
      </c>
      <c r="F5314" s="23">
        <v>45897</v>
      </c>
      <c r="G5314" s="23">
        <v>45882</v>
      </c>
      <c r="H5314" s="23">
        <v>45897</v>
      </c>
      <c r="I5314" s="24">
        <v>0</v>
      </c>
      <c r="J5314" s="24">
        <v>0</v>
      </c>
      <c r="K5314" s="24">
        <v>88</v>
      </c>
      <c r="L5314" t="s">
        <v>10070</v>
      </c>
      <c r="M5314" t="s">
        <v>10071</v>
      </c>
    </row>
    <row r="5315" spans="1:13" x14ac:dyDescent="0.25">
      <c r="A5315" t="str">
        <f t="shared" ref="A5315:A5378" si="83">TRIM(B5315)</f>
        <v>Intersección Vehicular Cra 5 (Cerrada) / Level Intersection PK21+825 Closed</v>
      </c>
      <c r="B5315" t="s">
        <v>8335</v>
      </c>
      <c r="D5315">
        <v>20</v>
      </c>
      <c r="E5315" s="23">
        <v>45622</v>
      </c>
      <c r="F5315" s="23">
        <v>45646</v>
      </c>
      <c r="G5315" s="23">
        <v>45622</v>
      </c>
      <c r="H5315" s="23">
        <v>45646</v>
      </c>
      <c r="I5315" s="24">
        <v>0</v>
      </c>
      <c r="J5315" s="24">
        <v>0</v>
      </c>
      <c r="K5315" s="24">
        <v>109</v>
      </c>
      <c r="M5315" t="s">
        <v>10071</v>
      </c>
    </row>
    <row r="5316" spans="1:13" x14ac:dyDescent="0.25">
      <c r="A5316" t="str">
        <f t="shared" si="83"/>
        <v>FCON-19710</v>
      </c>
      <c r="B5316" t="s">
        <v>8338</v>
      </c>
      <c r="C5316" t="s">
        <v>1998</v>
      </c>
      <c r="D5316">
        <v>8</v>
      </c>
      <c r="E5316" s="23">
        <v>45622</v>
      </c>
      <c r="F5316" s="23">
        <v>45631</v>
      </c>
      <c r="G5316" s="23">
        <v>45622</v>
      </c>
      <c r="H5316" s="23">
        <v>45631</v>
      </c>
      <c r="I5316" s="24">
        <v>0</v>
      </c>
      <c r="J5316" s="24">
        <v>0</v>
      </c>
      <c r="K5316" s="24">
        <v>101</v>
      </c>
      <c r="L5316" t="s">
        <v>10070</v>
      </c>
      <c r="M5316" t="s">
        <v>10071</v>
      </c>
    </row>
    <row r="5317" spans="1:13" x14ac:dyDescent="0.25">
      <c r="A5317" t="str">
        <f t="shared" si="83"/>
        <v>FCON-19660</v>
      </c>
      <c r="B5317" t="s">
        <v>8336</v>
      </c>
      <c r="C5317" t="s">
        <v>1999</v>
      </c>
      <c r="D5317">
        <v>6</v>
      </c>
      <c r="E5317" s="23">
        <v>45631</v>
      </c>
      <c r="F5317" s="23">
        <v>45639</v>
      </c>
      <c r="G5317" s="23">
        <v>45631</v>
      </c>
      <c r="H5317" s="23">
        <v>45639</v>
      </c>
      <c r="I5317" s="24">
        <v>0</v>
      </c>
      <c r="J5317" s="24">
        <v>0</v>
      </c>
      <c r="K5317" s="24">
        <v>101</v>
      </c>
      <c r="L5317" t="s">
        <v>10070</v>
      </c>
      <c r="M5317" t="s">
        <v>10071</v>
      </c>
    </row>
    <row r="5318" spans="1:13" x14ac:dyDescent="0.25">
      <c r="A5318" t="str">
        <f t="shared" si="83"/>
        <v>FCON-19670</v>
      </c>
      <c r="B5318" t="s">
        <v>8337</v>
      </c>
      <c r="C5318" t="s">
        <v>2000</v>
      </c>
      <c r="D5318">
        <v>6</v>
      </c>
      <c r="E5318" s="23">
        <v>45639</v>
      </c>
      <c r="F5318" s="23">
        <v>45646</v>
      </c>
      <c r="G5318" s="23">
        <v>45639</v>
      </c>
      <c r="H5318" s="23">
        <v>45646</v>
      </c>
      <c r="I5318" s="24">
        <v>0</v>
      </c>
      <c r="J5318" s="24">
        <v>0</v>
      </c>
      <c r="K5318" s="24">
        <v>109</v>
      </c>
      <c r="L5318" t="s">
        <v>10070</v>
      </c>
      <c r="M5318" t="s">
        <v>10071</v>
      </c>
    </row>
    <row r="5319" spans="1:13" x14ac:dyDescent="0.25">
      <c r="A5319" t="str">
        <f t="shared" si="83"/>
        <v>Intersección Peatonal (Cerrada) / Level Intersection Pedestrian PK22+050 Closed</v>
      </c>
      <c r="B5319" t="s">
        <v>8339</v>
      </c>
      <c r="D5319">
        <v>20</v>
      </c>
      <c r="E5319" s="23">
        <v>45639</v>
      </c>
      <c r="F5319" s="23">
        <v>45672</v>
      </c>
      <c r="G5319" s="23">
        <v>45639</v>
      </c>
      <c r="H5319" s="23">
        <v>45672</v>
      </c>
      <c r="I5319" s="24">
        <v>0</v>
      </c>
      <c r="J5319" s="24">
        <v>0</v>
      </c>
      <c r="K5319" s="24">
        <v>101</v>
      </c>
      <c r="M5319" t="s">
        <v>10071</v>
      </c>
    </row>
    <row r="5320" spans="1:13" x14ac:dyDescent="0.25">
      <c r="A5320" t="str">
        <f t="shared" si="83"/>
        <v>FCON-19780</v>
      </c>
      <c r="B5320" t="s">
        <v>8342</v>
      </c>
      <c r="C5320" t="s">
        <v>1998</v>
      </c>
      <c r="D5320">
        <v>8</v>
      </c>
      <c r="E5320" s="23">
        <v>45639</v>
      </c>
      <c r="F5320" s="23">
        <v>45651</v>
      </c>
      <c r="G5320" s="23">
        <v>45639</v>
      </c>
      <c r="H5320" s="23">
        <v>45651</v>
      </c>
      <c r="I5320" s="24">
        <v>0</v>
      </c>
      <c r="J5320" s="24">
        <v>0</v>
      </c>
      <c r="K5320" s="24">
        <v>101</v>
      </c>
      <c r="L5320" t="s">
        <v>10070</v>
      </c>
      <c r="M5320" t="s">
        <v>10071</v>
      </c>
    </row>
    <row r="5321" spans="1:13" x14ac:dyDescent="0.25">
      <c r="A5321" t="str">
        <f t="shared" si="83"/>
        <v>FCON-19730</v>
      </c>
      <c r="B5321" t="s">
        <v>8340</v>
      </c>
      <c r="C5321" t="s">
        <v>1999</v>
      </c>
      <c r="D5321">
        <v>6</v>
      </c>
      <c r="E5321" s="23">
        <v>45651</v>
      </c>
      <c r="F5321" s="23">
        <v>45665</v>
      </c>
      <c r="G5321" s="23">
        <v>45651</v>
      </c>
      <c r="H5321" s="23">
        <v>45665</v>
      </c>
      <c r="I5321" s="24">
        <v>0</v>
      </c>
      <c r="J5321" s="24">
        <v>0</v>
      </c>
      <c r="K5321" s="24">
        <v>101</v>
      </c>
      <c r="L5321" t="s">
        <v>10070</v>
      </c>
      <c r="M5321" t="s">
        <v>10071</v>
      </c>
    </row>
    <row r="5322" spans="1:13" x14ac:dyDescent="0.25">
      <c r="A5322" t="str">
        <f t="shared" si="83"/>
        <v>FCON-19740</v>
      </c>
      <c r="B5322" t="s">
        <v>8341</v>
      </c>
      <c r="C5322" t="s">
        <v>2000</v>
      </c>
      <c r="D5322">
        <v>6</v>
      </c>
      <c r="E5322" s="23">
        <v>45665</v>
      </c>
      <c r="F5322" s="23">
        <v>45672</v>
      </c>
      <c r="G5322" s="23">
        <v>45665</v>
      </c>
      <c r="H5322" s="23">
        <v>45672</v>
      </c>
      <c r="I5322" s="24">
        <v>0</v>
      </c>
      <c r="J5322" s="24">
        <v>0</v>
      </c>
      <c r="K5322" s="24">
        <v>101</v>
      </c>
      <c r="L5322" t="s">
        <v>10070</v>
      </c>
      <c r="M5322" t="s">
        <v>10071</v>
      </c>
    </row>
    <row r="5323" spans="1:13" x14ac:dyDescent="0.25">
      <c r="A5323" t="str">
        <f t="shared" si="83"/>
        <v>Intersección Peatonal (Cerrada) / Level Intersection Pedestrian PK22+190 Closed</v>
      </c>
      <c r="B5323" t="s">
        <v>8343</v>
      </c>
      <c r="D5323">
        <v>20</v>
      </c>
      <c r="E5323" s="23">
        <v>45524</v>
      </c>
      <c r="F5323" s="23">
        <v>45548</v>
      </c>
      <c r="G5323" s="23">
        <v>45524</v>
      </c>
      <c r="H5323" s="23">
        <v>45548</v>
      </c>
      <c r="I5323" s="24">
        <v>0</v>
      </c>
      <c r="J5323" s="24">
        <v>0</v>
      </c>
      <c r="K5323" s="24">
        <v>135</v>
      </c>
      <c r="M5323" t="s">
        <v>10071</v>
      </c>
    </row>
    <row r="5324" spans="1:13" x14ac:dyDescent="0.25">
      <c r="A5324" t="str">
        <f t="shared" si="83"/>
        <v>FCON-19850</v>
      </c>
      <c r="B5324" t="s">
        <v>8346</v>
      </c>
      <c r="C5324" t="s">
        <v>1998</v>
      </c>
      <c r="D5324">
        <v>8</v>
      </c>
      <c r="E5324" s="23">
        <v>45524</v>
      </c>
      <c r="F5324" s="23">
        <v>45534</v>
      </c>
      <c r="G5324" s="23">
        <v>45524</v>
      </c>
      <c r="H5324" s="23">
        <v>45534</v>
      </c>
      <c r="I5324" s="24">
        <v>0</v>
      </c>
      <c r="J5324" s="24">
        <v>0</v>
      </c>
      <c r="K5324" s="24">
        <v>119</v>
      </c>
      <c r="L5324" t="s">
        <v>10070</v>
      </c>
      <c r="M5324" t="s">
        <v>10071</v>
      </c>
    </row>
    <row r="5325" spans="1:13" x14ac:dyDescent="0.25">
      <c r="A5325" t="str">
        <f t="shared" si="83"/>
        <v>FCON-19800</v>
      </c>
      <c r="B5325" t="s">
        <v>8344</v>
      </c>
      <c r="C5325" t="s">
        <v>1999</v>
      </c>
      <c r="D5325">
        <v>6</v>
      </c>
      <c r="E5325" s="23">
        <v>45534</v>
      </c>
      <c r="F5325" s="23">
        <v>45541</v>
      </c>
      <c r="G5325" s="23">
        <v>45534</v>
      </c>
      <c r="H5325" s="23">
        <v>45541</v>
      </c>
      <c r="I5325" s="24">
        <v>0</v>
      </c>
      <c r="J5325" s="24">
        <v>0</v>
      </c>
      <c r="K5325" s="24">
        <v>119</v>
      </c>
      <c r="L5325" t="s">
        <v>10070</v>
      </c>
      <c r="M5325" t="s">
        <v>10071</v>
      </c>
    </row>
    <row r="5326" spans="1:13" x14ac:dyDescent="0.25">
      <c r="A5326" t="str">
        <f t="shared" si="83"/>
        <v>FCON-19810</v>
      </c>
      <c r="B5326" t="s">
        <v>8345</v>
      </c>
      <c r="C5326" t="s">
        <v>2000</v>
      </c>
      <c r="D5326">
        <v>6</v>
      </c>
      <c r="E5326" s="23">
        <v>45541</v>
      </c>
      <c r="F5326" s="23">
        <v>45548</v>
      </c>
      <c r="G5326" s="23">
        <v>45541</v>
      </c>
      <c r="H5326" s="23">
        <v>45548</v>
      </c>
      <c r="I5326" s="24">
        <v>0</v>
      </c>
      <c r="J5326" s="24">
        <v>0</v>
      </c>
      <c r="K5326" s="24">
        <v>135</v>
      </c>
      <c r="L5326" t="s">
        <v>10070</v>
      </c>
      <c r="M5326" t="s">
        <v>10071</v>
      </c>
    </row>
    <row r="5327" spans="1:13" x14ac:dyDescent="0.25">
      <c r="A5327" t="str">
        <f t="shared" si="83"/>
        <v>Intersección Peatonal (Cerrada) / Level Intersection Pedestrian PK22+530 Closed</v>
      </c>
      <c r="B5327" t="s">
        <v>8347</v>
      </c>
      <c r="D5327">
        <v>20</v>
      </c>
      <c r="E5327" s="23">
        <v>45541</v>
      </c>
      <c r="F5327" s="23">
        <v>45566</v>
      </c>
      <c r="G5327" s="23">
        <v>45541</v>
      </c>
      <c r="H5327" s="23">
        <v>45566</v>
      </c>
      <c r="I5327" s="24">
        <v>0</v>
      </c>
      <c r="J5327" s="24">
        <v>0</v>
      </c>
      <c r="K5327" s="24">
        <v>127</v>
      </c>
      <c r="M5327" t="s">
        <v>10071</v>
      </c>
    </row>
    <row r="5328" spans="1:13" x14ac:dyDescent="0.25">
      <c r="A5328" t="str">
        <f t="shared" si="83"/>
        <v>FCON-19920</v>
      </c>
      <c r="B5328" t="s">
        <v>8350</v>
      </c>
      <c r="C5328" t="s">
        <v>1998</v>
      </c>
      <c r="D5328">
        <v>8</v>
      </c>
      <c r="E5328" s="23">
        <v>45541</v>
      </c>
      <c r="F5328" s="23">
        <v>45552</v>
      </c>
      <c r="G5328" s="23">
        <v>45541</v>
      </c>
      <c r="H5328" s="23">
        <v>45552</v>
      </c>
      <c r="I5328" s="24">
        <v>0</v>
      </c>
      <c r="J5328" s="24">
        <v>0</v>
      </c>
      <c r="K5328" s="24">
        <v>119</v>
      </c>
      <c r="L5328" t="s">
        <v>10070</v>
      </c>
      <c r="M5328" t="s">
        <v>10071</v>
      </c>
    </row>
    <row r="5329" spans="1:13" x14ac:dyDescent="0.25">
      <c r="A5329" t="str">
        <f t="shared" si="83"/>
        <v>FCON-19870</v>
      </c>
      <c r="B5329" t="s">
        <v>8348</v>
      </c>
      <c r="C5329" t="s">
        <v>1999</v>
      </c>
      <c r="D5329">
        <v>6</v>
      </c>
      <c r="E5329" s="23">
        <v>45552</v>
      </c>
      <c r="F5329" s="23">
        <v>45559</v>
      </c>
      <c r="G5329" s="23">
        <v>45552</v>
      </c>
      <c r="H5329" s="23">
        <v>45559</v>
      </c>
      <c r="I5329" s="24">
        <v>0</v>
      </c>
      <c r="J5329" s="24">
        <v>0</v>
      </c>
      <c r="K5329" s="24">
        <v>119</v>
      </c>
      <c r="L5329" t="s">
        <v>10070</v>
      </c>
      <c r="M5329" t="s">
        <v>10071</v>
      </c>
    </row>
    <row r="5330" spans="1:13" x14ac:dyDescent="0.25">
      <c r="A5330" t="str">
        <f t="shared" si="83"/>
        <v>FCON-19880</v>
      </c>
      <c r="B5330" t="s">
        <v>8349</v>
      </c>
      <c r="C5330" t="s">
        <v>2000</v>
      </c>
      <c r="D5330">
        <v>6</v>
      </c>
      <c r="E5330" s="23">
        <v>45559</v>
      </c>
      <c r="F5330" s="23">
        <v>45566</v>
      </c>
      <c r="G5330" s="23">
        <v>45559</v>
      </c>
      <c r="H5330" s="23">
        <v>45566</v>
      </c>
      <c r="I5330" s="24">
        <v>0</v>
      </c>
      <c r="J5330" s="24">
        <v>0</v>
      </c>
      <c r="K5330" s="24">
        <v>127</v>
      </c>
      <c r="L5330" t="s">
        <v>10070</v>
      </c>
      <c r="M5330" t="s">
        <v>10071</v>
      </c>
    </row>
    <row r="5331" spans="1:13" x14ac:dyDescent="0.25">
      <c r="A5331" t="str">
        <f t="shared" si="83"/>
        <v>Intersección Vehicular Acceso a Bodegas / Level Intersection PK22+615</v>
      </c>
      <c r="B5331" t="s">
        <v>8351</v>
      </c>
      <c r="D5331">
        <v>267</v>
      </c>
      <c r="E5331" s="23">
        <v>45559</v>
      </c>
      <c r="F5331" s="23">
        <v>45912</v>
      </c>
      <c r="G5331" s="23">
        <v>45559</v>
      </c>
      <c r="H5331" s="23">
        <v>45912</v>
      </c>
      <c r="I5331" s="24">
        <v>0</v>
      </c>
      <c r="J5331" s="24">
        <v>0</v>
      </c>
      <c r="K5331" s="24">
        <v>88</v>
      </c>
      <c r="M5331" t="s">
        <v>10071</v>
      </c>
    </row>
    <row r="5332" spans="1:13" x14ac:dyDescent="0.25">
      <c r="A5332" t="str">
        <f t="shared" si="83"/>
        <v>FCON-19990</v>
      </c>
      <c r="B5332" t="s">
        <v>8356</v>
      </c>
      <c r="C5332" t="s">
        <v>1998</v>
      </c>
      <c r="D5332">
        <v>8</v>
      </c>
      <c r="E5332" s="23">
        <v>45559</v>
      </c>
      <c r="F5332" s="23">
        <v>45568</v>
      </c>
      <c r="G5332" s="23">
        <v>45559</v>
      </c>
      <c r="H5332" s="23">
        <v>45568</v>
      </c>
      <c r="I5332" s="24">
        <v>0</v>
      </c>
      <c r="J5332" s="24">
        <v>0</v>
      </c>
      <c r="K5332" s="24">
        <v>119</v>
      </c>
      <c r="L5332" t="s">
        <v>10070</v>
      </c>
      <c r="M5332" t="s">
        <v>10071</v>
      </c>
    </row>
    <row r="5333" spans="1:13" x14ac:dyDescent="0.25">
      <c r="A5333" t="str">
        <f t="shared" si="83"/>
        <v>FCON-19940</v>
      </c>
      <c r="B5333" t="s">
        <v>8352</v>
      </c>
      <c r="C5333" t="s">
        <v>1999</v>
      </c>
      <c r="D5333">
        <v>6</v>
      </c>
      <c r="E5333" s="23">
        <v>45568</v>
      </c>
      <c r="F5333" s="23">
        <v>45576</v>
      </c>
      <c r="G5333" s="23">
        <v>45568</v>
      </c>
      <c r="H5333" s="23">
        <v>45576</v>
      </c>
      <c r="I5333" s="24">
        <v>0</v>
      </c>
      <c r="J5333" s="24">
        <v>0</v>
      </c>
      <c r="K5333" s="24">
        <v>119</v>
      </c>
      <c r="L5333" t="s">
        <v>10070</v>
      </c>
      <c r="M5333" t="s">
        <v>10071</v>
      </c>
    </row>
    <row r="5334" spans="1:13" x14ac:dyDescent="0.25">
      <c r="A5334" t="str">
        <f t="shared" si="83"/>
        <v>FCON-19950</v>
      </c>
      <c r="B5334" t="s">
        <v>8353</v>
      </c>
      <c r="C5334" t="s">
        <v>2000</v>
      </c>
      <c r="D5334">
        <v>6</v>
      </c>
      <c r="E5334" s="23">
        <v>45576</v>
      </c>
      <c r="F5334" s="23">
        <v>45584</v>
      </c>
      <c r="G5334" s="23">
        <v>45576</v>
      </c>
      <c r="H5334" s="23">
        <v>45584</v>
      </c>
      <c r="I5334" s="24">
        <v>0</v>
      </c>
      <c r="J5334" s="24">
        <v>0</v>
      </c>
      <c r="K5334" s="24">
        <v>119</v>
      </c>
      <c r="L5334" t="s">
        <v>10070</v>
      </c>
      <c r="M5334" t="s">
        <v>10071</v>
      </c>
    </row>
    <row r="5335" spans="1:13" x14ac:dyDescent="0.25">
      <c r="A5335" t="str">
        <f t="shared" si="83"/>
        <v>FCON-19960</v>
      </c>
      <c r="B5335" t="s">
        <v>8354</v>
      </c>
      <c r="C5335" t="s">
        <v>2001</v>
      </c>
      <c r="D5335">
        <v>6</v>
      </c>
      <c r="E5335" s="23">
        <v>45584</v>
      </c>
      <c r="F5335" s="23">
        <v>45593</v>
      </c>
      <c r="G5335" s="23">
        <v>45584</v>
      </c>
      <c r="H5335" s="23">
        <v>45593</v>
      </c>
      <c r="I5335" s="24">
        <v>0</v>
      </c>
      <c r="J5335" s="24">
        <v>0</v>
      </c>
      <c r="K5335" s="24">
        <v>119</v>
      </c>
      <c r="L5335" t="s">
        <v>10070</v>
      </c>
      <c r="M5335" t="s">
        <v>10071</v>
      </c>
    </row>
    <row r="5336" spans="1:13" x14ac:dyDescent="0.25">
      <c r="A5336" t="str">
        <f t="shared" si="83"/>
        <v>FCON-19980</v>
      </c>
      <c r="B5336" t="s">
        <v>8355</v>
      </c>
      <c r="C5336" t="s">
        <v>2003</v>
      </c>
      <c r="D5336">
        <v>12</v>
      </c>
      <c r="E5336" s="23">
        <v>45593</v>
      </c>
      <c r="F5336" s="23">
        <v>45609</v>
      </c>
      <c r="G5336" s="23">
        <v>45593</v>
      </c>
      <c r="H5336" s="23">
        <v>45609</v>
      </c>
      <c r="I5336" s="24">
        <v>0</v>
      </c>
      <c r="J5336" s="24">
        <v>0</v>
      </c>
      <c r="K5336" s="24">
        <v>119</v>
      </c>
      <c r="L5336" t="s">
        <v>10070</v>
      </c>
      <c r="M5336" t="s">
        <v>10071</v>
      </c>
    </row>
    <row r="5337" spans="1:13" x14ac:dyDescent="0.25">
      <c r="A5337" t="str">
        <f t="shared" si="83"/>
        <v>FCON-20000</v>
      </c>
      <c r="B5337" t="s">
        <v>8357</v>
      </c>
      <c r="C5337" t="s">
        <v>9942</v>
      </c>
      <c r="D5337">
        <v>12</v>
      </c>
      <c r="E5337" s="23">
        <v>45897</v>
      </c>
      <c r="F5337" s="23">
        <v>45912</v>
      </c>
      <c r="G5337" s="23">
        <v>45897</v>
      </c>
      <c r="H5337" s="23">
        <v>45912</v>
      </c>
      <c r="I5337" s="24">
        <v>0</v>
      </c>
      <c r="J5337" s="24">
        <v>0</v>
      </c>
      <c r="K5337" s="24">
        <v>88</v>
      </c>
      <c r="L5337" t="s">
        <v>10070</v>
      </c>
      <c r="M5337" t="s">
        <v>10071</v>
      </c>
    </row>
    <row r="5338" spans="1:13" x14ac:dyDescent="0.25">
      <c r="A5338" t="str">
        <f t="shared" si="83"/>
        <v>Intersección Vehicular Desnivel CCFC / Unevenness Intersection PK22+920</v>
      </c>
      <c r="B5338" t="s">
        <v>8358</v>
      </c>
      <c r="D5338">
        <v>241</v>
      </c>
      <c r="E5338" s="23">
        <v>45609</v>
      </c>
      <c r="F5338" s="23">
        <v>45927</v>
      </c>
      <c r="G5338" s="23">
        <v>45609</v>
      </c>
      <c r="H5338" s="23">
        <v>45927</v>
      </c>
      <c r="I5338" s="24">
        <v>0</v>
      </c>
      <c r="J5338" s="24">
        <v>0</v>
      </c>
      <c r="K5338" s="24">
        <v>88</v>
      </c>
      <c r="M5338" t="s">
        <v>10071</v>
      </c>
    </row>
    <row r="5339" spans="1:13" x14ac:dyDescent="0.25">
      <c r="A5339" t="str">
        <f t="shared" si="83"/>
        <v>FCON-20060</v>
      </c>
      <c r="B5339" t="s">
        <v>8363</v>
      </c>
      <c r="C5339" t="s">
        <v>1998</v>
      </c>
      <c r="D5339">
        <v>8</v>
      </c>
      <c r="E5339" s="23">
        <v>45609</v>
      </c>
      <c r="F5339" s="23">
        <v>45619</v>
      </c>
      <c r="G5339" s="23">
        <v>45609</v>
      </c>
      <c r="H5339" s="23">
        <v>45619</v>
      </c>
      <c r="I5339" s="24">
        <v>0</v>
      </c>
      <c r="J5339" s="24">
        <v>0</v>
      </c>
      <c r="K5339" s="24">
        <v>119</v>
      </c>
      <c r="L5339" t="s">
        <v>10070</v>
      </c>
      <c r="M5339" t="s">
        <v>10071</v>
      </c>
    </row>
    <row r="5340" spans="1:13" x14ac:dyDescent="0.25">
      <c r="A5340" t="str">
        <f t="shared" si="83"/>
        <v>FCON-20010</v>
      </c>
      <c r="B5340" t="s">
        <v>8359</v>
      </c>
      <c r="C5340" t="s">
        <v>1999</v>
      </c>
      <c r="D5340">
        <v>6</v>
      </c>
      <c r="E5340" s="23">
        <v>45619</v>
      </c>
      <c r="F5340" s="23">
        <v>45626</v>
      </c>
      <c r="G5340" s="23">
        <v>45619</v>
      </c>
      <c r="H5340" s="23">
        <v>45626</v>
      </c>
      <c r="I5340" s="24">
        <v>0</v>
      </c>
      <c r="J5340" s="24">
        <v>0</v>
      </c>
      <c r="K5340" s="24">
        <v>119</v>
      </c>
      <c r="L5340" t="s">
        <v>10070</v>
      </c>
      <c r="M5340" t="s">
        <v>10071</v>
      </c>
    </row>
    <row r="5341" spans="1:13" x14ac:dyDescent="0.25">
      <c r="A5341" t="str">
        <f t="shared" si="83"/>
        <v>FCON-20020</v>
      </c>
      <c r="B5341" t="s">
        <v>8360</v>
      </c>
      <c r="C5341" t="s">
        <v>2000</v>
      </c>
      <c r="D5341">
        <v>6</v>
      </c>
      <c r="E5341" s="23">
        <v>45626</v>
      </c>
      <c r="F5341" s="23">
        <v>45635</v>
      </c>
      <c r="G5341" s="23">
        <v>45626</v>
      </c>
      <c r="H5341" s="23">
        <v>45635</v>
      </c>
      <c r="I5341" s="24">
        <v>0</v>
      </c>
      <c r="J5341" s="24">
        <v>0</v>
      </c>
      <c r="K5341" s="24">
        <v>119</v>
      </c>
      <c r="L5341" t="s">
        <v>10070</v>
      </c>
      <c r="M5341" t="s">
        <v>10071</v>
      </c>
    </row>
    <row r="5342" spans="1:13" x14ac:dyDescent="0.25">
      <c r="A5342" t="str">
        <f t="shared" si="83"/>
        <v>FCON-20030</v>
      </c>
      <c r="B5342" t="s">
        <v>8361</v>
      </c>
      <c r="C5342" t="s">
        <v>2001</v>
      </c>
      <c r="D5342">
        <v>6</v>
      </c>
      <c r="E5342" s="23">
        <v>45635</v>
      </c>
      <c r="F5342" s="23">
        <v>45642</v>
      </c>
      <c r="G5342" s="23">
        <v>45635</v>
      </c>
      <c r="H5342" s="23">
        <v>45642</v>
      </c>
      <c r="I5342" s="24">
        <v>0</v>
      </c>
      <c r="J5342" s="24">
        <v>0</v>
      </c>
      <c r="K5342" s="24">
        <v>119</v>
      </c>
      <c r="L5342" t="s">
        <v>10070</v>
      </c>
      <c r="M5342" t="s">
        <v>10071</v>
      </c>
    </row>
    <row r="5343" spans="1:13" x14ac:dyDescent="0.25">
      <c r="A5343" t="str">
        <f t="shared" si="83"/>
        <v>FCON-20050</v>
      </c>
      <c r="B5343" t="s">
        <v>8362</v>
      </c>
      <c r="C5343" t="s">
        <v>2003</v>
      </c>
      <c r="D5343">
        <v>12</v>
      </c>
      <c r="E5343" s="23">
        <v>45642</v>
      </c>
      <c r="F5343" s="23">
        <v>45665</v>
      </c>
      <c r="G5343" s="23">
        <v>45642</v>
      </c>
      <c r="H5343" s="23">
        <v>45665</v>
      </c>
      <c r="I5343" s="24">
        <v>0</v>
      </c>
      <c r="J5343" s="24">
        <v>0</v>
      </c>
      <c r="K5343" s="24">
        <v>291</v>
      </c>
      <c r="L5343" t="s">
        <v>10070</v>
      </c>
      <c r="M5343" t="s">
        <v>10071</v>
      </c>
    </row>
    <row r="5344" spans="1:13" x14ac:dyDescent="0.25">
      <c r="A5344" t="str">
        <f t="shared" si="83"/>
        <v>FCON-20070</v>
      </c>
      <c r="B5344" t="s">
        <v>8364</v>
      </c>
      <c r="C5344" t="s">
        <v>9942</v>
      </c>
      <c r="D5344">
        <v>12</v>
      </c>
      <c r="E5344" s="23">
        <v>45912</v>
      </c>
      <c r="F5344" s="23">
        <v>45927</v>
      </c>
      <c r="G5344" s="23">
        <v>45912</v>
      </c>
      <c r="H5344" s="23">
        <v>45927</v>
      </c>
      <c r="I5344" s="24">
        <v>0</v>
      </c>
      <c r="J5344" s="24">
        <v>0</v>
      </c>
      <c r="K5344" s="24">
        <v>88</v>
      </c>
      <c r="L5344" t="s">
        <v>10070</v>
      </c>
      <c r="M5344" t="s">
        <v>10071</v>
      </c>
    </row>
    <row r="5345" spans="1:13" x14ac:dyDescent="0.25">
      <c r="A5345" t="str">
        <f t="shared" si="83"/>
        <v>T13 Tramo 13 - Variante Madrid - Estación Madrid 2 PK23+000 - PK24+920</v>
      </c>
      <c r="B5345" t="s">
        <v>67</v>
      </c>
      <c r="D5345">
        <v>452</v>
      </c>
      <c r="E5345" s="23">
        <v>45434</v>
      </c>
      <c r="F5345" s="23">
        <v>46035</v>
      </c>
      <c r="G5345" s="23">
        <v>45434</v>
      </c>
      <c r="H5345" s="23">
        <v>46035</v>
      </c>
      <c r="I5345" s="24">
        <v>0</v>
      </c>
      <c r="J5345" s="24">
        <v>0</v>
      </c>
      <c r="K5345" s="24">
        <v>90</v>
      </c>
      <c r="M5345" t="s">
        <v>10071</v>
      </c>
    </row>
    <row r="5346" spans="1:13" x14ac:dyDescent="0.25">
      <c r="A5346" t="str">
        <f t="shared" si="83"/>
        <v>T13-1 Tramo 13 - Movimiento de tierra finalizado y sistema de drenaje finalizados</v>
      </c>
      <c r="B5346" t="s">
        <v>3489</v>
      </c>
      <c r="D5346">
        <v>192</v>
      </c>
      <c r="E5346" s="23">
        <v>45434</v>
      </c>
      <c r="F5346" s="23">
        <v>45689</v>
      </c>
      <c r="G5346" s="23">
        <v>45434</v>
      </c>
      <c r="H5346" s="23">
        <v>45689</v>
      </c>
      <c r="I5346" s="24">
        <v>0</v>
      </c>
      <c r="J5346" s="24">
        <v>0</v>
      </c>
      <c r="K5346" s="24">
        <v>203</v>
      </c>
      <c r="M5346" t="s">
        <v>10071</v>
      </c>
    </row>
    <row r="5347" spans="1:13" x14ac:dyDescent="0.25">
      <c r="A5347" t="str">
        <f t="shared" si="83"/>
        <v>FCON-8425</v>
      </c>
      <c r="B5347" t="s">
        <v>3490</v>
      </c>
      <c r="C5347" t="s">
        <v>2007</v>
      </c>
      <c r="D5347">
        <v>85</v>
      </c>
      <c r="E5347" s="23">
        <v>45434</v>
      </c>
      <c r="F5347" s="23">
        <v>45545</v>
      </c>
      <c r="G5347" s="23">
        <v>45434</v>
      </c>
      <c r="H5347" s="23">
        <v>45545</v>
      </c>
      <c r="I5347" s="24">
        <v>0</v>
      </c>
      <c r="J5347" s="24">
        <v>0</v>
      </c>
      <c r="K5347" s="24">
        <v>10</v>
      </c>
      <c r="L5347" t="s">
        <v>10070</v>
      </c>
      <c r="M5347" t="s">
        <v>10071</v>
      </c>
    </row>
    <row r="5348" spans="1:13" x14ac:dyDescent="0.25">
      <c r="A5348" t="str">
        <f t="shared" si="83"/>
        <v>FCON-8430</v>
      </c>
      <c r="B5348" t="s">
        <v>3491</v>
      </c>
      <c r="C5348" t="s">
        <v>1598</v>
      </c>
      <c r="D5348">
        <v>179</v>
      </c>
      <c r="E5348" s="23">
        <v>45451</v>
      </c>
      <c r="F5348" s="23">
        <v>45689</v>
      </c>
      <c r="G5348" s="23">
        <v>45451</v>
      </c>
      <c r="H5348" s="23">
        <v>45689</v>
      </c>
      <c r="I5348" s="24">
        <v>0</v>
      </c>
      <c r="J5348" s="24">
        <v>0</v>
      </c>
      <c r="K5348" s="24">
        <v>203</v>
      </c>
      <c r="L5348" t="s">
        <v>10070</v>
      </c>
      <c r="M5348" t="s">
        <v>10071</v>
      </c>
    </row>
    <row r="5349" spans="1:13" x14ac:dyDescent="0.25">
      <c r="A5349" t="str">
        <f t="shared" si="83"/>
        <v>FCON-8440</v>
      </c>
      <c r="B5349" t="s">
        <v>3492</v>
      </c>
      <c r="C5349" t="s">
        <v>4668</v>
      </c>
      <c r="D5349">
        <v>50</v>
      </c>
      <c r="E5349" s="23">
        <v>45463</v>
      </c>
      <c r="F5349" s="23">
        <v>45530</v>
      </c>
      <c r="G5349" s="23">
        <v>45463</v>
      </c>
      <c r="H5349" s="23">
        <v>45530</v>
      </c>
      <c r="I5349" s="24">
        <v>0</v>
      </c>
      <c r="J5349" s="24">
        <v>0</v>
      </c>
      <c r="K5349" s="24">
        <v>9</v>
      </c>
      <c r="L5349" t="s">
        <v>10070</v>
      </c>
      <c r="M5349" t="s">
        <v>10071</v>
      </c>
    </row>
    <row r="5350" spans="1:13" x14ac:dyDescent="0.25">
      <c r="A5350" t="str">
        <f t="shared" si="83"/>
        <v>FCON-8445</v>
      </c>
      <c r="B5350" t="s">
        <v>3493</v>
      </c>
      <c r="C5350" t="s">
        <v>1813</v>
      </c>
      <c r="D5350">
        <v>55</v>
      </c>
      <c r="E5350" s="23">
        <v>45482</v>
      </c>
      <c r="F5350" s="23">
        <v>45553</v>
      </c>
      <c r="G5350" s="23">
        <v>45482</v>
      </c>
      <c r="H5350" s="23">
        <v>45553</v>
      </c>
      <c r="I5350" s="24">
        <v>0</v>
      </c>
      <c r="J5350" s="24">
        <v>0</v>
      </c>
      <c r="K5350" s="24">
        <v>9</v>
      </c>
      <c r="L5350" t="s">
        <v>10070</v>
      </c>
      <c r="M5350" t="s">
        <v>10071</v>
      </c>
    </row>
    <row r="5351" spans="1:13" x14ac:dyDescent="0.25">
      <c r="A5351" t="str">
        <f t="shared" si="83"/>
        <v>FCON-8450</v>
      </c>
      <c r="B5351" t="s">
        <v>3494</v>
      </c>
      <c r="C5351" t="s">
        <v>10066</v>
      </c>
      <c r="D5351">
        <v>55</v>
      </c>
      <c r="E5351" s="23">
        <v>45499</v>
      </c>
      <c r="F5351" s="23">
        <v>45569</v>
      </c>
      <c r="G5351" s="23">
        <v>45499</v>
      </c>
      <c r="H5351" s="23">
        <v>45569</v>
      </c>
      <c r="I5351" s="24">
        <v>0</v>
      </c>
      <c r="J5351" s="24">
        <v>0</v>
      </c>
      <c r="K5351" s="24">
        <v>9</v>
      </c>
      <c r="L5351" t="s">
        <v>10070</v>
      </c>
      <c r="M5351" t="s">
        <v>10071</v>
      </c>
    </row>
    <row r="5352" spans="1:13" x14ac:dyDescent="0.25">
      <c r="A5352" t="str">
        <f t="shared" si="83"/>
        <v>FCON-8460</v>
      </c>
      <c r="B5352" t="s">
        <v>3495</v>
      </c>
      <c r="C5352" t="s">
        <v>1817</v>
      </c>
      <c r="D5352">
        <v>92</v>
      </c>
      <c r="E5352" s="23">
        <v>45540</v>
      </c>
      <c r="F5352" s="23">
        <v>45665</v>
      </c>
      <c r="G5352" s="23">
        <v>45540</v>
      </c>
      <c r="H5352" s="23">
        <v>45665</v>
      </c>
      <c r="I5352" s="24">
        <v>0</v>
      </c>
      <c r="J5352" s="24">
        <v>0</v>
      </c>
      <c r="K5352" s="24">
        <v>223</v>
      </c>
      <c r="L5352" t="s">
        <v>10070</v>
      </c>
      <c r="M5352" t="s">
        <v>10071</v>
      </c>
    </row>
    <row r="5353" spans="1:13" x14ac:dyDescent="0.25">
      <c r="A5353" t="str">
        <f t="shared" si="83"/>
        <v>FCON-8465</v>
      </c>
      <c r="B5353" t="s">
        <v>3496</v>
      </c>
      <c r="C5353" t="s">
        <v>2013</v>
      </c>
      <c r="D5353">
        <v>92</v>
      </c>
      <c r="E5353" s="23">
        <v>45540</v>
      </c>
      <c r="F5353" s="23">
        <v>45665</v>
      </c>
      <c r="G5353" s="23">
        <v>45540</v>
      </c>
      <c r="H5353" s="23">
        <v>45665</v>
      </c>
      <c r="I5353" s="24">
        <v>0</v>
      </c>
      <c r="J5353" s="24">
        <v>0</v>
      </c>
      <c r="K5353" s="24">
        <v>223</v>
      </c>
      <c r="L5353" t="s">
        <v>10070</v>
      </c>
      <c r="M5353" t="s">
        <v>10071</v>
      </c>
    </row>
    <row r="5354" spans="1:13" x14ac:dyDescent="0.25">
      <c r="A5354" t="str">
        <f t="shared" si="83"/>
        <v>FCON-8470</v>
      </c>
      <c r="B5354" t="s">
        <v>3497</v>
      </c>
      <c r="C5354" t="s">
        <v>1819</v>
      </c>
      <c r="D5354">
        <v>92</v>
      </c>
      <c r="E5354" s="23">
        <v>45540</v>
      </c>
      <c r="F5354" s="23">
        <v>45665</v>
      </c>
      <c r="G5354" s="23">
        <v>45540</v>
      </c>
      <c r="H5354" s="23">
        <v>45665</v>
      </c>
      <c r="I5354" s="24">
        <v>0</v>
      </c>
      <c r="J5354" s="24">
        <v>0</v>
      </c>
      <c r="K5354" s="24">
        <v>223</v>
      </c>
      <c r="L5354" t="s">
        <v>10070</v>
      </c>
      <c r="M5354" t="s">
        <v>10071</v>
      </c>
    </row>
    <row r="5355" spans="1:13" x14ac:dyDescent="0.25">
      <c r="A5355" t="str">
        <f t="shared" si="83"/>
        <v>FCON-8475</v>
      </c>
      <c r="B5355" t="s">
        <v>3498</v>
      </c>
      <c r="C5355" t="s">
        <v>1821</v>
      </c>
      <c r="D5355">
        <v>5</v>
      </c>
      <c r="E5355" s="23">
        <v>45569</v>
      </c>
      <c r="F5355" s="23">
        <v>45576</v>
      </c>
      <c r="G5355" s="23">
        <v>45569</v>
      </c>
      <c r="H5355" s="23">
        <v>45576</v>
      </c>
      <c r="I5355" s="24">
        <v>0</v>
      </c>
      <c r="J5355" s="24">
        <v>0</v>
      </c>
      <c r="K5355" s="24">
        <v>71</v>
      </c>
      <c r="L5355" t="s">
        <v>10070</v>
      </c>
      <c r="M5355" t="s">
        <v>10071</v>
      </c>
    </row>
    <row r="5356" spans="1:13" x14ac:dyDescent="0.25">
      <c r="A5356" t="str">
        <f t="shared" si="83"/>
        <v>T13-2 Vía férrea Tramo 13 - K23+000 - K24+920</v>
      </c>
      <c r="B5356" t="s">
        <v>8365</v>
      </c>
      <c r="D5356">
        <v>167</v>
      </c>
      <c r="E5356" s="23">
        <v>45610</v>
      </c>
      <c r="F5356" s="23">
        <v>45833</v>
      </c>
      <c r="G5356" s="23">
        <v>45610</v>
      </c>
      <c r="H5356" s="23">
        <v>45833</v>
      </c>
      <c r="I5356" s="24">
        <v>0</v>
      </c>
      <c r="J5356" s="24">
        <v>0</v>
      </c>
      <c r="K5356" s="24">
        <v>241</v>
      </c>
      <c r="M5356" t="s">
        <v>10071</v>
      </c>
    </row>
    <row r="5357" spans="1:13" x14ac:dyDescent="0.25">
      <c r="A5357" t="str">
        <f t="shared" si="83"/>
        <v>FCON-8480</v>
      </c>
      <c r="B5357" t="s">
        <v>3499</v>
      </c>
      <c r="C5357" t="s">
        <v>1823</v>
      </c>
      <c r="D5357">
        <v>8</v>
      </c>
      <c r="E5357" s="23">
        <v>45610</v>
      </c>
      <c r="F5357" s="23">
        <v>45621</v>
      </c>
      <c r="G5357" s="23">
        <v>45610</v>
      </c>
      <c r="H5357" s="23">
        <v>45621</v>
      </c>
      <c r="I5357" s="24">
        <v>0</v>
      </c>
      <c r="J5357" s="24">
        <v>0</v>
      </c>
      <c r="K5357" s="24">
        <v>46</v>
      </c>
      <c r="L5357" t="s">
        <v>10070</v>
      </c>
      <c r="M5357" t="s">
        <v>10071</v>
      </c>
    </row>
    <row r="5358" spans="1:13" x14ac:dyDescent="0.25">
      <c r="A5358" t="str">
        <f t="shared" si="83"/>
        <v>FCON-8485</v>
      </c>
      <c r="B5358" t="s">
        <v>3500</v>
      </c>
      <c r="C5358" t="s">
        <v>2442</v>
      </c>
      <c r="D5358">
        <v>8</v>
      </c>
      <c r="E5358" s="23">
        <v>45621</v>
      </c>
      <c r="F5358" s="23">
        <v>45630</v>
      </c>
      <c r="G5358" s="23">
        <v>45621</v>
      </c>
      <c r="H5358" s="23">
        <v>45630</v>
      </c>
      <c r="I5358" s="24">
        <v>0</v>
      </c>
      <c r="J5358" s="24">
        <v>0</v>
      </c>
      <c r="K5358" s="24">
        <v>46</v>
      </c>
      <c r="L5358" t="s">
        <v>10070</v>
      </c>
      <c r="M5358" t="s">
        <v>10071</v>
      </c>
    </row>
    <row r="5359" spans="1:13" x14ac:dyDescent="0.25">
      <c r="A5359" t="str">
        <f t="shared" si="83"/>
        <v>FCON-8490</v>
      </c>
      <c r="B5359" t="s">
        <v>3501</v>
      </c>
      <c r="C5359" t="s">
        <v>1275</v>
      </c>
      <c r="D5359">
        <v>12</v>
      </c>
      <c r="E5359" s="23">
        <v>45622</v>
      </c>
      <c r="F5359" s="23">
        <v>45637</v>
      </c>
      <c r="G5359" s="23">
        <v>45622</v>
      </c>
      <c r="H5359" s="23">
        <v>45637</v>
      </c>
      <c r="I5359" s="24">
        <v>0</v>
      </c>
      <c r="J5359" s="24">
        <v>0</v>
      </c>
      <c r="K5359" s="24">
        <v>46</v>
      </c>
      <c r="L5359" t="s">
        <v>10070</v>
      </c>
      <c r="M5359" t="s">
        <v>10071</v>
      </c>
    </row>
    <row r="5360" spans="1:13" x14ac:dyDescent="0.25">
      <c r="A5360" t="str">
        <f t="shared" si="83"/>
        <v>FCON-8495</v>
      </c>
      <c r="B5360" t="s">
        <v>3502</v>
      </c>
      <c r="C5360" t="s">
        <v>3503</v>
      </c>
      <c r="D5360">
        <v>45</v>
      </c>
      <c r="E5360" s="23">
        <v>45622</v>
      </c>
      <c r="F5360" s="23">
        <v>45686</v>
      </c>
      <c r="G5360" s="23">
        <v>45622</v>
      </c>
      <c r="H5360" s="23">
        <v>45686</v>
      </c>
      <c r="I5360" s="24">
        <v>0</v>
      </c>
      <c r="J5360" s="24">
        <v>0</v>
      </c>
      <c r="K5360" s="24">
        <v>46</v>
      </c>
      <c r="L5360" t="s">
        <v>10070</v>
      </c>
      <c r="M5360" t="s">
        <v>10071</v>
      </c>
    </row>
    <row r="5361" spans="1:13" x14ac:dyDescent="0.25">
      <c r="A5361" t="str">
        <f t="shared" si="83"/>
        <v>FCON-8500</v>
      </c>
      <c r="B5361" t="s">
        <v>3504</v>
      </c>
      <c r="C5361" t="s">
        <v>1277</v>
      </c>
      <c r="D5361">
        <v>22</v>
      </c>
      <c r="E5361" s="23">
        <v>45692</v>
      </c>
      <c r="F5361" s="23">
        <v>45721</v>
      </c>
      <c r="G5361" s="23">
        <v>45692</v>
      </c>
      <c r="H5361" s="23">
        <v>45721</v>
      </c>
      <c r="I5361" s="24">
        <v>0</v>
      </c>
      <c r="J5361" s="24">
        <v>0</v>
      </c>
      <c r="K5361" s="24">
        <v>41</v>
      </c>
      <c r="L5361" t="s">
        <v>10070</v>
      </c>
      <c r="M5361" t="s">
        <v>10071</v>
      </c>
    </row>
    <row r="5362" spans="1:13" x14ac:dyDescent="0.25">
      <c r="A5362" t="str">
        <f t="shared" si="83"/>
        <v>FCON-8505</v>
      </c>
      <c r="B5362" t="s">
        <v>3505</v>
      </c>
      <c r="C5362" t="s">
        <v>1279</v>
      </c>
      <c r="D5362">
        <v>8</v>
      </c>
      <c r="E5362" s="23">
        <v>45721</v>
      </c>
      <c r="F5362" s="23">
        <v>45730</v>
      </c>
      <c r="G5362" s="23">
        <v>45721</v>
      </c>
      <c r="H5362" s="23">
        <v>45730</v>
      </c>
      <c r="I5362" s="24">
        <v>0</v>
      </c>
      <c r="J5362" s="24">
        <v>0</v>
      </c>
      <c r="K5362" s="24">
        <v>42</v>
      </c>
      <c r="L5362" t="s">
        <v>10070</v>
      </c>
      <c r="M5362" t="s">
        <v>10071</v>
      </c>
    </row>
    <row r="5363" spans="1:13" x14ac:dyDescent="0.25">
      <c r="A5363" t="str">
        <f t="shared" si="83"/>
        <v>FCON-8510</v>
      </c>
      <c r="B5363" t="s">
        <v>3506</v>
      </c>
      <c r="C5363" t="s">
        <v>1281</v>
      </c>
      <c r="D5363">
        <v>13</v>
      </c>
      <c r="E5363" s="23">
        <v>45763</v>
      </c>
      <c r="F5363" s="23">
        <v>45783</v>
      </c>
      <c r="G5363" s="23">
        <v>45763</v>
      </c>
      <c r="H5363" s="23">
        <v>45783</v>
      </c>
      <c r="I5363" s="24">
        <v>0</v>
      </c>
      <c r="J5363" s="24">
        <v>0</v>
      </c>
      <c r="K5363" s="24">
        <v>0</v>
      </c>
      <c r="L5363" t="s">
        <v>10070</v>
      </c>
      <c r="M5363" t="s">
        <v>10071</v>
      </c>
    </row>
    <row r="5364" spans="1:13" x14ac:dyDescent="0.25">
      <c r="A5364" t="str">
        <f t="shared" si="83"/>
        <v>FCON-8515</v>
      </c>
      <c r="B5364" t="s">
        <v>3507</v>
      </c>
      <c r="C5364" t="s">
        <v>1283</v>
      </c>
      <c r="D5364">
        <v>14</v>
      </c>
      <c r="E5364" s="23">
        <v>45785</v>
      </c>
      <c r="F5364" s="23">
        <v>45803</v>
      </c>
      <c r="G5364" s="23">
        <v>45785</v>
      </c>
      <c r="H5364" s="23">
        <v>45803</v>
      </c>
      <c r="I5364" s="24">
        <v>0</v>
      </c>
      <c r="J5364" s="24">
        <v>0</v>
      </c>
      <c r="K5364" s="24">
        <v>12</v>
      </c>
      <c r="L5364" t="s">
        <v>10070</v>
      </c>
      <c r="M5364" t="s">
        <v>10071</v>
      </c>
    </row>
    <row r="5365" spans="1:13" x14ac:dyDescent="0.25">
      <c r="A5365" t="str">
        <f t="shared" si="83"/>
        <v>FCON-8520</v>
      </c>
      <c r="B5365" t="s">
        <v>3508</v>
      </c>
      <c r="C5365" t="s">
        <v>1285</v>
      </c>
      <c r="D5365">
        <v>10</v>
      </c>
      <c r="E5365" s="23">
        <v>45803</v>
      </c>
      <c r="F5365" s="23">
        <v>45817</v>
      </c>
      <c r="G5365" s="23">
        <v>45803</v>
      </c>
      <c r="H5365" s="23">
        <v>45817</v>
      </c>
      <c r="I5365" s="24">
        <v>0</v>
      </c>
      <c r="J5365" s="24">
        <v>0</v>
      </c>
      <c r="K5365" s="24">
        <v>90</v>
      </c>
      <c r="L5365" t="s">
        <v>10070</v>
      </c>
      <c r="M5365" t="s">
        <v>10071</v>
      </c>
    </row>
    <row r="5366" spans="1:13" x14ac:dyDescent="0.25">
      <c r="A5366" t="str">
        <f t="shared" si="83"/>
        <v>FCON-8525</v>
      </c>
      <c r="B5366" t="s">
        <v>3509</v>
      </c>
      <c r="C5366" t="s">
        <v>1835</v>
      </c>
      <c r="D5366">
        <v>12</v>
      </c>
      <c r="E5366" s="23">
        <v>45817</v>
      </c>
      <c r="F5366" s="23">
        <v>45833</v>
      </c>
      <c r="G5366" s="23">
        <v>45817</v>
      </c>
      <c r="H5366" s="23">
        <v>45833</v>
      </c>
      <c r="I5366" s="24">
        <v>0</v>
      </c>
      <c r="J5366" s="24">
        <v>0</v>
      </c>
      <c r="K5366" s="24">
        <v>90</v>
      </c>
      <c r="L5366" t="s">
        <v>10070</v>
      </c>
      <c r="M5366" t="s">
        <v>10071</v>
      </c>
    </row>
    <row r="5367" spans="1:13" x14ac:dyDescent="0.25">
      <c r="A5367" t="str">
        <f t="shared" si="83"/>
        <v>FCON-8530</v>
      </c>
      <c r="B5367" t="s">
        <v>3510</v>
      </c>
      <c r="C5367" t="s">
        <v>1270</v>
      </c>
      <c r="D5367">
        <v>0</v>
      </c>
      <c r="E5367" s="23"/>
      <c r="F5367" s="23">
        <v>45833</v>
      </c>
      <c r="G5367" s="23"/>
      <c r="H5367" s="23">
        <v>45833</v>
      </c>
      <c r="I5367" s="24">
        <v>0</v>
      </c>
      <c r="J5367" s="24">
        <v>0</v>
      </c>
      <c r="K5367" s="24">
        <v>241</v>
      </c>
      <c r="L5367" t="s">
        <v>10070</v>
      </c>
      <c r="M5367" t="s">
        <v>10071</v>
      </c>
    </row>
    <row r="5368" spans="1:13" x14ac:dyDescent="0.25">
      <c r="A5368" t="str">
        <f t="shared" si="83"/>
        <v>FCON-8535</v>
      </c>
      <c r="B5368" t="s">
        <v>3511</v>
      </c>
      <c r="C5368" t="s">
        <v>1272</v>
      </c>
      <c r="D5368">
        <v>0</v>
      </c>
      <c r="E5368" s="23"/>
      <c r="F5368" s="23">
        <v>45833</v>
      </c>
      <c r="G5368" s="23"/>
      <c r="H5368" s="23">
        <v>45833</v>
      </c>
      <c r="I5368" s="24">
        <v>0</v>
      </c>
      <c r="J5368" s="24">
        <v>0</v>
      </c>
      <c r="K5368" s="24">
        <v>241</v>
      </c>
      <c r="L5368" t="s">
        <v>10070</v>
      </c>
      <c r="M5368" t="s">
        <v>10071</v>
      </c>
    </row>
    <row r="5369" spans="1:13" x14ac:dyDescent="0.25">
      <c r="A5369" t="str">
        <f t="shared" si="83"/>
        <v>T13-3A Vía férrea Tramo 13 con sistemas férreos instalados</v>
      </c>
      <c r="B5369" t="s">
        <v>3512</v>
      </c>
      <c r="D5369">
        <v>267</v>
      </c>
      <c r="E5369" s="23">
        <v>45569</v>
      </c>
      <c r="F5369" s="23">
        <v>45924</v>
      </c>
      <c r="G5369" s="23">
        <v>45569</v>
      </c>
      <c r="H5369" s="23">
        <v>45924</v>
      </c>
      <c r="I5369" s="24">
        <v>0</v>
      </c>
      <c r="J5369" s="24">
        <v>0</v>
      </c>
      <c r="K5369" s="24">
        <v>137</v>
      </c>
      <c r="M5369" t="s">
        <v>10071</v>
      </c>
    </row>
    <row r="5370" spans="1:13" x14ac:dyDescent="0.25">
      <c r="A5370" t="str">
        <f t="shared" si="83"/>
        <v>Sistema de Catenaria</v>
      </c>
      <c r="B5370" t="s">
        <v>1837</v>
      </c>
      <c r="D5370">
        <v>142</v>
      </c>
      <c r="E5370" s="23">
        <v>45569</v>
      </c>
      <c r="F5370" s="23">
        <v>45759</v>
      </c>
      <c r="G5370" s="23">
        <v>45569</v>
      </c>
      <c r="H5370" s="23">
        <v>45759</v>
      </c>
      <c r="I5370" s="24">
        <v>0</v>
      </c>
      <c r="J5370" s="24">
        <v>0</v>
      </c>
      <c r="K5370" s="24">
        <v>82</v>
      </c>
      <c r="M5370" t="s">
        <v>10071</v>
      </c>
    </row>
    <row r="5371" spans="1:13" x14ac:dyDescent="0.25">
      <c r="A5371" t="str">
        <f t="shared" si="83"/>
        <v>FCON-8540</v>
      </c>
      <c r="B5371" t="s">
        <v>3513</v>
      </c>
      <c r="C5371" t="s">
        <v>1351</v>
      </c>
      <c r="D5371">
        <v>2</v>
      </c>
      <c r="E5371" s="23">
        <v>45569</v>
      </c>
      <c r="F5371" s="23">
        <v>45573</v>
      </c>
      <c r="G5371" s="23">
        <v>45569</v>
      </c>
      <c r="H5371" s="23">
        <v>45573</v>
      </c>
      <c r="I5371" s="24">
        <v>0</v>
      </c>
      <c r="J5371" s="24">
        <v>0</v>
      </c>
      <c r="K5371" s="24">
        <v>82</v>
      </c>
      <c r="L5371" t="s">
        <v>10070</v>
      </c>
      <c r="M5371" t="s">
        <v>10071</v>
      </c>
    </row>
    <row r="5372" spans="1:13" x14ac:dyDescent="0.25">
      <c r="A5372" t="str">
        <f t="shared" si="83"/>
        <v>FCON-8455</v>
      </c>
      <c r="B5372" t="s">
        <v>9954</v>
      </c>
      <c r="C5372" t="s">
        <v>1815</v>
      </c>
      <c r="D5372">
        <v>90</v>
      </c>
      <c r="E5372" s="23">
        <v>45573</v>
      </c>
      <c r="F5372" s="23">
        <v>45695</v>
      </c>
      <c r="G5372" s="23">
        <v>45573</v>
      </c>
      <c r="H5372" s="23">
        <v>45695</v>
      </c>
      <c r="I5372" s="24">
        <v>0</v>
      </c>
      <c r="J5372" s="24">
        <v>0</v>
      </c>
      <c r="K5372" s="24">
        <v>82</v>
      </c>
      <c r="L5372" t="s">
        <v>10070</v>
      </c>
      <c r="M5372" t="s">
        <v>10071</v>
      </c>
    </row>
    <row r="5373" spans="1:13" x14ac:dyDescent="0.25">
      <c r="A5373" t="str">
        <f t="shared" si="83"/>
        <v>FCON-8545</v>
      </c>
      <c r="B5373" t="s">
        <v>3514</v>
      </c>
      <c r="C5373" t="s">
        <v>1353</v>
      </c>
      <c r="D5373">
        <v>50</v>
      </c>
      <c r="E5373" s="23">
        <v>45695</v>
      </c>
      <c r="F5373" s="23">
        <v>45759</v>
      </c>
      <c r="G5373" s="23">
        <v>45695</v>
      </c>
      <c r="H5373" s="23">
        <v>45759</v>
      </c>
      <c r="I5373" s="24">
        <v>0</v>
      </c>
      <c r="J5373" s="24">
        <v>0</v>
      </c>
      <c r="K5373" s="24">
        <v>82</v>
      </c>
      <c r="L5373" t="s">
        <v>10070</v>
      </c>
      <c r="M5373" t="s">
        <v>10071</v>
      </c>
    </row>
    <row r="5374" spans="1:13" x14ac:dyDescent="0.25">
      <c r="A5374" t="str">
        <f t="shared" si="83"/>
        <v>Redes Energia del tramo (Cable de Media)</v>
      </c>
      <c r="B5374" t="s">
        <v>9941</v>
      </c>
      <c r="D5374">
        <v>67</v>
      </c>
      <c r="E5374" s="23">
        <v>45686</v>
      </c>
      <c r="F5374" s="23">
        <v>45773</v>
      </c>
      <c r="G5374" s="23">
        <v>45686</v>
      </c>
      <c r="H5374" s="23">
        <v>45773</v>
      </c>
      <c r="I5374" s="24">
        <v>0</v>
      </c>
      <c r="J5374" s="24">
        <v>0</v>
      </c>
      <c r="K5374" s="24">
        <v>269</v>
      </c>
      <c r="M5374" t="s">
        <v>10071</v>
      </c>
    </row>
    <row r="5375" spans="1:13" x14ac:dyDescent="0.25">
      <c r="A5375" t="str">
        <f t="shared" si="83"/>
        <v>FCON-8580</v>
      </c>
      <c r="B5375" t="s">
        <v>3521</v>
      </c>
      <c r="C5375" t="s">
        <v>1852</v>
      </c>
      <c r="D5375">
        <v>60</v>
      </c>
      <c r="E5375" s="23">
        <v>45686</v>
      </c>
      <c r="F5375" s="23">
        <v>45762</v>
      </c>
      <c r="G5375" s="23">
        <v>45686</v>
      </c>
      <c r="H5375" s="23">
        <v>45762</v>
      </c>
      <c r="I5375" s="24">
        <v>0</v>
      </c>
      <c r="J5375" s="24">
        <v>0</v>
      </c>
      <c r="K5375" s="24">
        <v>233</v>
      </c>
      <c r="L5375" t="s">
        <v>10070</v>
      </c>
      <c r="M5375" t="s">
        <v>10071</v>
      </c>
    </row>
    <row r="5376" spans="1:13" x14ac:dyDescent="0.25">
      <c r="A5376" t="str">
        <f t="shared" si="83"/>
        <v>FCON-8585</v>
      </c>
      <c r="B5376" t="s">
        <v>3522</v>
      </c>
      <c r="C5376" t="s">
        <v>1854</v>
      </c>
      <c r="D5376">
        <v>60</v>
      </c>
      <c r="E5376" s="23">
        <v>45686</v>
      </c>
      <c r="F5376" s="23">
        <v>45762</v>
      </c>
      <c r="G5376" s="23">
        <v>45686</v>
      </c>
      <c r="H5376" s="23">
        <v>45762</v>
      </c>
      <c r="I5376" s="24">
        <v>0</v>
      </c>
      <c r="J5376" s="24">
        <v>0</v>
      </c>
      <c r="K5376" s="24">
        <v>269</v>
      </c>
      <c r="L5376" t="s">
        <v>10070</v>
      </c>
      <c r="M5376" t="s">
        <v>10071</v>
      </c>
    </row>
    <row r="5377" spans="1:13" x14ac:dyDescent="0.25">
      <c r="A5377" t="str">
        <f t="shared" si="83"/>
        <v>FCON-8590</v>
      </c>
      <c r="B5377" t="s">
        <v>3523</v>
      </c>
      <c r="C5377" t="s">
        <v>1856</v>
      </c>
      <c r="D5377">
        <v>66</v>
      </c>
      <c r="E5377" s="23">
        <v>45686</v>
      </c>
      <c r="F5377" s="23">
        <v>45772</v>
      </c>
      <c r="G5377" s="23">
        <v>45686</v>
      </c>
      <c r="H5377" s="23">
        <v>45772</v>
      </c>
      <c r="I5377" s="24">
        <v>0</v>
      </c>
      <c r="J5377" s="24">
        <v>0</v>
      </c>
      <c r="K5377" s="24">
        <v>271</v>
      </c>
      <c r="L5377" t="s">
        <v>10070</v>
      </c>
      <c r="M5377" t="s">
        <v>10071</v>
      </c>
    </row>
    <row r="5378" spans="1:13" x14ac:dyDescent="0.25">
      <c r="A5378" t="str">
        <f t="shared" si="83"/>
        <v>FCON-8595</v>
      </c>
      <c r="B5378" t="s">
        <v>3524</v>
      </c>
      <c r="C5378" t="s">
        <v>1346</v>
      </c>
      <c r="D5378">
        <v>4</v>
      </c>
      <c r="E5378" s="23">
        <v>45762</v>
      </c>
      <c r="F5378" s="23">
        <v>45769</v>
      </c>
      <c r="G5378" s="23">
        <v>45762</v>
      </c>
      <c r="H5378" s="23">
        <v>45769</v>
      </c>
      <c r="I5378" s="24">
        <v>0</v>
      </c>
      <c r="J5378" s="24">
        <v>0</v>
      </c>
      <c r="K5378" s="24">
        <v>269</v>
      </c>
      <c r="L5378" t="s">
        <v>10070</v>
      </c>
      <c r="M5378" t="s">
        <v>10071</v>
      </c>
    </row>
    <row r="5379" spans="1:13" x14ac:dyDescent="0.25">
      <c r="A5379" t="str">
        <f t="shared" ref="A5379:A5442" si="84">TRIM(B5379)</f>
        <v>FCON-8600</v>
      </c>
      <c r="B5379" t="s">
        <v>3525</v>
      </c>
      <c r="C5379" t="s">
        <v>1348</v>
      </c>
      <c r="D5379">
        <v>4</v>
      </c>
      <c r="E5379" s="23">
        <v>45769</v>
      </c>
      <c r="F5379" s="23">
        <v>45773</v>
      </c>
      <c r="G5379" s="23">
        <v>45769</v>
      </c>
      <c r="H5379" s="23">
        <v>45773</v>
      </c>
      <c r="I5379" s="24">
        <v>0</v>
      </c>
      <c r="J5379" s="24">
        <v>0</v>
      </c>
      <c r="K5379" s="24">
        <v>269</v>
      </c>
      <c r="L5379" t="s">
        <v>10070</v>
      </c>
      <c r="M5379" t="s">
        <v>10071</v>
      </c>
    </row>
    <row r="5380" spans="1:13" x14ac:dyDescent="0.25">
      <c r="A5380" t="str">
        <f t="shared" si="84"/>
        <v>Sistema de Comunicaciones</v>
      </c>
      <c r="B5380" t="s">
        <v>1859</v>
      </c>
      <c r="D5380">
        <v>76</v>
      </c>
      <c r="E5380" s="23">
        <v>45825</v>
      </c>
      <c r="F5380" s="23">
        <v>45923</v>
      </c>
      <c r="G5380" s="23">
        <v>45825</v>
      </c>
      <c r="H5380" s="23">
        <v>45923</v>
      </c>
      <c r="I5380" s="24">
        <v>0</v>
      </c>
      <c r="J5380" s="24">
        <v>0</v>
      </c>
      <c r="K5380" s="24">
        <v>138</v>
      </c>
      <c r="M5380" t="s">
        <v>10071</v>
      </c>
    </row>
    <row r="5381" spans="1:13" x14ac:dyDescent="0.25">
      <c r="A5381" t="str">
        <f t="shared" si="84"/>
        <v>FCON-8605</v>
      </c>
      <c r="B5381" t="s">
        <v>3526</v>
      </c>
      <c r="C5381" t="s">
        <v>1332</v>
      </c>
      <c r="D5381">
        <v>3</v>
      </c>
      <c r="E5381" s="23">
        <v>45825</v>
      </c>
      <c r="F5381" s="23">
        <v>45827</v>
      </c>
      <c r="G5381" s="23">
        <v>45825</v>
      </c>
      <c r="H5381" s="23">
        <v>45827</v>
      </c>
      <c r="I5381" s="24">
        <v>0</v>
      </c>
      <c r="J5381" s="24">
        <v>0</v>
      </c>
      <c r="K5381" s="24">
        <v>90</v>
      </c>
      <c r="L5381" t="s">
        <v>10070</v>
      </c>
      <c r="M5381" t="s">
        <v>10071</v>
      </c>
    </row>
    <row r="5382" spans="1:13" x14ac:dyDescent="0.25">
      <c r="A5382" t="str">
        <f t="shared" si="84"/>
        <v>FCON-8610</v>
      </c>
      <c r="B5382" t="s">
        <v>3527</v>
      </c>
      <c r="C5382" t="s">
        <v>1334</v>
      </c>
      <c r="D5382">
        <v>57</v>
      </c>
      <c r="E5382" s="23">
        <v>45827</v>
      </c>
      <c r="F5382" s="23">
        <v>45903</v>
      </c>
      <c r="G5382" s="23">
        <v>45827</v>
      </c>
      <c r="H5382" s="23">
        <v>45903</v>
      </c>
      <c r="I5382" s="24">
        <v>0</v>
      </c>
      <c r="J5382" s="24">
        <v>0</v>
      </c>
      <c r="K5382" s="24">
        <v>90</v>
      </c>
      <c r="L5382" t="s">
        <v>10070</v>
      </c>
      <c r="M5382" t="s">
        <v>10071</v>
      </c>
    </row>
    <row r="5383" spans="1:13" x14ac:dyDescent="0.25">
      <c r="A5383" t="str">
        <f t="shared" si="84"/>
        <v>FCON-8615</v>
      </c>
      <c r="B5383" t="s">
        <v>3528</v>
      </c>
      <c r="C5383" t="s">
        <v>1863</v>
      </c>
      <c r="D5383">
        <v>19</v>
      </c>
      <c r="E5383" s="23">
        <v>45827</v>
      </c>
      <c r="F5383" s="23">
        <v>45853</v>
      </c>
      <c r="G5383" s="23">
        <v>45827</v>
      </c>
      <c r="H5383" s="23">
        <v>45853</v>
      </c>
      <c r="I5383" s="24">
        <v>0</v>
      </c>
      <c r="J5383" s="24">
        <v>0</v>
      </c>
      <c r="K5383" s="24">
        <v>90</v>
      </c>
      <c r="L5383" t="s">
        <v>10070</v>
      </c>
      <c r="M5383" t="s">
        <v>10071</v>
      </c>
    </row>
    <row r="5384" spans="1:13" x14ac:dyDescent="0.25">
      <c r="A5384" t="str">
        <f t="shared" si="84"/>
        <v>FCON-8620</v>
      </c>
      <c r="B5384" t="s">
        <v>3529</v>
      </c>
      <c r="C5384" t="s">
        <v>1340</v>
      </c>
      <c r="D5384">
        <v>28</v>
      </c>
      <c r="E5384" s="23">
        <v>45827</v>
      </c>
      <c r="F5384" s="23">
        <v>45866</v>
      </c>
      <c r="G5384" s="23">
        <v>45827</v>
      </c>
      <c r="H5384" s="23">
        <v>45866</v>
      </c>
      <c r="I5384" s="24">
        <v>0</v>
      </c>
      <c r="J5384" s="24">
        <v>0</v>
      </c>
      <c r="K5384" s="24">
        <v>150</v>
      </c>
      <c r="L5384" t="s">
        <v>10070</v>
      </c>
      <c r="M5384" t="s">
        <v>10071</v>
      </c>
    </row>
    <row r="5385" spans="1:13" x14ac:dyDescent="0.25">
      <c r="A5385" t="str">
        <f t="shared" si="84"/>
        <v>FCON-8625</v>
      </c>
      <c r="B5385" t="s">
        <v>3530</v>
      </c>
      <c r="C5385" t="s">
        <v>1342</v>
      </c>
      <c r="D5385">
        <v>32</v>
      </c>
      <c r="E5385" s="23">
        <v>45827</v>
      </c>
      <c r="F5385" s="23">
        <v>45869</v>
      </c>
      <c r="G5385" s="23">
        <v>45827</v>
      </c>
      <c r="H5385" s="23">
        <v>45869</v>
      </c>
      <c r="I5385" s="24">
        <v>0</v>
      </c>
      <c r="J5385" s="24">
        <v>0</v>
      </c>
      <c r="K5385" s="24">
        <v>176</v>
      </c>
      <c r="L5385" t="s">
        <v>10070</v>
      </c>
      <c r="M5385" t="s">
        <v>10071</v>
      </c>
    </row>
    <row r="5386" spans="1:13" x14ac:dyDescent="0.25">
      <c r="A5386" t="str">
        <f t="shared" si="84"/>
        <v>FCON-8630</v>
      </c>
      <c r="B5386" t="s">
        <v>3531</v>
      </c>
      <c r="C5386" t="s">
        <v>1867</v>
      </c>
      <c r="D5386">
        <v>65</v>
      </c>
      <c r="E5386" s="23">
        <v>45827</v>
      </c>
      <c r="F5386" s="23">
        <v>45912</v>
      </c>
      <c r="G5386" s="23">
        <v>45827</v>
      </c>
      <c r="H5386" s="23">
        <v>45912</v>
      </c>
      <c r="I5386" s="24">
        <v>0</v>
      </c>
      <c r="J5386" s="24">
        <v>0</v>
      </c>
      <c r="K5386" s="24">
        <v>147</v>
      </c>
      <c r="L5386" t="s">
        <v>10070</v>
      </c>
      <c r="M5386" t="s">
        <v>10071</v>
      </c>
    </row>
    <row r="5387" spans="1:13" x14ac:dyDescent="0.25">
      <c r="A5387" t="str">
        <f t="shared" si="84"/>
        <v>FCON-8635</v>
      </c>
      <c r="B5387" t="s">
        <v>3532</v>
      </c>
      <c r="C5387" t="s">
        <v>1336</v>
      </c>
      <c r="D5387">
        <v>26</v>
      </c>
      <c r="E5387" s="23">
        <v>45877</v>
      </c>
      <c r="F5387" s="23">
        <v>45910</v>
      </c>
      <c r="G5387" s="23">
        <v>45877</v>
      </c>
      <c r="H5387" s="23">
        <v>45910</v>
      </c>
      <c r="I5387" s="24">
        <v>0</v>
      </c>
      <c r="J5387" s="24">
        <v>0</v>
      </c>
      <c r="K5387" s="24">
        <v>141</v>
      </c>
      <c r="L5387" t="s">
        <v>10070</v>
      </c>
      <c r="M5387" t="s">
        <v>10071</v>
      </c>
    </row>
    <row r="5388" spans="1:13" x14ac:dyDescent="0.25">
      <c r="A5388" t="str">
        <f t="shared" si="84"/>
        <v>FCON-8640</v>
      </c>
      <c r="B5388" t="s">
        <v>3533</v>
      </c>
      <c r="C5388" t="s">
        <v>1869</v>
      </c>
      <c r="D5388">
        <v>22</v>
      </c>
      <c r="E5388" s="23">
        <v>45877</v>
      </c>
      <c r="F5388" s="23">
        <v>45905</v>
      </c>
      <c r="G5388" s="23">
        <v>45877</v>
      </c>
      <c r="H5388" s="23">
        <v>45905</v>
      </c>
      <c r="I5388" s="24">
        <v>0</v>
      </c>
      <c r="J5388" s="24">
        <v>0</v>
      </c>
      <c r="K5388" s="24">
        <v>138</v>
      </c>
      <c r="L5388" t="s">
        <v>10070</v>
      </c>
      <c r="M5388" t="s">
        <v>10071</v>
      </c>
    </row>
    <row r="5389" spans="1:13" x14ac:dyDescent="0.25">
      <c r="A5389" t="str">
        <f t="shared" si="84"/>
        <v>FCON-8645</v>
      </c>
      <c r="B5389" t="s">
        <v>3534</v>
      </c>
      <c r="C5389" t="s">
        <v>1872</v>
      </c>
      <c r="D5389">
        <v>4</v>
      </c>
      <c r="E5389" s="23">
        <v>45906</v>
      </c>
      <c r="F5389" s="23">
        <v>45910</v>
      </c>
      <c r="G5389" s="23">
        <v>45906</v>
      </c>
      <c r="H5389" s="23">
        <v>45910</v>
      </c>
      <c r="I5389" s="24">
        <v>0</v>
      </c>
      <c r="J5389" s="24">
        <v>0</v>
      </c>
      <c r="K5389" s="24">
        <v>138</v>
      </c>
      <c r="L5389" t="s">
        <v>10070</v>
      </c>
      <c r="M5389" t="s">
        <v>10071</v>
      </c>
    </row>
    <row r="5390" spans="1:13" x14ac:dyDescent="0.25">
      <c r="A5390" t="str">
        <f t="shared" si="84"/>
        <v>FCON-8650</v>
      </c>
      <c r="B5390" t="s">
        <v>3535</v>
      </c>
      <c r="C5390" t="s">
        <v>1874</v>
      </c>
      <c r="D5390">
        <v>2</v>
      </c>
      <c r="E5390" s="23">
        <v>45910</v>
      </c>
      <c r="F5390" s="23">
        <v>45912</v>
      </c>
      <c r="G5390" s="23">
        <v>45910</v>
      </c>
      <c r="H5390" s="23">
        <v>45912</v>
      </c>
      <c r="I5390" s="24">
        <v>0</v>
      </c>
      <c r="J5390" s="24">
        <v>0</v>
      </c>
      <c r="K5390" s="24">
        <v>138</v>
      </c>
      <c r="L5390" t="s">
        <v>10070</v>
      </c>
      <c r="M5390" t="s">
        <v>10071</v>
      </c>
    </row>
    <row r="5391" spans="1:13" x14ac:dyDescent="0.25">
      <c r="A5391" t="str">
        <f t="shared" si="84"/>
        <v>FCON-8655</v>
      </c>
      <c r="B5391" t="s">
        <v>3536</v>
      </c>
      <c r="C5391" t="s">
        <v>1876</v>
      </c>
      <c r="D5391">
        <v>2</v>
      </c>
      <c r="E5391" s="23">
        <v>45910</v>
      </c>
      <c r="F5391" s="23">
        <v>45912</v>
      </c>
      <c r="G5391" s="23">
        <v>45910</v>
      </c>
      <c r="H5391" s="23">
        <v>45912</v>
      </c>
      <c r="I5391" s="24">
        <v>0</v>
      </c>
      <c r="J5391" s="24">
        <v>0</v>
      </c>
      <c r="K5391" s="24">
        <v>138</v>
      </c>
      <c r="L5391" t="s">
        <v>10070</v>
      </c>
      <c r="M5391" t="s">
        <v>10071</v>
      </c>
    </row>
    <row r="5392" spans="1:13" x14ac:dyDescent="0.25">
      <c r="A5392" t="str">
        <f t="shared" si="84"/>
        <v>FCON-8660</v>
      </c>
      <c r="B5392" t="s">
        <v>3537</v>
      </c>
      <c r="C5392" t="s">
        <v>1878</v>
      </c>
      <c r="D5392">
        <v>2</v>
      </c>
      <c r="E5392" s="23">
        <v>45910</v>
      </c>
      <c r="F5392" s="23">
        <v>45912</v>
      </c>
      <c r="G5392" s="23">
        <v>45910</v>
      </c>
      <c r="H5392" s="23">
        <v>45912</v>
      </c>
      <c r="I5392" s="24">
        <v>0</v>
      </c>
      <c r="J5392" s="24">
        <v>0</v>
      </c>
      <c r="K5392" s="24">
        <v>138</v>
      </c>
      <c r="L5392" t="s">
        <v>10070</v>
      </c>
      <c r="M5392" t="s">
        <v>10071</v>
      </c>
    </row>
    <row r="5393" spans="1:13" x14ac:dyDescent="0.25">
      <c r="A5393" t="str">
        <f t="shared" si="84"/>
        <v>FCON-8665</v>
      </c>
      <c r="B5393" t="s">
        <v>3538</v>
      </c>
      <c r="C5393" t="s">
        <v>1880</v>
      </c>
      <c r="D5393">
        <v>1</v>
      </c>
      <c r="E5393" s="23">
        <v>45912</v>
      </c>
      <c r="F5393" s="23">
        <v>45913</v>
      </c>
      <c r="G5393" s="23">
        <v>45912</v>
      </c>
      <c r="H5393" s="23">
        <v>45913</v>
      </c>
      <c r="I5393" s="24">
        <v>0</v>
      </c>
      <c r="J5393" s="24">
        <v>0</v>
      </c>
      <c r="K5393" s="24">
        <v>138</v>
      </c>
      <c r="L5393" t="s">
        <v>10070</v>
      </c>
      <c r="M5393" t="s">
        <v>10071</v>
      </c>
    </row>
    <row r="5394" spans="1:13" x14ac:dyDescent="0.25">
      <c r="A5394" t="str">
        <f t="shared" si="84"/>
        <v>FCON-8670</v>
      </c>
      <c r="B5394" t="s">
        <v>3539</v>
      </c>
      <c r="C5394" t="s">
        <v>1346</v>
      </c>
      <c r="D5394">
        <v>4</v>
      </c>
      <c r="E5394" s="23">
        <v>45913</v>
      </c>
      <c r="F5394" s="23">
        <v>45918</v>
      </c>
      <c r="G5394" s="23">
        <v>45913</v>
      </c>
      <c r="H5394" s="23">
        <v>45918</v>
      </c>
      <c r="I5394" s="24">
        <v>0</v>
      </c>
      <c r="J5394" s="24">
        <v>0</v>
      </c>
      <c r="K5394" s="24">
        <v>138</v>
      </c>
      <c r="L5394" t="s">
        <v>10070</v>
      </c>
      <c r="M5394" t="s">
        <v>10071</v>
      </c>
    </row>
    <row r="5395" spans="1:13" x14ac:dyDescent="0.25">
      <c r="A5395" t="str">
        <f t="shared" si="84"/>
        <v>FCON-8675</v>
      </c>
      <c r="B5395" t="s">
        <v>3540</v>
      </c>
      <c r="C5395" t="s">
        <v>1348</v>
      </c>
      <c r="D5395">
        <v>4</v>
      </c>
      <c r="E5395" s="23">
        <v>45918</v>
      </c>
      <c r="F5395" s="23">
        <v>45923</v>
      </c>
      <c r="G5395" s="23">
        <v>45918</v>
      </c>
      <c r="H5395" s="23">
        <v>45923</v>
      </c>
      <c r="I5395" s="24">
        <v>0</v>
      </c>
      <c r="J5395" s="24">
        <v>0</v>
      </c>
      <c r="K5395" s="24">
        <v>138</v>
      </c>
      <c r="L5395" t="s">
        <v>10070</v>
      </c>
      <c r="M5395" t="s">
        <v>10071</v>
      </c>
    </row>
    <row r="5396" spans="1:13" x14ac:dyDescent="0.25">
      <c r="A5396" t="str">
        <f t="shared" si="84"/>
        <v>Sistema de Señalización en vía e Intersecciones</v>
      </c>
      <c r="B5396" t="s">
        <v>1883</v>
      </c>
      <c r="D5396">
        <v>77</v>
      </c>
      <c r="E5396" s="23">
        <v>45825</v>
      </c>
      <c r="F5396" s="23">
        <v>45924</v>
      </c>
      <c r="G5396" s="23">
        <v>45825</v>
      </c>
      <c r="H5396" s="23">
        <v>45924</v>
      </c>
      <c r="I5396" s="24">
        <v>0</v>
      </c>
      <c r="J5396" s="24">
        <v>0</v>
      </c>
      <c r="K5396" s="24">
        <v>137</v>
      </c>
      <c r="M5396" t="s">
        <v>10071</v>
      </c>
    </row>
    <row r="5397" spans="1:13" x14ac:dyDescent="0.25">
      <c r="A5397" t="str">
        <f t="shared" si="84"/>
        <v>FCON-8680</v>
      </c>
      <c r="B5397" t="s">
        <v>3541</v>
      </c>
      <c r="C5397" t="s">
        <v>1374</v>
      </c>
      <c r="D5397">
        <v>3</v>
      </c>
      <c r="E5397" s="23">
        <v>45825</v>
      </c>
      <c r="F5397" s="23">
        <v>45827</v>
      </c>
      <c r="G5397" s="23">
        <v>45825</v>
      </c>
      <c r="H5397" s="23">
        <v>45827</v>
      </c>
      <c r="I5397" s="24">
        <v>0</v>
      </c>
      <c r="J5397" s="24">
        <v>0</v>
      </c>
      <c r="K5397" s="24">
        <v>99</v>
      </c>
      <c r="L5397" t="s">
        <v>10070</v>
      </c>
      <c r="M5397" t="s">
        <v>10071</v>
      </c>
    </row>
    <row r="5398" spans="1:13" x14ac:dyDescent="0.25">
      <c r="A5398" t="str">
        <f t="shared" si="84"/>
        <v>FCON-8685</v>
      </c>
      <c r="B5398" t="s">
        <v>3542</v>
      </c>
      <c r="C5398" t="s">
        <v>1886</v>
      </c>
      <c r="D5398">
        <v>57</v>
      </c>
      <c r="E5398" s="23">
        <v>45827</v>
      </c>
      <c r="F5398" s="23">
        <v>45903</v>
      </c>
      <c r="G5398" s="23">
        <v>45827</v>
      </c>
      <c r="H5398" s="23">
        <v>45903</v>
      </c>
      <c r="I5398" s="24">
        <v>0</v>
      </c>
      <c r="J5398" s="24">
        <v>0</v>
      </c>
      <c r="K5398" s="24">
        <v>137</v>
      </c>
      <c r="L5398" t="s">
        <v>10070</v>
      </c>
      <c r="M5398" t="s">
        <v>10071</v>
      </c>
    </row>
    <row r="5399" spans="1:13" x14ac:dyDescent="0.25">
      <c r="A5399" t="str">
        <f t="shared" si="84"/>
        <v>FCON-8690</v>
      </c>
      <c r="B5399" t="s">
        <v>3543</v>
      </c>
      <c r="C5399" t="s">
        <v>1863</v>
      </c>
      <c r="D5399">
        <v>19</v>
      </c>
      <c r="E5399" s="23">
        <v>45827</v>
      </c>
      <c r="F5399" s="23">
        <v>45853</v>
      </c>
      <c r="G5399" s="23">
        <v>45827</v>
      </c>
      <c r="H5399" s="23">
        <v>45853</v>
      </c>
      <c r="I5399" s="24">
        <v>0</v>
      </c>
      <c r="J5399" s="24">
        <v>0</v>
      </c>
      <c r="K5399" s="24">
        <v>99</v>
      </c>
      <c r="L5399" t="s">
        <v>10070</v>
      </c>
      <c r="M5399" t="s">
        <v>10071</v>
      </c>
    </row>
    <row r="5400" spans="1:13" x14ac:dyDescent="0.25">
      <c r="A5400" t="str">
        <f t="shared" si="84"/>
        <v>FCON-8695</v>
      </c>
      <c r="B5400" t="s">
        <v>3544</v>
      </c>
      <c r="C5400" t="s">
        <v>1386</v>
      </c>
      <c r="D5400">
        <v>64</v>
      </c>
      <c r="E5400" s="23">
        <v>45829</v>
      </c>
      <c r="F5400" s="23">
        <v>45913</v>
      </c>
      <c r="G5400" s="23">
        <v>45829</v>
      </c>
      <c r="H5400" s="23">
        <v>45913</v>
      </c>
      <c r="I5400" s="24">
        <v>0</v>
      </c>
      <c r="J5400" s="24">
        <v>0</v>
      </c>
      <c r="K5400" s="24">
        <v>146</v>
      </c>
      <c r="L5400" t="s">
        <v>10070</v>
      </c>
      <c r="M5400" t="s">
        <v>10071</v>
      </c>
    </row>
    <row r="5401" spans="1:13" x14ac:dyDescent="0.25">
      <c r="A5401" t="str">
        <f t="shared" si="84"/>
        <v>FCON-8700</v>
      </c>
      <c r="B5401" t="s">
        <v>3545</v>
      </c>
      <c r="C5401" t="s">
        <v>1890</v>
      </c>
      <c r="D5401">
        <v>29</v>
      </c>
      <c r="E5401" s="23">
        <v>45877</v>
      </c>
      <c r="F5401" s="23">
        <v>45915</v>
      </c>
      <c r="G5401" s="23">
        <v>45877</v>
      </c>
      <c r="H5401" s="23">
        <v>45915</v>
      </c>
      <c r="I5401" s="24">
        <v>0</v>
      </c>
      <c r="J5401" s="24">
        <v>0</v>
      </c>
      <c r="K5401" s="24">
        <v>137</v>
      </c>
      <c r="L5401" t="s">
        <v>10070</v>
      </c>
      <c r="M5401" t="s">
        <v>10071</v>
      </c>
    </row>
    <row r="5402" spans="1:13" x14ac:dyDescent="0.25">
      <c r="A5402" t="str">
        <f t="shared" si="84"/>
        <v>FCON-8705</v>
      </c>
      <c r="B5402" t="s">
        <v>3546</v>
      </c>
      <c r="C5402" t="s">
        <v>1892</v>
      </c>
      <c r="D5402">
        <v>29</v>
      </c>
      <c r="E5402" s="23">
        <v>45877</v>
      </c>
      <c r="F5402" s="23">
        <v>45915</v>
      </c>
      <c r="G5402" s="23">
        <v>45877</v>
      </c>
      <c r="H5402" s="23">
        <v>45915</v>
      </c>
      <c r="I5402" s="24">
        <v>0</v>
      </c>
      <c r="J5402" s="24">
        <v>0</v>
      </c>
      <c r="K5402" s="24">
        <v>137</v>
      </c>
      <c r="L5402" t="s">
        <v>10070</v>
      </c>
      <c r="M5402" t="s">
        <v>10071</v>
      </c>
    </row>
    <row r="5403" spans="1:13" x14ac:dyDescent="0.25">
      <c r="A5403" t="str">
        <f t="shared" si="84"/>
        <v>FCON-8710</v>
      </c>
      <c r="B5403" t="s">
        <v>3547</v>
      </c>
      <c r="C5403" t="s">
        <v>1382</v>
      </c>
      <c r="D5403">
        <v>29</v>
      </c>
      <c r="E5403" s="23">
        <v>45877</v>
      </c>
      <c r="F5403" s="23">
        <v>45915</v>
      </c>
      <c r="G5403" s="23">
        <v>45877</v>
      </c>
      <c r="H5403" s="23">
        <v>45915</v>
      </c>
      <c r="I5403" s="24">
        <v>0</v>
      </c>
      <c r="J5403" s="24">
        <v>0</v>
      </c>
      <c r="K5403" s="24">
        <v>137</v>
      </c>
      <c r="L5403" t="s">
        <v>10070</v>
      </c>
      <c r="M5403" t="s">
        <v>10071</v>
      </c>
    </row>
    <row r="5404" spans="1:13" x14ac:dyDescent="0.25">
      <c r="A5404" t="str">
        <f t="shared" si="84"/>
        <v>FCON-8715</v>
      </c>
      <c r="B5404" t="s">
        <v>3548</v>
      </c>
      <c r="C5404" t="s">
        <v>1346</v>
      </c>
      <c r="D5404">
        <v>4</v>
      </c>
      <c r="E5404" s="23">
        <v>45915</v>
      </c>
      <c r="F5404" s="23">
        <v>45919</v>
      </c>
      <c r="G5404" s="23">
        <v>45915</v>
      </c>
      <c r="H5404" s="23">
        <v>45919</v>
      </c>
      <c r="I5404" s="24">
        <v>0</v>
      </c>
      <c r="J5404" s="24">
        <v>0</v>
      </c>
      <c r="K5404" s="24">
        <v>137</v>
      </c>
      <c r="L5404" t="s">
        <v>10070</v>
      </c>
      <c r="M5404" t="s">
        <v>10071</v>
      </c>
    </row>
    <row r="5405" spans="1:13" x14ac:dyDescent="0.25">
      <c r="A5405" t="str">
        <f t="shared" si="84"/>
        <v>FCON-8720</v>
      </c>
      <c r="B5405" t="s">
        <v>3549</v>
      </c>
      <c r="C5405" t="s">
        <v>1348</v>
      </c>
      <c r="D5405">
        <v>4</v>
      </c>
      <c r="E5405" s="23">
        <v>45919</v>
      </c>
      <c r="F5405" s="23">
        <v>45924</v>
      </c>
      <c r="G5405" s="23">
        <v>45919</v>
      </c>
      <c r="H5405" s="23">
        <v>45924</v>
      </c>
      <c r="I5405" s="24">
        <v>0</v>
      </c>
      <c r="J5405" s="24">
        <v>0</v>
      </c>
      <c r="K5405" s="24">
        <v>137</v>
      </c>
      <c r="L5405" t="s">
        <v>10070</v>
      </c>
      <c r="M5405" t="s">
        <v>10071</v>
      </c>
    </row>
    <row r="5406" spans="1:13" x14ac:dyDescent="0.25">
      <c r="A5406" t="str">
        <f t="shared" si="84"/>
        <v>T13-3B Vía férrea Tramo 13 con sistemas férreos verificados, probados y funcionado</v>
      </c>
      <c r="B5406" t="s">
        <v>8366</v>
      </c>
      <c r="D5406">
        <v>187</v>
      </c>
      <c r="E5406" s="23">
        <v>45722</v>
      </c>
      <c r="F5406" s="23">
        <v>45967</v>
      </c>
      <c r="G5406" s="23">
        <v>45722</v>
      </c>
      <c r="H5406" s="23">
        <v>45967</v>
      </c>
      <c r="I5406" s="24">
        <v>0</v>
      </c>
      <c r="J5406" s="24">
        <v>0</v>
      </c>
      <c r="K5406" s="24">
        <v>121</v>
      </c>
      <c r="M5406" t="s">
        <v>10071</v>
      </c>
    </row>
    <row r="5407" spans="1:13" x14ac:dyDescent="0.25">
      <c r="A5407" t="str">
        <f t="shared" si="84"/>
        <v>Sistema de Catenaria</v>
      </c>
      <c r="B5407" t="s">
        <v>1837</v>
      </c>
      <c r="D5407">
        <v>128</v>
      </c>
      <c r="E5407" s="23">
        <v>45722</v>
      </c>
      <c r="F5407" s="23">
        <v>45892</v>
      </c>
      <c r="G5407" s="23">
        <v>45722</v>
      </c>
      <c r="H5407" s="23">
        <v>45892</v>
      </c>
      <c r="I5407" s="24">
        <v>0</v>
      </c>
      <c r="J5407" s="24">
        <v>0</v>
      </c>
      <c r="K5407" s="24">
        <v>121</v>
      </c>
      <c r="M5407" t="s">
        <v>10071</v>
      </c>
    </row>
    <row r="5408" spans="1:13" x14ac:dyDescent="0.25">
      <c r="A5408" t="str">
        <f t="shared" si="84"/>
        <v>FCON-8555</v>
      </c>
      <c r="B5408" t="s">
        <v>3516</v>
      </c>
      <c r="C5408" t="s">
        <v>3039</v>
      </c>
      <c r="D5408">
        <v>21</v>
      </c>
      <c r="E5408" s="23">
        <v>45722</v>
      </c>
      <c r="F5408" s="23">
        <v>45750</v>
      </c>
      <c r="G5408" s="23">
        <v>45722</v>
      </c>
      <c r="H5408" s="23">
        <v>45750</v>
      </c>
      <c r="I5408" s="24">
        <v>0</v>
      </c>
      <c r="J5408" s="24">
        <v>0</v>
      </c>
      <c r="K5408" s="24">
        <v>150</v>
      </c>
      <c r="L5408" t="s">
        <v>10070</v>
      </c>
      <c r="M5408" t="s">
        <v>10071</v>
      </c>
    </row>
    <row r="5409" spans="1:13" x14ac:dyDescent="0.25">
      <c r="A5409" t="str">
        <f t="shared" si="84"/>
        <v>FCON-8550</v>
      </c>
      <c r="B5409" t="s">
        <v>3515</v>
      </c>
      <c r="C5409" t="s">
        <v>1355</v>
      </c>
      <c r="D5409">
        <v>52</v>
      </c>
      <c r="E5409" s="23">
        <v>45722</v>
      </c>
      <c r="F5409" s="23">
        <v>45792</v>
      </c>
      <c r="G5409" s="23">
        <v>45722</v>
      </c>
      <c r="H5409" s="23">
        <v>45792</v>
      </c>
      <c r="I5409" s="24">
        <v>0</v>
      </c>
      <c r="J5409" s="24">
        <v>0</v>
      </c>
      <c r="K5409" s="24">
        <v>259</v>
      </c>
      <c r="L5409" t="s">
        <v>10070</v>
      </c>
      <c r="M5409" t="s">
        <v>10071</v>
      </c>
    </row>
    <row r="5410" spans="1:13" x14ac:dyDescent="0.25">
      <c r="A5410" t="str">
        <f t="shared" si="84"/>
        <v>FCON-8560</v>
      </c>
      <c r="B5410" t="s">
        <v>3517</v>
      </c>
      <c r="C5410" t="s">
        <v>2953</v>
      </c>
      <c r="D5410">
        <v>15</v>
      </c>
      <c r="E5410" s="23">
        <v>45790</v>
      </c>
      <c r="F5410" s="23">
        <v>45808</v>
      </c>
      <c r="G5410" s="23">
        <v>45790</v>
      </c>
      <c r="H5410" s="23">
        <v>45808</v>
      </c>
      <c r="I5410" s="24">
        <v>0</v>
      </c>
      <c r="J5410" s="24">
        <v>0</v>
      </c>
      <c r="K5410" s="24">
        <v>28</v>
      </c>
      <c r="L5410" t="s">
        <v>10070</v>
      </c>
      <c r="M5410" t="s">
        <v>10071</v>
      </c>
    </row>
    <row r="5411" spans="1:13" x14ac:dyDescent="0.25">
      <c r="A5411" t="str">
        <f t="shared" si="84"/>
        <v>FCON-8565</v>
      </c>
      <c r="B5411" t="s">
        <v>3518</v>
      </c>
      <c r="C5411" t="s">
        <v>1358</v>
      </c>
      <c r="D5411">
        <v>14</v>
      </c>
      <c r="E5411" s="23">
        <v>45808</v>
      </c>
      <c r="F5411" s="23">
        <v>45827</v>
      </c>
      <c r="G5411" s="23">
        <v>45808</v>
      </c>
      <c r="H5411" s="23">
        <v>45827</v>
      </c>
      <c r="I5411" s="24">
        <v>0</v>
      </c>
      <c r="J5411" s="24">
        <v>0</v>
      </c>
      <c r="K5411" s="24">
        <v>121</v>
      </c>
      <c r="L5411" t="s">
        <v>10070</v>
      </c>
      <c r="M5411" t="s">
        <v>10071</v>
      </c>
    </row>
    <row r="5412" spans="1:13" x14ac:dyDescent="0.25">
      <c r="A5412" t="str">
        <f t="shared" si="84"/>
        <v>FCON-8570</v>
      </c>
      <c r="B5412" t="s">
        <v>3519</v>
      </c>
      <c r="C5412" t="s">
        <v>1849</v>
      </c>
      <c r="D5412">
        <v>12</v>
      </c>
      <c r="E5412" s="23">
        <v>45827</v>
      </c>
      <c r="F5412" s="23">
        <v>45845</v>
      </c>
      <c r="G5412" s="23">
        <v>45827</v>
      </c>
      <c r="H5412" s="23">
        <v>45845</v>
      </c>
      <c r="I5412" s="24">
        <v>0</v>
      </c>
      <c r="J5412" s="24">
        <v>0</v>
      </c>
      <c r="K5412" s="24">
        <v>121</v>
      </c>
      <c r="L5412" t="s">
        <v>10070</v>
      </c>
      <c r="M5412" t="s">
        <v>10071</v>
      </c>
    </row>
    <row r="5413" spans="1:13" x14ac:dyDescent="0.25">
      <c r="A5413" t="str">
        <f t="shared" si="84"/>
        <v>FCON-8575</v>
      </c>
      <c r="B5413" t="s">
        <v>3520</v>
      </c>
      <c r="C5413" t="s">
        <v>1346</v>
      </c>
      <c r="D5413">
        <v>7</v>
      </c>
      <c r="E5413" s="23">
        <v>45845</v>
      </c>
      <c r="F5413" s="23">
        <v>45853</v>
      </c>
      <c r="G5413" s="23">
        <v>45845</v>
      </c>
      <c r="H5413" s="23">
        <v>45853</v>
      </c>
      <c r="I5413" s="24">
        <v>0</v>
      </c>
      <c r="J5413" s="24">
        <v>0</v>
      </c>
      <c r="K5413" s="24">
        <v>121</v>
      </c>
      <c r="L5413" t="s">
        <v>10070</v>
      </c>
      <c r="M5413" t="s">
        <v>10071</v>
      </c>
    </row>
    <row r="5414" spans="1:13" x14ac:dyDescent="0.25">
      <c r="A5414" t="str">
        <f t="shared" si="84"/>
        <v>FCON-8725</v>
      </c>
      <c r="B5414" t="s">
        <v>3550</v>
      </c>
      <c r="C5414" t="s">
        <v>1392</v>
      </c>
      <c r="D5414">
        <v>30</v>
      </c>
      <c r="E5414" s="23">
        <v>45853</v>
      </c>
      <c r="F5414" s="23">
        <v>45892</v>
      </c>
      <c r="G5414" s="23">
        <v>45853</v>
      </c>
      <c r="H5414" s="23">
        <v>45892</v>
      </c>
      <c r="I5414" s="24">
        <v>0</v>
      </c>
      <c r="J5414" s="24">
        <v>0</v>
      </c>
      <c r="K5414" s="24">
        <v>121</v>
      </c>
      <c r="L5414" t="s">
        <v>10070</v>
      </c>
      <c r="M5414" t="s">
        <v>10071</v>
      </c>
    </row>
    <row r="5415" spans="1:13" x14ac:dyDescent="0.25">
      <c r="A5415" t="str">
        <f t="shared" si="84"/>
        <v>Redes Energia del tramo (Cable de Media)</v>
      </c>
      <c r="B5415" t="s">
        <v>9941</v>
      </c>
      <c r="D5415">
        <v>33</v>
      </c>
      <c r="E5415" s="23">
        <v>45773</v>
      </c>
      <c r="F5415" s="23">
        <v>45817</v>
      </c>
      <c r="G5415" s="23">
        <v>45773</v>
      </c>
      <c r="H5415" s="23">
        <v>45817</v>
      </c>
      <c r="I5415" s="24">
        <v>0</v>
      </c>
      <c r="J5415" s="24">
        <v>0</v>
      </c>
      <c r="K5415" s="24">
        <v>269</v>
      </c>
      <c r="M5415" t="s">
        <v>10071</v>
      </c>
    </row>
    <row r="5416" spans="1:13" x14ac:dyDescent="0.25">
      <c r="A5416" t="str">
        <f t="shared" si="84"/>
        <v>FCON-8730</v>
      </c>
      <c r="B5416" t="s">
        <v>3551</v>
      </c>
      <c r="C5416" t="s">
        <v>1898</v>
      </c>
      <c r="D5416">
        <v>33</v>
      </c>
      <c r="E5416" s="23">
        <v>45773</v>
      </c>
      <c r="F5416" s="23">
        <v>45817</v>
      </c>
      <c r="G5416" s="23">
        <v>45773</v>
      </c>
      <c r="H5416" s="23">
        <v>45817</v>
      </c>
      <c r="I5416" s="24">
        <v>0</v>
      </c>
      <c r="J5416" s="24">
        <v>0</v>
      </c>
      <c r="K5416" s="24">
        <v>269</v>
      </c>
      <c r="L5416" t="s">
        <v>10070</v>
      </c>
      <c r="M5416" t="s">
        <v>10071</v>
      </c>
    </row>
    <row r="5417" spans="1:13" x14ac:dyDescent="0.25">
      <c r="A5417" t="str">
        <f t="shared" si="84"/>
        <v>FCON-8735</v>
      </c>
      <c r="B5417" t="s">
        <v>3552</v>
      </c>
      <c r="C5417" t="s">
        <v>9911</v>
      </c>
      <c r="D5417">
        <v>33</v>
      </c>
      <c r="E5417" s="23">
        <v>45773</v>
      </c>
      <c r="F5417" s="23">
        <v>45817</v>
      </c>
      <c r="G5417" s="23">
        <v>45773</v>
      </c>
      <c r="H5417" s="23">
        <v>45817</v>
      </c>
      <c r="I5417" s="24">
        <v>0</v>
      </c>
      <c r="J5417" s="24">
        <v>0</v>
      </c>
      <c r="K5417" s="24">
        <v>269</v>
      </c>
      <c r="L5417" t="s">
        <v>10070</v>
      </c>
      <c r="M5417" t="s">
        <v>10071</v>
      </c>
    </row>
    <row r="5418" spans="1:13" x14ac:dyDescent="0.25">
      <c r="A5418" t="str">
        <f t="shared" si="84"/>
        <v>Sistema de Comunicaciones</v>
      </c>
      <c r="B5418" t="s">
        <v>1859</v>
      </c>
      <c r="D5418">
        <v>33</v>
      </c>
      <c r="E5418" s="23">
        <v>45923</v>
      </c>
      <c r="F5418" s="23">
        <v>45966</v>
      </c>
      <c r="G5418" s="23">
        <v>45923</v>
      </c>
      <c r="H5418" s="23">
        <v>45966</v>
      </c>
      <c r="I5418" s="24">
        <v>0</v>
      </c>
      <c r="J5418" s="24">
        <v>0</v>
      </c>
      <c r="K5418" s="24">
        <v>138</v>
      </c>
      <c r="M5418" t="s">
        <v>10071</v>
      </c>
    </row>
    <row r="5419" spans="1:13" x14ac:dyDescent="0.25">
      <c r="A5419" t="str">
        <f t="shared" si="84"/>
        <v>FCON-8740</v>
      </c>
      <c r="B5419" t="s">
        <v>3553</v>
      </c>
      <c r="C5419" t="s">
        <v>1399</v>
      </c>
      <c r="D5419">
        <v>33</v>
      </c>
      <c r="E5419" s="23">
        <v>45923</v>
      </c>
      <c r="F5419" s="23">
        <v>45966</v>
      </c>
      <c r="G5419" s="23">
        <v>45923</v>
      </c>
      <c r="H5419" s="23">
        <v>45966</v>
      </c>
      <c r="I5419" s="24">
        <v>0</v>
      </c>
      <c r="J5419" s="24">
        <v>0</v>
      </c>
      <c r="K5419" s="24">
        <v>138</v>
      </c>
      <c r="L5419" t="s">
        <v>10070</v>
      </c>
      <c r="M5419" t="s">
        <v>10071</v>
      </c>
    </row>
    <row r="5420" spans="1:13" x14ac:dyDescent="0.25">
      <c r="A5420" t="str">
        <f t="shared" si="84"/>
        <v>Sistema de Señalización en vía e Intersecciones</v>
      </c>
      <c r="B5420" t="s">
        <v>1883</v>
      </c>
      <c r="D5420">
        <v>33</v>
      </c>
      <c r="E5420" s="23">
        <v>45924</v>
      </c>
      <c r="F5420" s="23">
        <v>45967</v>
      </c>
      <c r="G5420" s="23">
        <v>45924</v>
      </c>
      <c r="H5420" s="23">
        <v>45967</v>
      </c>
      <c r="I5420" s="24">
        <v>0</v>
      </c>
      <c r="J5420" s="24">
        <v>0</v>
      </c>
      <c r="K5420" s="24">
        <v>137</v>
      </c>
      <c r="M5420" t="s">
        <v>10071</v>
      </c>
    </row>
    <row r="5421" spans="1:13" x14ac:dyDescent="0.25">
      <c r="A5421" t="str">
        <f t="shared" si="84"/>
        <v>FCON-8745</v>
      </c>
      <c r="B5421" t="s">
        <v>3554</v>
      </c>
      <c r="C5421" t="s">
        <v>1402</v>
      </c>
      <c r="D5421">
        <v>33</v>
      </c>
      <c r="E5421" s="23">
        <v>45924</v>
      </c>
      <c r="F5421" s="23">
        <v>45967</v>
      </c>
      <c r="G5421" s="23">
        <v>45924</v>
      </c>
      <c r="H5421" s="23">
        <v>45967</v>
      </c>
      <c r="I5421" s="24">
        <v>0</v>
      </c>
      <c r="J5421" s="24">
        <v>0</v>
      </c>
      <c r="K5421" s="24">
        <v>137</v>
      </c>
      <c r="L5421" t="s">
        <v>10070</v>
      </c>
      <c r="M5421" t="s">
        <v>10071</v>
      </c>
    </row>
    <row r="5422" spans="1:13" x14ac:dyDescent="0.25">
      <c r="A5422" t="str">
        <f t="shared" si="84"/>
        <v>T13-4 Entrega Estructura y Acabados Estación Madrid 1</v>
      </c>
      <c r="B5422" t="s">
        <v>8367</v>
      </c>
      <c r="D5422">
        <v>199</v>
      </c>
      <c r="E5422" s="23">
        <v>45468</v>
      </c>
      <c r="F5422" s="23">
        <v>45730</v>
      </c>
      <c r="G5422" s="23">
        <v>45468</v>
      </c>
      <c r="H5422" s="23">
        <v>45730</v>
      </c>
      <c r="I5422" s="24">
        <v>0</v>
      </c>
      <c r="J5422" s="24">
        <v>0</v>
      </c>
      <c r="K5422" s="24">
        <v>242</v>
      </c>
      <c r="M5422" t="s">
        <v>10071</v>
      </c>
    </row>
    <row r="5423" spans="1:13" x14ac:dyDescent="0.25">
      <c r="A5423" t="str">
        <f t="shared" si="84"/>
        <v>FCON-8750</v>
      </c>
      <c r="B5423" t="s">
        <v>3555</v>
      </c>
      <c r="C5423" t="s">
        <v>887</v>
      </c>
      <c r="D5423">
        <v>16</v>
      </c>
      <c r="E5423" s="23">
        <v>45468</v>
      </c>
      <c r="F5423" s="23">
        <v>45489</v>
      </c>
      <c r="G5423" s="23">
        <v>45468</v>
      </c>
      <c r="H5423" s="23">
        <v>45489</v>
      </c>
      <c r="I5423" s="24">
        <v>0</v>
      </c>
      <c r="J5423" s="24">
        <v>0</v>
      </c>
      <c r="K5423" s="24">
        <v>242</v>
      </c>
      <c r="L5423" t="s">
        <v>10070</v>
      </c>
      <c r="M5423" t="s">
        <v>10071</v>
      </c>
    </row>
    <row r="5424" spans="1:13" x14ac:dyDescent="0.25">
      <c r="A5424" t="str">
        <f t="shared" si="84"/>
        <v>FCON-8755</v>
      </c>
      <c r="B5424" t="s">
        <v>3556</v>
      </c>
      <c r="C5424" t="s">
        <v>1906</v>
      </c>
      <c r="D5424">
        <v>20</v>
      </c>
      <c r="E5424" s="23">
        <v>45489</v>
      </c>
      <c r="F5424" s="23">
        <v>45516</v>
      </c>
      <c r="G5424" s="23">
        <v>45489</v>
      </c>
      <c r="H5424" s="23">
        <v>45516</v>
      </c>
      <c r="I5424" s="24">
        <v>0</v>
      </c>
      <c r="J5424" s="24">
        <v>0</v>
      </c>
      <c r="K5424" s="24">
        <v>242</v>
      </c>
      <c r="L5424" t="s">
        <v>10070</v>
      </c>
      <c r="M5424" t="s">
        <v>10071</v>
      </c>
    </row>
    <row r="5425" spans="1:13" x14ac:dyDescent="0.25">
      <c r="A5425" t="str">
        <f t="shared" si="84"/>
        <v>FCON-8760</v>
      </c>
      <c r="B5425" t="s">
        <v>3557</v>
      </c>
      <c r="C5425" t="s">
        <v>1904</v>
      </c>
      <c r="D5425">
        <v>151</v>
      </c>
      <c r="E5425" s="23">
        <v>45489</v>
      </c>
      <c r="F5425" s="23">
        <v>45691</v>
      </c>
      <c r="G5425" s="23">
        <v>45489</v>
      </c>
      <c r="H5425" s="23">
        <v>45691</v>
      </c>
      <c r="I5425" s="24">
        <v>0</v>
      </c>
      <c r="J5425" s="24">
        <v>0</v>
      </c>
      <c r="K5425" s="24">
        <v>274</v>
      </c>
      <c r="L5425" t="s">
        <v>10070</v>
      </c>
      <c r="M5425" t="s">
        <v>10071</v>
      </c>
    </row>
    <row r="5426" spans="1:13" x14ac:dyDescent="0.25">
      <c r="A5426" t="str">
        <f t="shared" si="84"/>
        <v>FCON-8765</v>
      </c>
      <c r="B5426" t="s">
        <v>3558</v>
      </c>
      <c r="C5426" t="s">
        <v>1908</v>
      </c>
      <c r="D5426">
        <v>21</v>
      </c>
      <c r="E5426" s="23">
        <v>45505</v>
      </c>
      <c r="F5426" s="23">
        <v>45534</v>
      </c>
      <c r="G5426" s="23">
        <v>45505</v>
      </c>
      <c r="H5426" s="23">
        <v>45534</v>
      </c>
      <c r="I5426" s="24">
        <v>0</v>
      </c>
      <c r="J5426" s="24">
        <v>0</v>
      </c>
      <c r="K5426" s="24">
        <v>242</v>
      </c>
      <c r="L5426" t="s">
        <v>10070</v>
      </c>
      <c r="M5426" t="s">
        <v>10071</v>
      </c>
    </row>
    <row r="5427" spans="1:13" x14ac:dyDescent="0.25">
      <c r="A5427" t="str">
        <f t="shared" si="84"/>
        <v>FCON-8770</v>
      </c>
      <c r="B5427" t="s">
        <v>3559</v>
      </c>
      <c r="C5427" t="s">
        <v>1910</v>
      </c>
      <c r="D5427">
        <v>21</v>
      </c>
      <c r="E5427" s="23">
        <v>45514</v>
      </c>
      <c r="F5427" s="23">
        <v>45541</v>
      </c>
      <c r="G5427" s="23">
        <v>45514</v>
      </c>
      <c r="H5427" s="23">
        <v>45541</v>
      </c>
      <c r="I5427" s="24">
        <v>0</v>
      </c>
      <c r="J5427" s="24">
        <v>0</v>
      </c>
      <c r="K5427" s="24">
        <v>242</v>
      </c>
      <c r="L5427" t="s">
        <v>10070</v>
      </c>
      <c r="M5427" t="s">
        <v>10071</v>
      </c>
    </row>
    <row r="5428" spans="1:13" x14ac:dyDescent="0.25">
      <c r="A5428" t="str">
        <f t="shared" si="84"/>
        <v>FCON-8775</v>
      </c>
      <c r="B5428" t="s">
        <v>3560</v>
      </c>
      <c r="C5428" t="s">
        <v>1912</v>
      </c>
      <c r="D5428">
        <v>6</v>
      </c>
      <c r="E5428" s="23">
        <v>45541</v>
      </c>
      <c r="F5428" s="23">
        <v>45548</v>
      </c>
      <c r="G5428" s="23">
        <v>45541</v>
      </c>
      <c r="H5428" s="23">
        <v>45548</v>
      </c>
      <c r="I5428" s="24">
        <v>0</v>
      </c>
      <c r="J5428" s="24">
        <v>0</v>
      </c>
      <c r="K5428" s="24">
        <v>242</v>
      </c>
      <c r="L5428" t="s">
        <v>10070</v>
      </c>
      <c r="M5428" t="s">
        <v>10071</v>
      </c>
    </row>
    <row r="5429" spans="1:13" x14ac:dyDescent="0.25">
      <c r="A5429" t="str">
        <f t="shared" si="84"/>
        <v>FCON-8780</v>
      </c>
      <c r="B5429" t="s">
        <v>3561</v>
      </c>
      <c r="C5429" t="s">
        <v>1914</v>
      </c>
      <c r="D5429">
        <v>13</v>
      </c>
      <c r="E5429" s="23">
        <v>45548</v>
      </c>
      <c r="F5429" s="23">
        <v>45566</v>
      </c>
      <c r="G5429" s="23">
        <v>45548</v>
      </c>
      <c r="H5429" s="23">
        <v>45566</v>
      </c>
      <c r="I5429" s="24">
        <v>0</v>
      </c>
      <c r="J5429" s="24">
        <v>0</v>
      </c>
      <c r="K5429" s="24">
        <v>242</v>
      </c>
      <c r="L5429" t="s">
        <v>10070</v>
      </c>
      <c r="M5429" t="s">
        <v>10071</v>
      </c>
    </row>
    <row r="5430" spans="1:13" x14ac:dyDescent="0.25">
      <c r="A5430" t="str">
        <f t="shared" si="84"/>
        <v>FCON-8785</v>
      </c>
      <c r="B5430" t="s">
        <v>3562</v>
      </c>
      <c r="C5430" t="s">
        <v>1916</v>
      </c>
      <c r="D5430">
        <v>111</v>
      </c>
      <c r="E5430" s="23">
        <v>45548</v>
      </c>
      <c r="F5430" s="23">
        <v>45699</v>
      </c>
      <c r="G5430" s="23">
        <v>45548</v>
      </c>
      <c r="H5430" s="23">
        <v>45699</v>
      </c>
      <c r="I5430" s="24">
        <v>0</v>
      </c>
      <c r="J5430" s="24">
        <v>0</v>
      </c>
      <c r="K5430" s="24">
        <v>268</v>
      </c>
      <c r="L5430" t="s">
        <v>10070</v>
      </c>
      <c r="M5430" t="s">
        <v>10071</v>
      </c>
    </row>
    <row r="5431" spans="1:13" x14ac:dyDescent="0.25">
      <c r="A5431" t="str">
        <f t="shared" si="84"/>
        <v>FCON-8790</v>
      </c>
      <c r="B5431" t="s">
        <v>3563</v>
      </c>
      <c r="C5431" t="s">
        <v>1918</v>
      </c>
      <c r="D5431">
        <v>68</v>
      </c>
      <c r="E5431" s="23">
        <v>45566</v>
      </c>
      <c r="F5431" s="23">
        <v>45660</v>
      </c>
      <c r="G5431" s="23">
        <v>45566</v>
      </c>
      <c r="H5431" s="23">
        <v>45660</v>
      </c>
      <c r="I5431" s="24">
        <v>0</v>
      </c>
      <c r="J5431" s="24">
        <v>0</v>
      </c>
      <c r="K5431" s="24">
        <v>242</v>
      </c>
      <c r="L5431" t="s">
        <v>10070</v>
      </c>
      <c r="M5431" t="s">
        <v>10071</v>
      </c>
    </row>
    <row r="5432" spans="1:13" x14ac:dyDescent="0.25">
      <c r="A5432" t="str">
        <f t="shared" si="84"/>
        <v>FCON-8795</v>
      </c>
      <c r="B5432" t="s">
        <v>3564</v>
      </c>
      <c r="C5432" t="s">
        <v>1920</v>
      </c>
      <c r="D5432">
        <v>54</v>
      </c>
      <c r="E5432" s="23">
        <v>45601</v>
      </c>
      <c r="F5432" s="23">
        <v>45678</v>
      </c>
      <c r="G5432" s="23">
        <v>45601</v>
      </c>
      <c r="H5432" s="23">
        <v>45678</v>
      </c>
      <c r="I5432" s="24">
        <v>0</v>
      </c>
      <c r="J5432" s="24">
        <v>0</v>
      </c>
      <c r="K5432" s="24">
        <v>242</v>
      </c>
      <c r="L5432" t="s">
        <v>10070</v>
      </c>
      <c r="M5432" t="s">
        <v>10071</v>
      </c>
    </row>
    <row r="5433" spans="1:13" x14ac:dyDescent="0.25">
      <c r="A5433" t="str">
        <f t="shared" si="84"/>
        <v>FCON-8805</v>
      </c>
      <c r="B5433" t="s">
        <v>3565</v>
      </c>
      <c r="C5433" t="s">
        <v>1922</v>
      </c>
      <c r="D5433">
        <v>57</v>
      </c>
      <c r="E5433" s="23">
        <v>45610</v>
      </c>
      <c r="F5433" s="23">
        <v>45688</v>
      </c>
      <c r="G5433" s="23">
        <v>45610</v>
      </c>
      <c r="H5433" s="23">
        <v>45688</v>
      </c>
      <c r="I5433" s="24">
        <v>0</v>
      </c>
      <c r="J5433" s="24">
        <v>0</v>
      </c>
      <c r="K5433" s="24">
        <v>276</v>
      </c>
      <c r="L5433" t="s">
        <v>10070</v>
      </c>
      <c r="M5433" t="s">
        <v>10071</v>
      </c>
    </row>
    <row r="5434" spans="1:13" x14ac:dyDescent="0.25">
      <c r="A5434" t="str">
        <f t="shared" si="84"/>
        <v>FCON-8800</v>
      </c>
      <c r="B5434" t="s">
        <v>3566</v>
      </c>
      <c r="C5434" t="s">
        <v>1924</v>
      </c>
      <c r="D5434">
        <v>42</v>
      </c>
      <c r="E5434" s="23">
        <v>45635</v>
      </c>
      <c r="F5434" s="23">
        <v>45695</v>
      </c>
      <c r="G5434" s="23">
        <v>45635</v>
      </c>
      <c r="H5434" s="23">
        <v>45695</v>
      </c>
      <c r="I5434" s="24">
        <v>0</v>
      </c>
      <c r="J5434" s="24">
        <v>0</v>
      </c>
      <c r="K5434" s="24">
        <v>242</v>
      </c>
      <c r="L5434" t="s">
        <v>10070</v>
      </c>
      <c r="M5434" t="s">
        <v>10071</v>
      </c>
    </row>
    <row r="5435" spans="1:13" x14ac:dyDescent="0.25">
      <c r="A5435" t="str">
        <f t="shared" si="84"/>
        <v>FCON-8810</v>
      </c>
      <c r="B5435" t="s">
        <v>3567</v>
      </c>
      <c r="C5435" t="s">
        <v>1926</v>
      </c>
      <c r="D5435">
        <v>40</v>
      </c>
      <c r="E5435" s="23">
        <v>45654</v>
      </c>
      <c r="F5435" s="23">
        <v>45709</v>
      </c>
      <c r="G5435" s="23">
        <v>45654</v>
      </c>
      <c r="H5435" s="23">
        <v>45709</v>
      </c>
      <c r="I5435" s="24">
        <v>0</v>
      </c>
      <c r="J5435" s="24">
        <v>0</v>
      </c>
      <c r="K5435" s="24">
        <v>242</v>
      </c>
      <c r="L5435" t="s">
        <v>10070</v>
      </c>
      <c r="M5435" t="s">
        <v>10071</v>
      </c>
    </row>
    <row r="5436" spans="1:13" x14ac:dyDescent="0.25">
      <c r="A5436" t="str">
        <f t="shared" si="84"/>
        <v>FCON-8815</v>
      </c>
      <c r="B5436" t="s">
        <v>3568</v>
      </c>
      <c r="C5436" t="s">
        <v>1928</v>
      </c>
      <c r="D5436">
        <v>30</v>
      </c>
      <c r="E5436" s="23">
        <v>45693</v>
      </c>
      <c r="F5436" s="23">
        <v>45730</v>
      </c>
      <c r="G5436" s="23">
        <v>45693</v>
      </c>
      <c r="H5436" s="23">
        <v>45730</v>
      </c>
      <c r="I5436" s="24">
        <v>0</v>
      </c>
      <c r="J5436" s="24">
        <v>0</v>
      </c>
      <c r="K5436" s="24">
        <v>242</v>
      </c>
      <c r="L5436" t="s">
        <v>10070</v>
      </c>
      <c r="M5436" t="s">
        <v>10071</v>
      </c>
    </row>
    <row r="5437" spans="1:13" x14ac:dyDescent="0.25">
      <c r="A5437" t="str">
        <f t="shared" si="84"/>
        <v>T13-5A Entrega Estación Madrid 1 con sistemas férreos Instalados</v>
      </c>
      <c r="B5437" t="s">
        <v>3569</v>
      </c>
      <c r="D5437">
        <v>121</v>
      </c>
      <c r="E5437" s="23">
        <v>45827</v>
      </c>
      <c r="F5437" s="23">
        <v>45986</v>
      </c>
      <c r="G5437" s="23">
        <v>45827</v>
      </c>
      <c r="H5437" s="23">
        <v>45986</v>
      </c>
      <c r="I5437" s="24">
        <v>0</v>
      </c>
      <c r="J5437" s="24">
        <v>0</v>
      </c>
      <c r="K5437" s="24">
        <v>90</v>
      </c>
      <c r="M5437" t="s">
        <v>10071</v>
      </c>
    </row>
    <row r="5438" spans="1:13" x14ac:dyDescent="0.25">
      <c r="A5438" t="str">
        <f t="shared" si="84"/>
        <v>Sistema de Recuado AFC</v>
      </c>
      <c r="B5438" t="s">
        <v>1930</v>
      </c>
      <c r="D5438">
        <v>61</v>
      </c>
      <c r="E5438" s="23">
        <v>45877</v>
      </c>
      <c r="F5438" s="23">
        <v>45955</v>
      </c>
      <c r="G5438" s="23">
        <v>45877</v>
      </c>
      <c r="H5438" s="23">
        <v>45955</v>
      </c>
      <c r="I5438" s="24">
        <v>0</v>
      </c>
      <c r="J5438" s="24">
        <v>0</v>
      </c>
      <c r="K5438" s="24">
        <v>113</v>
      </c>
      <c r="M5438" t="s">
        <v>10071</v>
      </c>
    </row>
    <row r="5439" spans="1:13" x14ac:dyDescent="0.25">
      <c r="A5439" t="str">
        <f t="shared" si="84"/>
        <v>FCON-8820</v>
      </c>
      <c r="B5439" t="s">
        <v>3570</v>
      </c>
      <c r="C5439" t="s">
        <v>1932</v>
      </c>
      <c r="D5439">
        <v>54</v>
      </c>
      <c r="E5439" s="23">
        <v>45877</v>
      </c>
      <c r="F5439" s="23">
        <v>45946</v>
      </c>
      <c r="G5439" s="23">
        <v>45877</v>
      </c>
      <c r="H5439" s="23">
        <v>45946</v>
      </c>
      <c r="I5439" s="24">
        <v>0</v>
      </c>
      <c r="J5439" s="24">
        <v>0</v>
      </c>
      <c r="K5439" s="24">
        <v>90</v>
      </c>
      <c r="L5439" t="s">
        <v>10070</v>
      </c>
      <c r="M5439" t="s">
        <v>10071</v>
      </c>
    </row>
    <row r="5440" spans="1:13" x14ac:dyDescent="0.25">
      <c r="A5440" t="str">
        <f t="shared" si="84"/>
        <v>FCON-8825</v>
      </c>
      <c r="B5440" t="s">
        <v>3571</v>
      </c>
      <c r="C5440" t="s">
        <v>1934</v>
      </c>
      <c r="D5440">
        <v>54</v>
      </c>
      <c r="E5440" s="23">
        <v>45877</v>
      </c>
      <c r="F5440" s="23">
        <v>45946</v>
      </c>
      <c r="G5440" s="23">
        <v>45877</v>
      </c>
      <c r="H5440" s="23">
        <v>45946</v>
      </c>
      <c r="I5440" s="24">
        <v>0</v>
      </c>
      <c r="J5440" s="24">
        <v>0</v>
      </c>
      <c r="K5440" s="24">
        <v>120</v>
      </c>
      <c r="L5440" t="s">
        <v>10070</v>
      </c>
      <c r="M5440" t="s">
        <v>10071</v>
      </c>
    </row>
    <row r="5441" spans="1:13" x14ac:dyDescent="0.25">
      <c r="A5441" t="str">
        <f t="shared" si="84"/>
        <v>FCON-8830</v>
      </c>
      <c r="B5441" t="s">
        <v>3572</v>
      </c>
      <c r="C5441" t="s">
        <v>1346</v>
      </c>
      <c r="D5441">
        <v>4</v>
      </c>
      <c r="E5441" s="23">
        <v>45946</v>
      </c>
      <c r="F5441" s="23">
        <v>45951</v>
      </c>
      <c r="G5441" s="23">
        <v>45946</v>
      </c>
      <c r="H5441" s="23">
        <v>45951</v>
      </c>
      <c r="I5441" s="24">
        <v>0</v>
      </c>
      <c r="J5441" s="24">
        <v>0</v>
      </c>
      <c r="K5441" s="24">
        <v>113</v>
      </c>
      <c r="L5441" t="s">
        <v>10070</v>
      </c>
      <c r="M5441" t="s">
        <v>10071</v>
      </c>
    </row>
    <row r="5442" spans="1:13" x14ac:dyDescent="0.25">
      <c r="A5442" t="str">
        <f t="shared" si="84"/>
        <v>FCON-8835</v>
      </c>
      <c r="B5442" t="s">
        <v>3573</v>
      </c>
      <c r="C5442" t="s">
        <v>1348</v>
      </c>
      <c r="D5442">
        <v>4</v>
      </c>
      <c r="E5442" s="23">
        <v>45951</v>
      </c>
      <c r="F5442" s="23">
        <v>45955</v>
      </c>
      <c r="G5442" s="23">
        <v>45951</v>
      </c>
      <c r="H5442" s="23">
        <v>45955</v>
      </c>
      <c r="I5442" s="24">
        <v>0</v>
      </c>
      <c r="J5442" s="24">
        <v>0</v>
      </c>
      <c r="K5442" s="24">
        <v>113</v>
      </c>
      <c r="L5442" t="s">
        <v>10070</v>
      </c>
      <c r="M5442" t="s">
        <v>10071</v>
      </c>
    </row>
    <row r="5443" spans="1:13" x14ac:dyDescent="0.25">
      <c r="A5443" t="str">
        <f t="shared" ref="A5443:A5506" si="85">TRIM(B5443)</f>
        <v>Sistemas de Comunicación</v>
      </c>
      <c r="B5443" t="s">
        <v>1937</v>
      </c>
      <c r="D5443">
        <v>121</v>
      </c>
      <c r="E5443" s="23">
        <v>45827</v>
      </c>
      <c r="F5443" s="23">
        <v>45986</v>
      </c>
      <c r="G5443" s="23">
        <v>45827</v>
      </c>
      <c r="H5443" s="23">
        <v>45986</v>
      </c>
      <c r="I5443" s="24">
        <v>0</v>
      </c>
      <c r="J5443" s="24">
        <v>0</v>
      </c>
      <c r="K5443" s="24">
        <v>90</v>
      </c>
      <c r="M5443" t="s">
        <v>10071</v>
      </c>
    </row>
    <row r="5444" spans="1:13" x14ac:dyDescent="0.25">
      <c r="A5444" t="str">
        <f t="shared" si="85"/>
        <v>FCON-8840</v>
      </c>
      <c r="B5444" t="s">
        <v>3574</v>
      </c>
      <c r="C5444" t="s">
        <v>1559</v>
      </c>
      <c r="D5444">
        <v>57</v>
      </c>
      <c r="E5444" s="23">
        <v>45827</v>
      </c>
      <c r="F5444" s="23">
        <v>45903</v>
      </c>
      <c r="G5444" s="23">
        <v>45827</v>
      </c>
      <c r="H5444" s="23">
        <v>45903</v>
      </c>
      <c r="I5444" s="24">
        <v>0</v>
      </c>
      <c r="J5444" s="24">
        <v>0</v>
      </c>
      <c r="K5444" s="24">
        <v>90</v>
      </c>
      <c r="L5444" t="s">
        <v>10070</v>
      </c>
      <c r="M5444" t="s">
        <v>10071</v>
      </c>
    </row>
    <row r="5445" spans="1:13" x14ac:dyDescent="0.25">
      <c r="A5445" t="str">
        <f t="shared" si="85"/>
        <v>FCON-8845</v>
      </c>
      <c r="B5445" t="s">
        <v>3575</v>
      </c>
      <c r="C5445" t="s">
        <v>1940</v>
      </c>
      <c r="D5445">
        <v>88</v>
      </c>
      <c r="E5445" s="23">
        <v>45829</v>
      </c>
      <c r="F5445" s="23">
        <v>45945</v>
      </c>
      <c r="G5445" s="23">
        <v>45829</v>
      </c>
      <c r="H5445" s="23">
        <v>45945</v>
      </c>
      <c r="I5445" s="24">
        <v>0</v>
      </c>
      <c r="J5445" s="24">
        <v>0</v>
      </c>
      <c r="K5445" s="24">
        <v>121</v>
      </c>
      <c r="L5445" t="s">
        <v>10070</v>
      </c>
      <c r="M5445" t="s">
        <v>10071</v>
      </c>
    </row>
    <row r="5446" spans="1:13" x14ac:dyDescent="0.25">
      <c r="A5446" t="str">
        <f t="shared" si="85"/>
        <v>FCON-8850</v>
      </c>
      <c r="B5446" t="s">
        <v>3576</v>
      </c>
      <c r="C5446" t="s">
        <v>1942</v>
      </c>
      <c r="D5446">
        <v>53</v>
      </c>
      <c r="E5446" s="23">
        <v>45877</v>
      </c>
      <c r="F5446" s="23">
        <v>45945</v>
      </c>
      <c r="G5446" s="23">
        <v>45877</v>
      </c>
      <c r="H5446" s="23">
        <v>45945</v>
      </c>
      <c r="I5446" s="24">
        <v>0</v>
      </c>
      <c r="J5446" s="24">
        <v>0</v>
      </c>
      <c r="K5446" s="24">
        <v>91</v>
      </c>
      <c r="L5446" t="s">
        <v>10070</v>
      </c>
      <c r="M5446" t="s">
        <v>10071</v>
      </c>
    </row>
    <row r="5447" spans="1:13" x14ac:dyDescent="0.25">
      <c r="A5447" t="str">
        <f t="shared" si="85"/>
        <v>FCON-8855</v>
      </c>
      <c r="B5447" t="s">
        <v>3577</v>
      </c>
      <c r="C5447" t="s">
        <v>1944</v>
      </c>
      <c r="D5447">
        <v>53</v>
      </c>
      <c r="E5447" s="23">
        <v>45877</v>
      </c>
      <c r="F5447" s="23">
        <v>45945</v>
      </c>
      <c r="G5447" s="23">
        <v>45877</v>
      </c>
      <c r="H5447" s="23">
        <v>45945</v>
      </c>
      <c r="I5447" s="24">
        <v>0</v>
      </c>
      <c r="J5447" s="24">
        <v>0</v>
      </c>
      <c r="K5447" s="24">
        <v>91</v>
      </c>
      <c r="L5447" t="s">
        <v>10070</v>
      </c>
      <c r="M5447" t="s">
        <v>10071</v>
      </c>
    </row>
    <row r="5448" spans="1:13" x14ac:dyDescent="0.25">
      <c r="A5448" t="str">
        <f t="shared" si="85"/>
        <v>FCON-8860</v>
      </c>
      <c r="B5448" t="s">
        <v>3578</v>
      </c>
      <c r="C5448" t="s">
        <v>1560</v>
      </c>
      <c r="D5448">
        <v>53</v>
      </c>
      <c r="E5448" s="23">
        <v>45877</v>
      </c>
      <c r="F5448" s="23">
        <v>45945</v>
      </c>
      <c r="G5448" s="23">
        <v>45877</v>
      </c>
      <c r="H5448" s="23">
        <v>45945</v>
      </c>
      <c r="I5448" s="24">
        <v>0</v>
      </c>
      <c r="J5448" s="24">
        <v>0</v>
      </c>
      <c r="K5448" s="24">
        <v>91</v>
      </c>
      <c r="L5448" t="s">
        <v>10070</v>
      </c>
      <c r="M5448" t="s">
        <v>10071</v>
      </c>
    </row>
    <row r="5449" spans="1:13" x14ac:dyDescent="0.25">
      <c r="A5449" t="str">
        <f t="shared" si="85"/>
        <v>FCON-8865</v>
      </c>
      <c r="B5449" t="s">
        <v>3579</v>
      </c>
      <c r="C5449" t="s">
        <v>1947</v>
      </c>
      <c r="D5449">
        <v>53</v>
      </c>
      <c r="E5449" s="23">
        <v>45877</v>
      </c>
      <c r="F5449" s="23">
        <v>45945</v>
      </c>
      <c r="G5449" s="23">
        <v>45877</v>
      </c>
      <c r="H5449" s="23">
        <v>45945</v>
      </c>
      <c r="I5449" s="24">
        <v>0</v>
      </c>
      <c r="J5449" s="24">
        <v>0</v>
      </c>
      <c r="K5449" s="24">
        <v>91</v>
      </c>
      <c r="L5449" t="s">
        <v>10070</v>
      </c>
      <c r="M5449" t="s">
        <v>10071</v>
      </c>
    </row>
    <row r="5450" spans="1:13" x14ac:dyDescent="0.25">
      <c r="A5450" t="str">
        <f t="shared" si="85"/>
        <v>FCON-8870</v>
      </c>
      <c r="B5450" t="s">
        <v>3580</v>
      </c>
      <c r="C5450" t="s">
        <v>1949</v>
      </c>
      <c r="D5450">
        <v>53</v>
      </c>
      <c r="E5450" s="23">
        <v>45877</v>
      </c>
      <c r="F5450" s="23">
        <v>45945</v>
      </c>
      <c r="G5450" s="23">
        <v>45877</v>
      </c>
      <c r="H5450" s="23">
        <v>45945</v>
      </c>
      <c r="I5450" s="24">
        <v>0</v>
      </c>
      <c r="J5450" s="24">
        <v>0</v>
      </c>
      <c r="K5450" s="24">
        <v>91</v>
      </c>
      <c r="L5450" t="s">
        <v>10070</v>
      </c>
      <c r="M5450" t="s">
        <v>10071</v>
      </c>
    </row>
    <row r="5451" spans="1:13" x14ac:dyDescent="0.25">
      <c r="A5451" t="str">
        <f t="shared" si="85"/>
        <v>FCON-8875</v>
      </c>
      <c r="B5451" t="s">
        <v>3581</v>
      </c>
      <c r="C5451" t="s">
        <v>1951</v>
      </c>
      <c r="D5451">
        <v>53</v>
      </c>
      <c r="E5451" s="23">
        <v>45877</v>
      </c>
      <c r="F5451" s="23">
        <v>45945</v>
      </c>
      <c r="G5451" s="23">
        <v>45877</v>
      </c>
      <c r="H5451" s="23">
        <v>45945</v>
      </c>
      <c r="I5451" s="24">
        <v>0</v>
      </c>
      <c r="J5451" s="24">
        <v>0</v>
      </c>
      <c r="K5451" s="24">
        <v>91</v>
      </c>
      <c r="L5451" t="s">
        <v>10070</v>
      </c>
      <c r="M5451" t="s">
        <v>10071</v>
      </c>
    </row>
    <row r="5452" spans="1:13" x14ac:dyDescent="0.25">
      <c r="A5452" t="str">
        <f t="shared" si="85"/>
        <v>FCON-8880</v>
      </c>
      <c r="B5452" t="s">
        <v>3582</v>
      </c>
      <c r="C5452" t="s">
        <v>1953</v>
      </c>
      <c r="D5452">
        <v>53</v>
      </c>
      <c r="E5452" s="23">
        <v>45877</v>
      </c>
      <c r="F5452" s="23">
        <v>45945</v>
      </c>
      <c r="G5452" s="23">
        <v>45877</v>
      </c>
      <c r="H5452" s="23">
        <v>45945</v>
      </c>
      <c r="I5452" s="24">
        <v>0</v>
      </c>
      <c r="J5452" s="24">
        <v>0</v>
      </c>
      <c r="K5452" s="24">
        <v>91</v>
      </c>
      <c r="L5452" t="s">
        <v>10070</v>
      </c>
      <c r="M5452" t="s">
        <v>10071</v>
      </c>
    </row>
    <row r="5453" spans="1:13" x14ac:dyDescent="0.25">
      <c r="A5453" t="str">
        <f t="shared" si="85"/>
        <v>FCON-8885</v>
      </c>
      <c r="B5453" t="s">
        <v>3583</v>
      </c>
      <c r="C5453" t="s">
        <v>1955</v>
      </c>
      <c r="D5453">
        <v>53</v>
      </c>
      <c r="E5453" s="23">
        <v>45877</v>
      </c>
      <c r="F5453" s="23">
        <v>45945</v>
      </c>
      <c r="G5453" s="23">
        <v>45877</v>
      </c>
      <c r="H5453" s="23">
        <v>45945</v>
      </c>
      <c r="I5453" s="24">
        <v>0</v>
      </c>
      <c r="J5453" s="24">
        <v>0</v>
      </c>
      <c r="K5453" s="24">
        <v>91</v>
      </c>
      <c r="L5453" t="s">
        <v>10070</v>
      </c>
      <c r="M5453" t="s">
        <v>10071</v>
      </c>
    </row>
    <row r="5454" spans="1:13" x14ac:dyDescent="0.25">
      <c r="A5454" t="str">
        <f t="shared" si="85"/>
        <v>FCON-8890</v>
      </c>
      <c r="B5454" t="s">
        <v>3584</v>
      </c>
      <c r="C5454" t="s">
        <v>1346</v>
      </c>
      <c r="D5454">
        <v>23</v>
      </c>
      <c r="E5454" s="23">
        <v>45946</v>
      </c>
      <c r="F5454" s="23">
        <v>45976</v>
      </c>
      <c r="G5454" s="23">
        <v>45946</v>
      </c>
      <c r="H5454" s="23">
        <v>45976</v>
      </c>
      <c r="I5454" s="24">
        <v>0</v>
      </c>
      <c r="J5454" s="24">
        <v>0</v>
      </c>
      <c r="K5454" s="24">
        <v>90</v>
      </c>
      <c r="L5454" t="s">
        <v>10070</v>
      </c>
      <c r="M5454" t="s">
        <v>10071</v>
      </c>
    </row>
    <row r="5455" spans="1:13" x14ac:dyDescent="0.25">
      <c r="A5455" t="str">
        <f t="shared" si="85"/>
        <v>FCON-8895</v>
      </c>
      <c r="B5455" t="s">
        <v>3585</v>
      </c>
      <c r="C5455" t="s">
        <v>1348</v>
      </c>
      <c r="D5455">
        <v>7</v>
      </c>
      <c r="E5455" s="23">
        <v>45976</v>
      </c>
      <c r="F5455" s="23">
        <v>45986</v>
      </c>
      <c r="G5455" s="23">
        <v>45976</v>
      </c>
      <c r="H5455" s="23">
        <v>45986</v>
      </c>
      <c r="I5455" s="24">
        <v>0</v>
      </c>
      <c r="J5455" s="24">
        <v>0</v>
      </c>
      <c r="K5455" s="24">
        <v>90</v>
      </c>
      <c r="L5455" t="s">
        <v>10070</v>
      </c>
      <c r="M5455" t="s">
        <v>10071</v>
      </c>
    </row>
    <row r="5456" spans="1:13" x14ac:dyDescent="0.25">
      <c r="A5456" t="str">
        <f t="shared" si="85"/>
        <v>Subestación de la Estación de Pasajeros</v>
      </c>
      <c r="B5456" t="s">
        <v>1958</v>
      </c>
      <c r="D5456">
        <v>74</v>
      </c>
      <c r="E5456" s="23">
        <v>45827</v>
      </c>
      <c r="F5456" s="23">
        <v>45924</v>
      </c>
      <c r="G5456" s="23">
        <v>45827</v>
      </c>
      <c r="H5456" s="23">
        <v>45924</v>
      </c>
      <c r="I5456" s="24">
        <v>0</v>
      </c>
      <c r="J5456" s="24">
        <v>0</v>
      </c>
      <c r="K5456" s="24">
        <v>138</v>
      </c>
      <c r="M5456" t="s">
        <v>10071</v>
      </c>
    </row>
    <row r="5457" spans="1:13" x14ac:dyDescent="0.25">
      <c r="A5457" t="str">
        <f t="shared" si="85"/>
        <v>Construcción e Intalación del equipo de media tensión (Subestación reductora y rectificadora)</v>
      </c>
      <c r="B5457" t="s">
        <v>1959</v>
      </c>
      <c r="D5457">
        <v>74</v>
      </c>
      <c r="E5457" s="23">
        <v>45827</v>
      </c>
      <c r="F5457" s="23">
        <v>45923</v>
      </c>
      <c r="G5457" s="23">
        <v>45827</v>
      </c>
      <c r="H5457" s="23">
        <v>45923</v>
      </c>
      <c r="I5457" s="24">
        <v>0</v>
      </c>
      <c r="J5457" s="24">
        <v>0</v>
      </c>
      <c r="K5457" s="24">
        <v>138</v>
      </c>
      <c r="M5457" t="s">
        <v>10071</v>
      </c>
    </row>
    <row r="5458" spans="1:13" x14ac:dyDescent="0.25">
      <c r="A5458" t="str">
        <f t="shared" si="85"/>
        <v>FCON-8900</v>
      </c>
      <c r="B5458" t="s">
        <v>3586</v>
      </c>
      <c r="C5458" t="s">
        <v>1961</v>
      </c>
      <c r="D5458">
        <v>71</v>
      </c>
      <c r="E5458" s="23">
        <v>45827</v>
      </c>
      <c r="F5458" s="23">
        <v>45920</v>
      </c>
      <c r="G5458" s="23">
        <v>45827</v>
      </c>
      <c r="H5458" s="23">
        <v>45920</v>
      </c>
      <c r="I5458" s="24">
        <v>0</v>
      </c>
      <c r="J5458" s="24">
        <v>0</v>
      </c>
      <c r="K5458" s="24">
        <v>138</v>
      </c>
      <c r="L5458" t="s">
        <v>10070</v>
      </c>
      <c r="M5458" t="s">
        <v>10071</v>
      </c>
    </row>
    <row r="5459" spans="1:13" x14ac:dyDescent="0.25">
      <c r="A5459" t="str">
        <f t="shared" si="85"/>
        <v>FCON-8905</v>
      </c>
      <c r="B5459" t="s">
        <v>3587</v>
      </c>
      <c r="C5459" t="s">
        <v>1963</v>
      </c>
      <c r="D5459">
        <v>65</v>
      </c>
      <c r="E5459" s="23">
        <v>45827</v>
      </c>
      <c r="F5459" s="23">
        <v>45912</v>
      </c>
      <c r="G5459" s="23">
        <v>45827</v>
      </c>
      <c r="H5459" s="23">
        <v>45912</v>
      </c>
      <c r="I5459" s="24">
        <v>0</v>
      </c>
      <c r="J5459" s="24">
        <v>0</v>
      </c>
      <c r="K5459" s="24">
        <v>147</v>
      </c>
      <c r="L5459" t="s">
        <v>10070</v>
      </c>
      <c r="M5459" t="s">
        <v>10071</v>
      </c>
    </row>
    <row r="5460" spans="1:13" x14ac:dyDescent="0.25">
      <c r="A5460" t="str">
        <f t="shared" si="85"/>
        <v>FCON-8910</v>
      </c>
      <c r="B5460" t="s">
        <v>3588</v>
      </c>
      <c r="C5460" t="s">
        <v>1965</v>
      </c>
      <c r="D5460">
        <v>29</v>
      </c>
      <c r="E5460" s="23">
        <v>45877</v>
      </c>
      <c r="F5460" s="23">
        <v>45915</v>
      </c>
      <c r="G5460" s="23">
        <v>45877</v>
      </c>
      <c r="H5460" s="23">
        <v>45915</v>
      </c>
      <c r="I5460" s="24">
        <v>0</v>
      </c>
      <c r="J5460" s="24">
        <v>0</v>
      </c>
      <c r="K5460" s="24">
        <v>138</v>
      </c>
      <c r="L5460" t="s">
        <v>10070</v>
      </c>
      <c r="M5460" t="s">
        <v>10071</v>
      </c>
    </row>
    <row r="5461" spans="1:13" x14ac:dyDescent="0.25">
      <c r="A5461" t="str">
        <f t="shared" si="85"/>
        <v>FCON-8915</v>
      </c>
      <c r="B5461" t="s">
        <v>3589</v>
      </c>
      <c r="C5461" t="s">
        <v>1967</v>
      </c>
      <c r="D5461">
        <v>29</v>
      </c>
      <c r="E5461" s="23">
        <v>45877</v>
      </c>
      <c r="F5461" s="23">
        <v>45915</v>
      </c>
      <c r="G5461" s="23">
        <v>45877</v>
      </c>
      <c r="H5461" s="23">
        <v>45915</v>
      </c>
      <c r="I5461" s="24">
        <v>0</v>
      </c>
      <c r="J5461" s="24">
        <v>0</v>
      </c>
      <c r="K5461" s="24">
        <v>138</v>
      </c>
      <c r="L5461" t="s">
        <v>10070</v>
      </c>
      <c r="M5461" t="s">
        <v>10071</v>
      </c>
    </row>
    <row r="5462" spans="1:13" x14ac:dyDescent="0.25">
      <c r="A5462" t="str">
        <f t="shared" si="85"/>
        <v>FCON-8920</v>
      </c>
      <c r="B5462" t="s">
        <v>3590</v>
      </c>
      <c r="C5462" t="s">
        <v>1346</v>
      </c>
      <c r="D5462">
        <v>7</v>
      </c>
      <c r="E5462" s="23">
        <v>45915</v>
      </c>
      <c r="F5462" s="23">
        <v>45923</v>
      </c>
      <c r="G5462" s="23">
        <v>45915</v>
      </c>
      <c r="H5462" s="23">
        <v>45923</v>
      </c>
      <c r="I5462" s="24">
        <v>0</v>
      </c>
      <c r="J5462" s="24">
        <v>0</v>
      </c>
      <c r="K5462" s="24">
        <v>138</v>
      </c>
      <c r="L5462" t="s">
        <v>10070</v>
      </c>
      <c r="M5462" t="s">
        <v>10071</v>
      </c>
    </row>
    <row r="5463" spans="1:13" x14ac:dyDescent="0.25">
      <c r="A5463" t="str">
        <f t="shared" si="85"/>
        <v>Comunication</v>
      </c>
      <c r="B5463" t="s">
        <v>1969</v>
      </c>
      <c r="D5463">
        <v>36</v>
      </c>
      <c r="E5463" s="23">
        <v>45877</v>
      </c>
      <c r="F5463" s="23">
        <v>45924</v>
      </c>
      <c r="G5463" s="23">
        <v>45877</v>
      </c>
      <c r="H5463" s="23">
        <v>45924</v>
      </c>
      <c r="I5463" s="24">
        <v>0</v>
      </c>
      <c r="J5463" s="24">
        <v>0</v>
      </c>
      <c r="K5463" s="24">
        <v>138</v>
      </c>
      <c r="M5463" t="s">
        <v>10071</v>
      </c>
    </row>
    <row r="5464" spans="1:13" x14ac:dyDescent="0.25">
      <c r="A5464" t="str">
        <f t="shared" si="85"/>
        <v>FCON-8925</v>
      </c>
      <c r="B5464" t="s">
        <v>3591</v>
      </c>
      <c r="C5464" t="s">
        <v>1951</v>
      </c>
      <c r="D5464">
        <v>29</v>
      </c>
      <c r="E5464" s="23">
        <v>45877</v>
      </c>
      <c r="F5464" s="23">
        <v>45915</v>
      </c>
      <c r="G5464" s="23">
        <v>45877</v>
      </c>
      <c r="H5464" s="23">
        <v>45915</v>
      </c>
      <c r="I5464" s="24">
        <v>0</v>
      </c>
      <c r="J5464" s="24">
        <v>0</v>
      </c>
      <c r="K5464" s="24">
        <v>138</v>
      </c>
      <c r="L5464" t="s">
        <v>10070</v>
      </c>
      <c r="M5464" t="s">
        <v>10071</v>
      </c>
    </row>
    <row r="5465" spans="1:13" x14ac:dyDescent="0.25">
      <c r="A5465" t="str">
        <f t="shared" si="85"/>
        <v>FCON-8930</v>
      </c>
      <c r="B5465" t="s">
        <v>3592</v>
      </c>
      <c r="C5465" t="s">
        <v>1560</v>
      </c>
      <c r="D5465">
        <v>29</v>
      </c>
      <c r="E5465" s="23">
        <v>45877</v>
      </c>
      <c r="F5465" s="23">
        <v>45915</v>
      </c>
      <c r="G5465" s="23">
        <v>45877</v>
      </c>
      <c r="H5465" s="23">
        <v>45915</v>
      </c>
      <c r="I5465" s="24">
        <v>0</v>
      </c>
      <c r="J5465" s="24">
        <v>0</v>
      </c>
      <c r="K5465" s="24">
        <v>138</v>
      </c>
      <c r="L5465" t="s">
        <v>10070</v>
      </c>
      <c r="M5465" t="s">
        <v>10071</v>
      </c>
    </row>
    <row r="5466" spans="1:13" x14ac:dyDescent="0.25">
      <c r="A5466" t="str">
        <f t="shared" si="85"/>
        <v>FCON-8935</v>
      </c>
      <c r="B5466" t="s">
        <v>3593</v>
      </c>
      <c r="C5466" t="s">
        <v>1949</v>
      </c>
      <c r="D5466">
        <v>29</v>
      </c>
      <c r="E5466" s="23">
        <v>45877</v>
      </c>
      <c r="F5466" s="23">
        <v>45915</v>
      </c>
      <c r="G5466" s="23">
        <v>45877</v>
      </c>
      <c r="H5466" s="23">
        <v>45915</v>
      </c>
      <c r="I5466" s="24">
        <v>0</v>
      </c>
      <c r="J5466" s="24">
        <v>0</v>
      </c>
      <c r="K5466" s="24">
        <v>138</v>
      </c>
      <c r="L5466" t="s">
        <v>10070</v>
      </c>
      <c r="M5466" t="s">
        <v>10071</v>
      </c>
    </row>
    <row r="5467" spans="1:13" x14ac:dyDescent="0.25">
      <c r="A5467" t="str">
        <f t="shared" si="85"/>
        <v>FCON-8940</v>
      </c>
      <c r="B5467" t="s">
        <v>3594</v>
      </c>
      <c r="C5467" t="s">
        <v>1953</v>
      </c>
      <c r="D5467">
        <v>29</v>
      </c>
      <c r="E5467" s="23">
        <v>45877</v>
      </c>
      <c r="F5467" s="23">
        <v>45915</v>
      </c>
      <c r="G5467" s="23">
        <v>45877</v>
      </c>
      <c r="H5467" s="23">
        <v>45915</v>
      </c>
      <c r="I5467" s="24">
        <v>0</v>
      </c>
      <c r="J5467" s="24">
        <v>0</v>
      </c>
      <c r="K5467" s="24">
        <v>138</v>
      </c>
      <c r="L5467" t="s">
        <v>10070</v>
      </c>
      <c r="M5467" t="s">
        <v>10071</v>
      </c>
    </row>
    <row r="5468" spans="1:13" x14ac:dyDescent="0.25">
      <c r="A5468" t="str">
        <f t="shared" si="85"/>
        <v>FCON-8945</v>
      </c>
      <c r="B5468" t="s">
        <v>3595</v>
      </c>
      <c r="C5468" t="s">
        <v>1975</v>
      </c>
      <c r="D5468">
        <v>29</v>
      </c>
      <c r="E5468" s="23">
        <v>45877</v>
      </c>
      <c r="F5468" s="23">
        <v>45915</v>
      </c>
      <c r="G5468" s="23">
        <v>45877</v>
      </c>
      <c r="H5468" s="23">
        <v>45915</v>
      </c>
      <c r="I5468" s="24">
        <v>0</v>
      </c>
      <c r="J5468" s="24">
        <v>0</v>
      </c>
      <c r="K5468" s="24">
        <v>138</v>
      </c>
      <c r="L5468" t="s">
        <v>10070</v>
      </c>
      <c r="M5468" t="s">
        <v>10071</v>
      </c>
    </row>
    <row r="5469" spans="1:13" x14ac:dyDescent="0.25">
      <c r="A5469" t="str">
        <f t="shared" si="85"/>
        <v>FCON-8950</v>
      </c>
      <c r="B5469" t="s">
        <v>3596</v>
      </c>
      <c r="C5469" t="s">
        <v>1977</v>
      </c>
      <c r="D5469">
        <v>29</v>
      </c>
      <c r="E5469" s="23">
        <v>45877</v>
      </c>
      <c r="F5469" s="23">
        <v>45915</v>
      </c>
      <c r="G5469" s="23">
        <v>45877</v>
      </c>
      <c r="H5469" s="23">
        <v>45915</v>
      </c>
      <c r="I5469" s="24">
        <v>0</v>
      </c>
      <c r="J5469" s="24">
        <v>0</v>
      </c>
      <c r="K5469" s="24">
        <v>138</v>
      </c>
      <c r="L5469" t="s">
        <v>10070</v>
      </c>
      <c r="M5469" t="s">
        <v>10071</v>
      </c>
    </row>
    <row r="5470" spans="1:13" x14ac:dyDescent="0.25">
      <c r="A5470" t="str">
        <f t="shared" si="85"/>
        <v>FCON-8955</v>
      </c>
      <c r="B5470" t="s">
        <v>3597</v>
      </c>
      <c r="C5470" t="s">
        <v>1940</v>
      </c>
      <c r="D5470">
        <v>36</v>
      </c>
      <c r="E5470" s="23">
        <v>45877</v>
      </c>
      <c r="F5470" s="23">
        <v>45924</v>
      </c>
      <c r="G5470" s="23">
        <v>45877</v>
      </c>
      <c r="H5470" s="23">
        <v>45924</v>
      </c>
      <c r="I5470" s="24">
        <v>0</v>
      </c>
      <c r="J5470" s="24">
        <v>0</v>
      </c>
      <c r="K5470" s="24">
        <v>138</v>
      </c>
      <c r="L5470" t="s">
        <v>10070</v>
      </c>
      <c r="M5470" t="s">
        <v>10071</v>
      </c>
    </row>
    <row r="5471" spans="1:13" x14ac:dyDescent="0.25">
      <c r="A5471" t="str">
        <f t="shared" si="85"/>
        <v>FCON-8960</v>
      </c>
      <c r="B5471" t="s">
        <v>3598</v>
      </c>
      <c r="C5471" t="s">
        <v>1346</v>
      </c>
      <c r="D5471">
        <v>7</v>
      </c>
      <c r="E5471" s="23">
        <v>45915</v>
      </c>
      <c r="F5471" s="23">
        <v>45923</v>
      </c>
      <c r="G5471" s="23">
        <v>45915</v>
      </c>
      <c r="H5471" s="23">
        <v>45923</v>
      </c>
      <c r="I5471" s="24">
        <v>0</v>
      </c>
      <c r="J5471" s="24">
        <v>0</v>
      </c>
      <c r="K5471" s="24">
        <v>138</v>
      </c>
      <c r="L5471" t="s">
        <v>10070</v>
      </c>
      <c r="M5471" t="s">
        <v>10071</v>
      </c>
    </row>
    <row r="5472" spans="1:13" x14ac:dyDescent="0.25">
      <c r="A5472" t="str">
        <f t="shared" si="85"/>
        <v>T13-5B Entrega Estación Madrid 1 con sistemas férreos verificados, probados y funcionado</v>
      </c>
      <c r="B5472" t="s">
        <v>8368</v>
      </c>
      <c r="D5472">
        <v>56</v>
      </c>
      <c r="E5472" s="23">
        <v>45955</v>
      </c>
      <c r="F5472" s="23">
        <v>46035</v>
      </c>
      <c r="G5472" s="23">
        <v>45955</v>
      </c>
      <c r="H5472" s="23">
        <v>46035</v>
      </c>
      <c r="I5472" s="24">
        <v>0</v>
      </c>
      <c r="J5472" s="24">
        <v>0</v>
      </c>
      <c r="K5472" s="24">
        <v>90</v>
      </c>
      <c r="M5472" t="s">
        <v>10071</v>
      </c>
    </row>
    <row r="5473" spans="1:13" x14ac:dyDescent="0.25">
      <c r="A5473" t="str">
        <f t="shared" si="85"/>
        <v>Sistema de Recuado AFC</v>
      </c>
      <c r="B5473" t="s">
        <v>1930</v>
      </c>
      <c r="D5473">
        <v>33</v>
      </c>
      <c r="E5473" s="23">
        <v>45955</v>
      </c>
      <c r="F5473" s="23">
        <v>46000</v>
      </c>
      <c r="G5473" s="23">
        <v>45955</v>
      </c>
      <c r="H5473" s="23">
        <v>46000</v>
      </c>
      <c r="I5473" s="24">
        <v>0</v>
      </c>
      <c r="J5473" s="24">
        <v>0</v>
      </c>
      <c r="K5473" s="24">
        <v>113</v>
      </c>
      <c r="M5473" t="s">
        <v>10071</v>
      </c>
    </row>
    <row r="5474" spans="1:13" x14ac:dyDescent="0.25">
      <c r="A5474" t="str">
        <f t="shared" si="85"/>
        <v>FCON-8965</v>
      </c>
      <c r="B5474" t="s">
        <v>3599</v>
      </c>
      <c r="C5474" t="s">
        <v>1981</v>
      </c>
      <c r="D5474">
        <v>33</v>
      </c>
      <c r="E5474" s="23">
        <v>45955</v>
      </c>
      <c r="F5474" s="23">
        <v>46000</v>
      </c>
      <c r="G5474" s="23">
        <v>45955</v>
      </c>
      <c r="H5474" s="23">
        <v>46000</v>
      </c>
      <c r="I5474" s="24">
        <v>0</v>
      </c>
      <c r="J5474" s="24">
        <v>0</v>
      </c>
      <c r="K5474" s="24">
        <v>113</v>
      </c>
      <c r="L5474" t="s">
        <v>10070</v>
      </c>
      <c r="M5474" t="s">
        <v>10071</v>
      </c>
    </row>
    <row r="5475" spans="1:13" x14ac:dyDescent="0.25">
      <c r="A5475" t="str">
        <f t="shared" si="85"/>
        <v>Sistemas de Comunicación</v>
      </c>
      <c r="B5475" t="s">
        <v>1937</v>
      </c>
      <c r="D5475">
        <v>33</v>
      </c>
      <c r="E5475" s="23">
        <v>45986</v>
      </c>
      <c r="F5475" s="23">
        <v>46035</v>
      </c>
      <c r="G5475" s="23">
        <v>45986</v>
      </c>
      <c r="H5475" s="23">
        <v>46035</v>
      </c>
      <c r="I5475" s="24">
        <v>0</v>
      </c>
      <c r="J5475" s="24">
        <v>0</v>
      </c>
      <c r="K5475" s="24">
        <v>90</v>
      </c>
      <c r="M5475" t="s">
        <v>10071</v>
      </c>
    </row>
    <row r="5476" spans="1:13" x14ac:dyDescent="0.25">
      <c r="A5476" t="str">
        <f t="shared" si="85"/>
        <v>FCON-8970</v>
      </c>
      <c r="B5476" t="s">
        <v>3600</v>
      </c>
      <c r="C5476" t="s">
        <v>1983</v>
      </c>
      <c r="D5476">
        <v>33</v>
      </c>
      <c r="E5476" s="23">
        <v>45986</v>
      </c>
      <c r="F5476" s="23">
        <v>46035</v>
      </c>
      <c r="G5476" s="23">
        <v>45986</v>
      </c>
      <c r="H5476" s="23">
        <v>46035</v>
      </c>
      <c r="I5476" s="24">
        <v>0</v>
      </c>
      <c r="J5476" s="24">
        <v>0</v>
      </c>
      <c r="K5476" s="24">
        <v>90</v>
      </c>
      <c r="L5476" t="s">
        <v>10070</v>
      </c>
      <c r="M5476" t="s">
        <v>10071</v>
      </c>
    </row>
    <row r="5477" spans="1:13" x14ac:dyDescent="0.25">
      <c r="A5477" t="str">
        <f t="shared" si="85"/>
        <v>Subestación de la Estación de Pasajeros</v>
      </c>
      <c r="B5477" t="s">
        <v>1958</v>
      </c>
      <c r="D5477">
        <v>33</v>
      </c>
      <c r="E5477" s="23">
        <v>45986</v>
      </c>
      <c r="F5477" s="23">
        <v>46035</v>
      </c>
      <c r="G5477" s="23">
        <v>45986</v>
      </c>
      <c r="H5477" s="23">
        <v>46035</v>
      </c>
      <c r="I5477" s="24">
        <v>0</v>
      </c>
      <c r="J5477" s="24">
        <v>0</v>
      </c>
      <c r="K5477" s="24">
        <v>90</v>
      </c>
      <c r="M5477" t="s">
        <v>10071</v>
      </c>
    </row>
    <row r="5478" spans="1:13" x14ac:dyDescent="0.25">
      <c r="A5478" t="str">
        <f t="shared" si="85"/>
        <v>FCON-8975</v>
      </c>
      <c r="B5478" t="s">
        <v>3601</v>
      </c>
      <c r="C5478" t="s">
        <v>1985</v>
      </c>
      <c r="D5478">
        <v>33</v>
      </c>
      <c r="E5478" s="23">
        <v>45986</v>
      </c>
      <c r="F5478" s="23">
        <v>46035</v>
      </c>
      <c r="G5478" s="23">
        <v>45986</v>
      </c>
      <c r="H5478" s="23">
        <v>46035</v>
      </c>
      <c r="I5478" s="24">
        <v>0</v>
      </c>
      <c r="J5478" s="24">
        <v>0</v>
      </c>
      <c r="K5478" s="24">
        <v>90</v>
      </c>
      <c r="L5478" t="s">
        <v>10070</v>
      </c>
      <c r="M5478" t="s">
        <v>10071</v>
      </c>
    </row>
    <row r="5479" spans="1:13" x14ac:dyDescent="0.25">
      <c r="A5479" t="str">
        <f t="shared" si="85"/>
        <v>T13-6 Intersecciones a nivel</v>
      </c>
      <c r="B5479" t="s">
        <v>3602</v>
      </c>
      <c r="D5479">
        <v>255</v>
      </c>
      <c r="E5479" s="23">
        <v>45530</v>
      </c>
      <c r="F5479" s="23">
        <v>45866</v>
      </c>
      <c r="G5479" s="23">
        <v>45530</v>
      </c>
      <c r="H5479" s="23">
        <v>45866</v>
      </c>
      <c r="I5479" s="24">
        <v>0</v>
      </c>
      <c r="J5479" s="24">
        <v>0</v>
      </c>
      <c r="K5479" s="24">
        <v>88</v>
      </c>
      <c r="M5479" t="s">
        <v>10071</v>
      </c>
    </row>
    <row r="5480" spans="1:13" x14ac:dyDescent="0.25">
      <c r="A5480" t="str">
        <f t="shared" si="85"/>
        <v>Intersección Vehicular Acceso Ciudadela Residencial / Level Intersection PK24+350</v>
      </c>
      <c r="B5480" t="s">
        <v>8369</v>
      </c>
      <c r="D5480">
        <v>255</v>
      </c>
      <c r="E5480" s="23">
        <v>45530</v>
      </c>
      <c r="F5480" s="23">
        <v>45866</v>
      </c>
      <c r="G5480" s="23">
        <v>45530</v>
      </c>
      <c r="H5480" s="23">
        <v>45866</v>
      </c>
      <c r="I5480" s="24">
        <v>0</v>
      </c>
      <c r="J5480" s="24">
        <v>0</v>
      </c>
      <c r="K5480" s="24">
        <v>88</v>
      </c>
      <c r="M5480" t="s">
        <v>10071</v>
      </c>
    </row>
    <row r="5481" spans="1:13" x14ac:dyDescent="0.25">
      <c r="A5481" t="str">
        <f t="shared" si="85"/>
        <v>FCON-20130</v>
      </c>
      <c r="B5481" t="s">
        <v>8375</v>
      </c>
      <c r="C5481" t="s">
        <v>1998</v>
      </c>
      <c r="D5481">
        <v>6</v>
      </c>
      <c r="E5481" s="23">
        <v>45530</v>
      </c>
      <c r="F5481" s="23">
        <v>45537</v>
      </c>
      <c r="G5481" s="23">
        <v>45530</v>
      </c>
      <c r="H5481" s="23">
        <v>45537</v>
      </c>
      <c r="I5481" s="24">
        <v>0</v>
      </c>
      <c r="J5481" s="24">
        <v>0</v>
      </c>
      <c r="K5481" s="24">
        <v>122</v>
      </c>
      <c r="L5481" t="s">
        <v>10070</v>
      </c>
      <c r="M5481" t="s">
        <v>10071</v>
      </c>
    </row>
    <row r="5482" spans="1:13" x14ac:dyDescent="0.25">
      <c r="A5482" t="str">
        <f t="shared" si="85"/>
        <v>FCON-20080</v>
      </c>
      <c r="B5482" t="s">
        <v>8370</v>
      </c>
      <c r="C5482" t="s">
        <v>1999</v>
      </c>
      <c r="D5482">
        <v>8</v>
      </c>
      <c r="E5482" s="23">
        <v>45537</v>
      </c>
      <c r="F5482" s="23">
        <v>45546</v>
      </c>
      <c r="G5482" s="23">
        <v>45537</v>
      </c>
      <c r="H5482" s="23">
        <v>45546</v>
      </c>
      <c r="I5482" s="24">
        <v>0</v>
      </c>
      <c r="J5482" s="24">
        <v>0</v>
      </c>
      <c r="K5482" s="24">
        <v>122</v>
      </c>
      <c r="L5482" t="s">
        <v>10070</v>
      </c>
      <c r="M5482" t="s">
        <v>10071</v>
      </c>
    </row>
    <row r="5483" spans="1:13" x14ac:dyDescent="0.25">
      <c r="A5483" t="str">
        <f t="shared" si="85"/>
        <v>FCON-20090</v>
      </c>
      <c r="B5483" t="s">
        <v>8371</v>
      </c>
      <c r="C5483" t="s">
        <v>2000</v>
      </c>
      <c r="D5483">
        <v>11</v>
      </c>
      <c r="E5483" s="23">
        <v>45546</v>
      </c>
      <c r="F5483" s="23">
        <v>45560</v>
      </c>
      <c r="G5483" s="23">
        <v>45546</v>
      </c>
      <c r="H5483" s="23">
        <v>45560</v>
      </c>
      <c r="I5483" s="24">
        <v>0</v>
      </c>
      <c r="J5483" s="24">
        <v>0</v>
      </c>
      <c r="K5483" s="24">
        <v>122</v>
      </c>
      <c r="L5483" t="s">
        <v>10070</v>
      </c>
      <c r="M5483" t="s">
        <v>10071</v>
      </c>
    </row>
    <row r="5484" spans="1:13" x14ac:dyDescent="0.25">
      <c r="A5484" t="str">
        <f t="shared" si="85"/>
        <v>FCON-20100</v>
      </c>
      <c r="B5484" t="s">
        <v>8372</v>
      </c>
      <c r="C5484" t="s">
        <v>2001</v>
      </c>
      <c r="D5484">
        <v>5</v>
      </c>
      <c r="E5484" s="23">
        <v>45560</v>
      </c>
      <c r="F5484" s="23">
        <v>45566</v>
      </c>
      <c r="G5484" s="23">
        <v>45560</v>
      </c>
      <c r="H5484" s="23">
        <v>45566</v>
      </c>
      <c r="I5484" s="24">
        <v>0</v>
      </c>
      <c r="J5484" s="24">
        <v>0</v>
      </c>
      <c r="K5484" s="24">
        <v>122</v>
      </c>
      <c r="L5484" t="s">
        <v>10070</v>
      </c>
      <c r="M5484" t="s">
        <v>10071</v>
      </c>
    </row>
    <row r="5485" spans="1:13" x14ac:dyDescent="0.25">
      <c r="A5485" t="str">
        <f t="shared" si="85"/>
        <v>FCON-20110</v>
      </c>
      <c r="B5485" t="s">
        <v>8373</v>
      </c>
      <c r="C5485" t="s">
        <v>2002</v>
      </c>
      <c r="D5485">
        <v>10</v>
      </c>
      <c r="E5485" s="23">
        <v>45566</v>
      </c>
      <c r="F5485" s="23">
        <v>45580</v>
      </c>
      <c r="G5485" s="23">
        <v>45566</v>
      </c>
      <c r="H5485" s="23">
        <v>45580</v>
      </c>
      <c r="I5485" s="24">
        <v>0</v>
      </c>
      <c r="J5485" s="24">
        <v>0</v>
      </c>
      <c r="K5485" s="24">
        <v>122</v>
      </c>
      <c r="L5485" t="s">
        <v>10070</v>
      </c>
      <c r="M5485" t="s">
        <v>10071</v>
      </c>
    </row>
    <row r="5486" spans="1:13" x14ac:dyDescent="0.25">
      <c r="A5486" t="str">
        <f t="shared" si="85"/>
        <v>FCON-20120</v>
      </c>
      <c r="B5486" t="s">
        <v>8374</v>
      </c>
      <c r="C5486" t="s">
        <v>2003</v>
      </c>
      <c r="D5486">
        <v>17</v>
      </c>
      <c r="E5486" s="23">
        <v>45566</v>
      </c>
      <c r="F5486" s="23">
        <v>45588</v>
      </c>
      <c r="G5486" s="23">
        <v>45566</v>
      </c>
      <c r="H5486" s="23">
        <v>45588</v>
      </c>
      <c r="I5486" s="24">
        <v>0</v>
      </c>
      <c r="J5486" s="24">
        <v>0</v>
      </c>
      <c r="K5486" s="24">
        <v>122</v>
      </c>
      <c r="L5486" t="s">
        <v>10070</v>
      </c>
      <c r="M5486" t="s">
        <v>10071</v>
      </c>
    </row>
    <row r="5487" spans="1:13" x14ac:dyDescent="0.25">
      <c r="A5487" t="str">
        <f t="shared" si="85"/>
        <v>FCON-20140</v>
      </c>
      <c r="B5487" t="s">
        <v>8376</v>
      </c>
      <c r="C5487" t="s">
        <v>9942</v>
      </c>
      <c r="D5487">
        <v>17</v>
      </c>
      <c r="E5487" s="23">
        <v>45845</v>
      </c>
      <c r="F5487" s="23">
        <v>45866</v>
      </c>
      <c r="G5487" s="23">
        <v>45845</v>
      </c>
      <c r="H5487" s="23">
        <v>45866</v>
      </c>
      <c r="I5487" s="24">
        <v>0</v>
      </c>
      <c r="J5487" s="24">
        <v>0</v>
      </c>
      <c r="K5487" s="24">
        <v>88</v>
      </c>
      <c r="L5487" t="s">
        <v>10070</v>
      </c>
      <c r="M5487" t="s">
        <v>10071</v>
      </c>
    </row>
    <row r="5488" spans="1:13" x14ac:dyDescent="0.25">
      <c r="A5488" t="str">
        <f t="shared" si="85"/>
        <v>Intersección Peatonal (Cerrada) / Level Intersection PK24+760 Closed</v>
      </c>
      <c r="B5488" t="s">
        <v>8377</v>
      </c>
      <c r="D5488">
        <v>25</v>
      </c>
      <c r="E5488" s="23">
        <v>45588</v>
      </c>
      <c r="F5488" s="23">
        <v>45622</v>
      </c>
      <c r="G5488" s="23">
        <v>45588</v>
      </c>
      <c r="H5488" s="23">
        <v>45622</v>
      </c>
      <c r="I5488" s="24">
        <v>0</v>
      </c>
      <c r="J5488" s="24">
        <v>0</v>
      </c>
      <c r="K5488" s="24">
        <v>122</v>
      </c>
      <c r="M5488" t="s">
        <v>10071</v>
      </c>
    </row>
    <row r="5489" spans="1:13" x14ac:dyDescent="0.25">
      <c r="A5489" t="str">
        <f t="shared" si="85"/>
        <v>FCON-20200</v>
      </c>
      <c r="B5489" t="s">
        <v>8380</v>
      </c>
      <c r="C5489" t="s">
        <v>1998</v>
      </c>
      <c r="D5489">
        <v>6</v>
      </c>
      <c r="E5489" s="23">
        <v>45588</v>
      </c>
      <c r="F5489" s="23">
        <v>45596</v>
      </c>
      <c r="G5489" s="23">
        <v>45588</v>
      </c>
      <c r="H5489" s="23">
        <v>45596</v>
      </c>
      <c r="I5489" s="24">
        <v>0</v>
      </c>
      <c r="J5489" s="24">
        <v>0</v>
      </c>
      <c r="K5489" s="24">
        <v>122</v>
      </c>
      <c r="L5489" t="s">
        <v>10070</v>
      </c>
      <c r="M5489" t="s">
        <v>10071</v>
      </c>
    </row>
    <row r="5490" spans="1:13" x14ac:dyDescent="0.25">
      <c r="A5490" t="str">
        <f t="shared" si="85"/>
        <v>FCON-20150</v>
      </c>
      <c r="B5490" t="s">
        <v>8378</v>
      </c>
      <c r="C5490" t="s">
        <v>1999</v>
      </c>
      <c r="D5490">
        <v>8</v>
      </c>
      <c r="E5490" s="23">
        <v>45596</v>
      </c>
      <c r="F5490" s="23">
        <v>45609</v>
      </c>
      <c r="G5490" s="23">
        <v>45596</v>
      </c>
      <c r="H5490" s="23">
        <v>45609</v>
      </c>
      <c r="I5490" s="24">
        <v>0</v>
      </c>
      <c r="J5490" s="24">
        <v>0</v>
      </c>
      <c r="K5490" s="24">
        <v>122</v>
      </c>
      <c r="L5490" t="s">
        <v>10070</v>
      </c>
      <c r="M5490" t="s">
        <v>10071</v>
      </c>
    </row>
    <row r="5491" spans="1:13" x14ac:dyDescent="0.25">
      <c r="A5491" t="str">
        <f t="shared" si="85"/>
        <v>FCON-20160</v>
      </c>
      <c r="B5491" t="s">
        <v>8379</v>
      </c>
      <c r="C5491" t="s">
        <v>2000</v>
      </c>
      <c r="D5491">
        <v>11</v>
      </c>
      <c r="E5491" s="23">
        <v>45609</v>
      </c>
      <c r="F5491" s="23">
        <v>45622</v>
      </c>
      <c r="G5491" s="23">
        <v>45609</v>
      </c>
      <c r="H5491" s="23">
        <v>45622</v>
      </c>
      <c r="I5491" s="24">
        <v>0</v>
      </c>
      <c r="J5491" s="24">
        <v>0</v>
      </c>
      <c r="K5491" s="24">
        <v>122</v>
      </c>
      <c r="L5491" t="s">
        <v>10070</v>
      </c>
      <c r="M5491" t="s">
        <v>10071</v>
      </c>
    </row>
    <row r="5492" spans="1:13" x14ac:dyDescent="0.25">
      <c r="A5492" t="str">
        <f t="shared" si="85"/>
        <v>T14 Tramo 14 - Estación Madrid 2 - Río Subachoque PK24+920 - PK26+540</v>
      </c>
      <c r="B5492" t="s">
        <v>76</v>
      </c>
      <c r="D5492">
        <v>433</v>
      </c>
      <c r="E5492" s="23">
        <v>45447</v>
      </c>
      <c r="F5492" s="23">
        <v>46023</v>
      </c>
      <c r="G5492" s="23">
        <v>45447</v>
      </c>
      <c r="H5492" s="23">
        <v>46023</v>
      </c>
      <c r="I5492" s="24">
        <v>0</v>
      </c>
      <c r="J5492" s="24">
        <v>0</v>
      </c>
      <c r="K5492" s="24">
        <v>100</v>
      </c>
      <c r="M5492" t="s">
        <v>10071</v>
      </c>
    </row>
    <row r="5493" spans="1:13" x14ac:dyDescent="0.25">
      <c r="A5493" t="str">
        <f t="shared" si="85"/>
        <v>T14-1 Tramo 14 - Movimiento de tierra finalizado y sistema de drenaje finalizados</v>
      </c>
      <c r="B5493" t="s">
        <v>3603</v>
      </c>
      <c r="D5493">
        <v>162</v>
      </c>
      <c r="E5493" s="23">
        <v>45449</v>
      </c>
      <c r="F5493" s="23">
        <v>45666</v>
      </c>
      <c r="G5493" s="23">
        <v>45449</v>
      </c>
      <c r="H5493" s="23">
        <v>45666</v>
      </c>
      <c r="I5493" s="24">
        <v>0</v>
      </c>
      <c r="J5493" s="24">
        <v>0</v>
      </c>
      <c r="K5493" s="24">
        <v>219</v>
      </c>
      <c r="M5493" t="s">
        <v>10071</v>
      </c>
    </row>
    <row r="5494" spans="1:13" x14ac:dyDescent="0.25">
      <c r="A5494" t="str">
        <f t="shared" si="85"/>
        <v>FPCON-44</v>
      </c>
      <c r="B5494" t="s">
        <v>8381</v>
      </c>
      <c r="C5494" t="s">
        <v>5451</v>
      </c>
      <c r="D5494">
        <v>30</v>
      </c>
      <c r="E5494" s="23">
        <v>45449</v>
      </c>
      <c r="F5494" s="23">
        <v>45489</v>
      </c>
      <c r="G5494" s="23">
        <v>45449</v>
      </c>
      <c r="H5494" s="23">
        <v>45489</v>
      </c>
      <c r="I5494" s="24">
        <v>0</v>
      </c>
      <c r="J5494" s="24">
        <v>0</v>
      </c>
      <c r="K5494" s="24">
        <v>19</v>
      </c>
      <c r="L5494" t="s">
        <v>10070</v>
      </c>
      <c r="M5494" t="s">
        <v>10071</v>
      </c>
    </row>
    <row r="5495" spans="1:13" x14ac:dyDescent="0.25">
      <c r="A5495" t="str">
        <f t="shared" si="85"/>
        <v>FCON-9030</v>
      </c>
      <c r="B5495" t="s">
        <v>3604</v>
      </c>
      <c r="C5495" t="s">
        <v>4668</v>
      </c>
      <c r="D5495">
        <v>80</v>
      </c>
      <c r="E5495" s="23">
        <v>45485</v>
      </c>
      <c r="F5495" s="23">
        <v>45588</v>
      </c>
      <c r="G5495" s="23">
        <v>45485</v>
      </c>
      <c r="H5495" s="23">
        <v>45588</v>
      </c>
      <c r="I5495" s="24">
        <v>0</v>
      </c>
      <c r="J5495" s="24">
        <v>0</v>
      </c>
      <c r="K5495" s="24">
        <v>5</v>
      </c>
      <c r="L5495" t="s">
        <v>10070</v>
      </c>
      <c r="M5495" t="s">
        <v>10071</v>
      </c>
    </row>
    <row r="5496" spans="1:13" x14ac:dyDescent="0.25">
      <c r="A5496" t="str">
        <f t="shared" si="85"/>
        <v>FCON-9035</v>
      </c>
      <c r="B5496" t="s">
        <v>3606</v>
      </c>
      <c r="C5496" t="s">
        <v>1813</v>
      </c>
      <c r="D5496">
        <v>70</v>
      </c>
      <c r="E5496" s="23">
        <v>45503</v>
      </c>
      <c r="F5496" s="23">
        <v>45594</v>
      </c>
      <c r="G5496" s="23">
        <v>45503</v>
      </c>
      <c r="H5496" s="23">
        <v>45594</v>
      </c>
      <c r="I5496" s="24">
        <v>0</v>
      </c>
      <c r="J5496" s="24">
        <v>0</v>
      </c>
      <c r="K5496" s="24">
        <v>5</v>
      </c>
      <c r="L5496" t="s">
        <v>10070</v>
      </c>
      <c r="M5496" t="s">
        <v>10071</v>
      </c>
    </row>
    <row r="5497" spans="1:13" x14ac:dyDescent="0.25">
      <c r="A5497" t="str">
        <f t="shared" si="85"/>
        <v>FCON-9020</v>
      </c>
      <c r="B5497" t="s">
        <v>3605</v>
      </c>
      <c r="C5497" t="s">
        <v>1598</v>
      </c>
      <c r="D5497">
        <v>120</v>
      </c>
      <c r="E5497" s="23">
        <v>45503</v>
      </c>
      <c r="F5497" s="23">
        <v>45666</v>
      </c>
      <c r="G5497" s="23">
        <v>45503</v>
      </c>
      <c r="H5497" s="23">
        <v>45666</v>
      </c>
      <c r="I5497" s="24">
        <v>0</v>
      </c>
      <c r="J5497" s="24">
        <v>0</v>
      </c>
      <c r="K5497" s="24">
        <v>219</v>
      </c>
      <c r="L5497" t="s">
        <v>10070</v>
      </c>
      <c r="M5497" t="s">
        <v>10071</v>
      </c>
    </row>
    <row r="5498" spans="1:13" x14ac:dyDescent="0.25">
      <c r="A5498" t="str">
        <f t="shared" si="85"/>
        <v>FCON-9040</v>
      </c>
      <c r="B5498" t="s">
        <v>3607</v>
      </c>
      <c r="C5498" t="s">
        <v>10066</v>
      </c>
      <c r="D5498">
        <v>65</v>
      </c>
      <c r="E5498" s="23">
        <v>45521</v>
      </c>
      <c r="F5498" s="23">
        <v>45605</v>
      </c>
      <c r="G5498" s="23">
        <v>45521</v>
      </c>
      <c r="H5498" s="23">
        <v>45605</v>
      </c>
      <c r="I5498" s="24">
        <v>0</v>
      </c>
      <c r="J5498" s="24">
        <v>0</v>
      </c>
      <c r="K5498" s="24">
        <v>5</v>
      </c>
      <c r="L5498" t="s">
        <v>10070</v>
      </c>
      <c r="M5498" t="s">
        <v>10071</v>
      </c>
    </row>
    <row r="5499" spans="1:13" x14ac:dyDescent="0.25">
      <c r="A5499" t="str">
        <f t="shared" si="85"/>
        <v>FCON-9050</v>
      </c>
      <c r="B5499" t="s">
        <v>3608</v>
      </c>
      <c r="C5499" t="s">
        <v>1817</v>
      </c>
      <c r="D5499">
        <v>65</v>
      </c>
      <c r="E5499" s="23">
        <v>45561</v>
      </c>
      <c r="F5499" s="23">
        <v>45645</v>
      </c>
      <c r="G5499" s="23">
        <v>45561</v>
      </c>
      <c r="H5499" s="23">
        <v>45645</v>
      </c>
      <c r="I5499" s="24">
        <v>0</v>
      </c>
      <c r="J5499" s="24">
        <v>0</v>
      </c>
      <c r="K5499" s="24">
        <v>229</v>
      </c>
      <c r="L5499" t="s">
        <v>10070</v>
      </c>
      <c r="M5499" t="s">
        <v>10071</v>
      </c>
    </row>
    <row r="5500" spans="1:13" x14ac:dyDescent="0.25">
      <c r="A5500" t="str">
        <f t="shared" si="85"/>
        <v>FCON-9055</v>
      </c>
      <c r="B5500" t="s">
        <v>3609</v>
      </c>
      <c r="C5500" t="s">
        <v>2013</v>
      </c>
      <c r="D5500">
        <v>65</v>
      </c>
      <c r="E5500" s="23">
        <v>45561</v>
      </c>
      <c r="F5500" s="23">
        <v>45645</v>
      </c>
      <c r="G5500" s="23">
        <v>45561</v>
      </c>
      <c r="H5500" s="23">
        <v>45645</v>
      </c>
      <c r="I5500" s="24">
        <v>0</v>
      </c>
      <c r="J5500" s="24">
        <v>0</v>
      </c>
      <c r="K5500" s="24">
        <v>229</v>
      </c>
      <c r="L5500" t="s">
        <v>10070</v>
      </c>
      <c r="M5500" t="s">
        <v>10071</v>
      </c>
    </row>
    <row r="5501" spans="1:13" x14ac:dyDescent="0.25">
      <c r="A5501" t="str">
        <f t="shared" si="85"/>
        <v>FCON-9060</v>
      </c>
      <c r="B5501" t="s">
        <v>3610</v>
      </c>
      <c r="C5501" t="s">
        <v>1819</v>
      </c>
      <c r="D5501">
        <v>65</v>
      </c>
      <c r="E5501" s="23">
        <v>45561</v>
      </c>
      <c r="F5501" s="23">
        <v>45645</v>
      </c>
      <c r="G5501" s="23">
        <v>45561</v>
      </c>
      <c r="H5501" s="23">
        <v>45645</v>
      </c>
      <c r="I5501" s="24">
        <v>0</v>
      </c>
      <c r="J5501" s="24">
        <v>0</v>
      </c>
      <c r="K5501" s="24">
        <v>229</v>
      </c>
      <c r="L5501" t="s">
        <v>10070</v>
      </c>
      <c r="M5501" t="s">
        <v>10071</v>
      </c>
    </row>
    <row r="5502" spans="1:13" x14ac:dyDescent="0.25">
      <c r="A5502" t="str">
        <f t="shared" si="85"/>
        <v>FCON-9065</v>
      </c>
      <c r="B5502" t="s">
        <v>3611</v>
      </c>
      <c r="C5502" t="s">
        <v>1821</v>
      </c>
      <c r="D5502">
        <v>3</v>
      </c>
      <c r="E5502" s="23">
        <v>45605</v>
      </c>
      <c r="F5502" s="23">
        <v>45610</v>
      </c>
      <c r="G5502" s="23">
        <v>45605</v>
      </c>
      <c r="H5502" s="23">
        <v>45610</v>
      </c>
      <c r="I5502" s="24">
        <v>0</v>
      </c>
      <c r="J5502" s="24">
        <v>0</v>
      </c>
      <c r="K5502" s="24">
        <v>46</v>
      </c>
      <c r="L5502" t="s">
        <v>10070</v>
      </c>
      <c r="M5502" t="s">
        <v>10071</v>
      </c>
    </row>
    <row r="5503" spans="1:13" x14ac:dyDescent="0.25">
      <c r="A5503" t="str">
        <f t="shared" si="85"/>
        <v>T14-2 Vía férrea Tramo 14 - K24+920 - K26+540</v>
      </c>
      <c r="B5503" t="s">
        <v>8382</v>
      </c>
      <c r="D5503">
        <v>151</v>
      </c>
      <c r="E5503" s="23">
        <v>45610</v>
      </c>
      <c r="F5503" s="23">
        <v>45812</v>
      </c>
      <c r="G5503" s="23">
        <v>45610</v>
      </c>
      <c r="H5503" s="23">
        <v>45812</v>
      </c>
      <c r="I5503" s="24">
        <v>0</v>
      </c>
      <c r="J5503" s="24">
        <v>0</v>
      </c>
      <c r="K5503" s="24">
        <v>257</v>
      </c>
      <c r="M5503" t="s">
        <v>10071</v>
      </c>
    </row>
    <row r="5504" spans="1:13" x14ac:dyDescent="0.25">
      <c r="A5504" t="str">
        <f t="shared" si="85"/>
        <v>FCON-9070</v>
      </c>
      <c r="B5504" t="s">
        <v>3612</v>
      </c>
      <c r="C5504" t="s">
        <v>1823</v>
      </c>
      <c r="D5504">
        <v>6</v>
      </c>
      <c r="E5504" s="23">
        <v>45610</v>
      </c>
      <c r="F5504" s="23">
        <v>45617</v>
      </c>
      <c r="G5504" s="23">
        <v>45610</v>
      </c>
      <c r="H5504" s="23">
        <v>45617</v>
      </c>
      <c r="I5504" s="24">
        <v>0</v>
      </c>
      <c r="J5504" s="24">
        <v>0</v>
      </c>
      <c r="K5504" s="24">
        <v>46</v>
      </c>
      <c r="L5504" t="s">
        <v>10070</v>
      </c>
      <c r="M5504" t="s">
        <v>10071</v>
      </c>
    </row>
    <row r="5505" spans="1:13" x14ac:dyDescent="0.25">
      <c r="A5505" t="str">
        <f t="shared" si="85"/>
        <v>FCON-9075</v>
      </c>
      <c r="B5505" t="s">
        <v>3613</v>
      </c>
      <c r="C5505" t="s">
        <v>2442</v>
      </c>
      <c r="D5505">
        <v>10</v>
      </c>
      <c r="E5505" s="23">
        <v>45617</v>
      </c>
      <c r="F5505" s="23">
        <v>45630</v>
      </c>
      <c r="G5505" s="23">
        <v>45617</v>
      </c>
      <c r="H5505" s="23">
        <v>45630</v>
      </c>
      <c r="I5505" s="24">
        <v>0</v>
      </c>
      <c r="J5505" s="24">
        <v>0</v>
      </c>
      <c r="K5505" s="24">
        <v>51</v>
      </c>
      <c r="L5505" t="s">
        <v>10070</v>
      </c>
      <c r="M5505" t="s">
        <v>10071</v>
      </c>
    </row>
    <row r="5506" spans="1:13" x14ac:dyDescent="0.25">
      <c r="A5506" t="str">
        <f t="shared" si="85"/>
        <v>FCON-9080</v>
      </c>
      <c r="B5506" t="s">
        <v>3614</v>
      </c>
      <c r="C5506" t="s">
        <v>1275</v>
      </c>
      <c r="D5506">
        <v>21</v>
      </c>
      <c r="E5506" s="23">
        <v>45622</v>
      </c>
      <c r="F5506" s="23">
        <v>45649</v>
      </c>
      <c r="G5506" s="23">
        <v>45622</v>
      </c>
      <c r="H5506" s="23">
        <v>45649</v>
      </c>
      <c r="I5506" s="24">
        <v>0</v>
      </c>
      <c r="J5506" s="24">
        <v>0</v>
      </c>
      <c r="K5506" s="24">
        <v>51</v>
      </c>
      <c r="L5506" t="s">
        <v>10070</v>
      </c>
      <c r="M5506" t="s">
        <v>10071</v>
      </c>
    </row>
    <row r="5507" spans="1:13" x14ac:dyDescent="0.25">
      <c r="A5507" t="str">
        <f t="shared" ref="A5507:A5570" si="86">TRIM(B5507)</f>
        <v>FCON-9085</v>
      </c>
      <c r="B5507" t="s">
        <v>3615</v>
      </c>
      <c r="C5507" t="s">
        <v>1826</v>
      </c>
      <c r="D5507">
        <v>66</v>
      </c>
      <c r="E5507" s="23">
        <v>45622</v>
      </c>
      <c r="F5507" s="23">
        <v>45713</v>
      </c>
      <c r="G5507" s="23">
        <v>45622</v>
      </c>
      <c r="H5507" s="23">
        <v>45713</v>
      </c>
      <c r="I5507" s="24">
        <v>0</v>
      </c>
      <c r="J5507" s="24">
        <v>0</v>
      </c>
      <c r="K5507" s="24">
        <v>188</v>
      </c>
      <c r="L5507" t="s">
        <v>10070</v>
      </c>
      <c r="M5507" t="s">
        <v>10071</v>
      </c>
    </row>
    <row r="5508" spans="1:13" x14ac:dyDescent="0.25">
      <c r="A5508" t="str">
        <f t="shared" si="86"/>
        <v>FCON-9090</v>
      </c>
      <c r="B5508" t="s">
        <v>3616</v>
      </c>
      <c r="C5508" t="s">
        <v>1277</v>
      </c>
      <c r="D5508">
        <v>28</v>
      </c>
      <c r="E5508" s="23">
        <v>45652</v>
      </c>
      <c r="F5508" s="23">
        <v>45692</v>
      </c>
      <c r="G5508" s="23">
        <v>45652</v>
      </c>
      <c r="H5508" s="23">
        <v>45692</v>
      </c>
      <c r="I5508" s="24">
        <v>0</v>
      </c>
      <c r="J5508" s="24">
        <v>0</v>
      </c>
      <c r="K5508" s="24">
        <v>41</v>
      </c>
      <c r="L5508" t="s">
        <v>10070</v>
      </c>
      <c r="M5508" t="s">
        <v>10071</v>
      </c>
    </row>
    <row r="5509" spans="1:13" x14ac:dyDescent="0.25">
      <c r="A5509" t="str">
        <f t="shared" si="86"/>
        <v>FCON-9095</v>
      </c>
      <c r="B5509" t="s">
        <v>3617</v>
      </c>
      <c r="C5509" t="s">
        <v>1279</v>
      </c>
      <c r="D5509">
        <v>10</v>
      </c>
      <c r="E5509" s="23">
        <v>45696</v>
      </c>
      <c r="F5509" s="23">
        <v>45708</v>
      </c>
      <c r="G5509" s="23">
        <v>45696</v>
      </c>
      <c r="H5509" s="23">
        <v>45708</v>
      </c>
      <c r="I5509" s="24">
        <v>0</v>
      </c>
      <c r="J5509" s="24">
        <v>0</v>
      </c>
      <c r="K5509" s="24">
        <v>46</v>
      </c>
      <c r="L5509" t="s">
        <v>10070</v>
      </c>
      <c r="M5509" t="s">
        <v>10071</v>
      </c>
    </row>
    <row r="5510" spans="1:13" x14ac:dyDescent="0.25">
      <c r="A5510" t="str">
        <f t="shared" si="86"/>
        <v>FCON-9100</v>
      </c>
      <c r="B5510" t="s">
        <v>3618</v>
      </c>
      <c r="C5510" t="s">
        <v>1281</v>
      </c>
      <c r="D5510">
        <v>11</v>
      </c>
      <c r="E5510" s="23">
        <v>45750</v>
      </c>
      <c r="F5510" s="23">
        <v>45763</v>
      </c>
      <c r="G5510" s="23">
        <v>45750</v>
      </c>
      <c r="H5510" s="23">
        <v>45763</v>
      </c>
      <c r="I5510" s="24">
        <v>0</v>
      </c>
      <c r="J5510" s="24">
        <v>0</v>
      </c>
      <c r="K5510" s="24">
        <v>0</v>
      </c>
      <c r="L5510" t="s">
        <v>10070</v>
      </c>
      <c r="M5510" t="s">
        <v>10071</v>
      </c>
    </row>
    <row r="5511" spans="1:13" x14ac:dyDescent="0.25">
      <c r="A5511" t="str">
        <f t="shared" si="86"/>
        <v>FCON-9105</v>
      </c>
      <c r="B5511" t="s">
        <v>3619</v>
      </c>
      <c r="C5511" t="s">
        <v>1283</v>
      </c>
      <c r="D5511">
        <v>12</v>
      </c>
      <c r="E5511" s="23">
        <v>45770</v>
      </c>
      <c r="F5511" s="23">
        <v>45785</v>
      </c>
      <c r="G5511" s="23">
        <v>45770</v>
      </c>
      <c r="H5511" s="23">
        <v>45785</v>
      </c>
      <c r="I5511" s="24">
        <v>0</v>
      </c>
      <c r="J5511" s="24">
        <v>0</v>
      </c>
      <c r="K5511" s="24">
        <v>12</v>
      </c>
      <c r="L5511" t="s">
        <v>10070</v>
      </c>
      <c r="M5511" t="s">
        <v>10071</v>
      </c>
    </row>
    <row r="5512" spans="1:13" x14ac:dyDescent="0.25">
      <c r="A5512" t="str">
        <f t="shared" si="86"/>
        <v>FCON-9110</v>
      </c>
      <c r="B5512" t="s">
        <v>3620</v>
      </c>
      <c r="C5512" t="s">
        <v>1285</v>
      </c>
      <c r="D5512">
        <v>10</v>
      </c>
      <c r="E5512" s="23">
        <v>45785</v>
      </c>
      <c r="F5512" s="23">
        <v>45798</v>
      </c>
      <c r="G5512" s="23">
        <v>45785</v>
      </c>
      <c r="H5512" s="23">
        <v>45798</v>
      </c>
      <c r="I5512" s="24">
        <v>0</v>
      </c>
      <c r="J5512" s="24">
        <v>0</v>
      </c>
      <c r="K5512" s="24">
        <v>100</v>
      </c>
      <c r="L5512" t="s">
        <v>10070</v>
      </c>
      <c r="M5512" t="s">
        <v>10071</v>
      </c>
    </row>
    <row r="5513" spans="1:13" x14ac:dyDescent="0.25">
      <c r="A5513" t="str">
        <f t="shared" si="86"/>
        <v>FCON-9115</v>
      </c>
      <c r="B5513" t="s">
        <v>3621</v>
      </c>
      <c r="C5513" t="s">
        <v>1835</v>
      </c>
      <c r="D5513">
        <v>10</v>
      </c>
      <c r="E5513" s="23">
        <v>45799</v>
      </c>
      <c r="F5513" s="23">
        <v>45812</v>
      </c>
      <c r="G5513" s="23">
        <v>45799</v>
      </c>
      <c r="H5513" s="23">
        <v>45812</v>
      </c>
      <c r="I5513" s="24">
        <v>0</v>
      </c>
      <c r="J5513" s="24">
        <v>0</v>
      </c>
      <c r="K5513" s="24">
        <v>100</v>
      </c>
      <c r="L5513" t="s">
        <v>10070</v>
      </c>
      <c r="M5513" t="s">
        <v>10071</v>
      </c>
    </row>
    <row r="5514" spans="1:13" x14ac:dyDescent="0.25">
      <c r="A5514" t="str">
        <f t="shared" si="86"/>
        <v>FCON-9120</v>
      </c>
      <c r="B5514" t="s">
        <v>3622</v>
      </c>
      <c r="C5514" t="s">
        <v>1270</v>
      </c>
      <c r="D5514">
        <v>0</v>
      </c>
      <c r="E5514" s="23"/>
      <c r="F5514" s="23">
        <v>45812</v>
      </c>
      <c r="G5514" s="23"/>
      <c r="H5514" s="23">
        <v>45812</v>
      </c>
      <c r="I5514" s="24">
        <v>0</v>
      </c>
      <c r="J5514" s="24">
        <v>0</v>
      </c>
      <c r="K5514" s="24">
        <v>257</v>
      </c>
      <c r="L5514" t="s">
        <v>10070</v>
      </c>
      <c r="M5514" t="s">
        <v>10071</v>
      </c>
    </row>
    <row r="5515" spans="1:13" x14ac:dyDescent="0.25">
      <c r="A5515" t="str">
        <f t="shared" si="86"/>
        <v>FCON-9125</v>
      </c>
      <c r="B5515" t="s">
        <v>3623</v>
      </c>
      <c r="C5515" t="s">
        <v>1272</v>
      </c>
      <c r="D5515">
        <v>0</v>
      </c>
      <c r="E5515" s="23"/>
      <c r="F5515" s="23">
        <v>45812</v>
      </c>
      <c r="G5515" s="23"/>
      <c r="H5515" s="23">
        <v>45812</v>
      </c>
      <c r="I5515" s="24">
        <v>0</v>
      </c>
      <c r="J5515" s="24">
        <v>0</v>
      </c>
      <c r="K5515" s="24">
        <v>257</v>
      </c>
      <c r="L5515" t="s">
        <v>10070</v>
      </c>
      <c r="M5515" t="s">
        <v>10071</v>
      </c>
    </row>
    <row r="5516" spans="1:13" x14ac:dyDescent="0.25">
      <c r="A5516" t="str">
        <f t="shared" si="86"/>
        <v>T14-3A Vía férrea Tramo 14 con sistemas férreos instalados</v>
      </c>
      <c r="B5516" t="s">
        <v>3624</v>
      </c>
      <c r="D5516">
        <v>225</v>
      </c>
      <c r="E5516" s="23">
        <v>45605</v>
      </c>
      <c r="F5516" s="23">
        <v>45904</v>
      </c>
      <c r="G5516" s="23">
        <v>45605</v>
      </c>
      <c r="H5516" s="23">
        <v>45904</v>
      </c>
      <c r="I5516" s="24">
        <v>0</v>
      </c>
      <c r="J5516" s="24">
        <v>0</v>
      </c>
      <c r="K5516" s="24">
        <v>153</v>
      </c>
      <c r="M5516" t="s">
        <v>10071</v>
      </c>
    </row>
    <row r="5517" spans="1:13" x14ac:dyDescent="0.25">
      <c r="A5517" t="str">
        <f t="shared" si="86"/>
        <v>Sistema de Catenaria</v>
      </c>
      <c r="B5517" t="s">
        <v>1837</v>
      </c>
      <c r="D5517">
        <v>70</v>
      </c>
      <c r="E5517" s="23">
        <v>45605</v>
      </c>
      <c r="F5517" s="23">
        <v>45701</v>
      </c>
      <c r="G5517" s="23">
        <v>45605</v>
      </c>
      <c r="H5517" s="23">
        <v>45701</v>
      </c>
      <c r="I5517" s="24">
        <v>0</v>
      </c>
      <c r="J5517" s="24">
        <v>0</v>
      </c>
      <c r="K5517" s="24">
        <v>76</v>
      </c>
      <c r="M5517" t="s">
        <v>10071</v>
      </c>
    </row>
    <row r="5518" spans="1:13" x14ac:dyDescent="0.25">
      <c r="A5518" t="str">
        <f t="shared" si="86"/>
        <v>FCON-9130</v>
      </c>
      <c r="B5518" t="s">
        <v>3625</v>
      </c>
      <c r="C5518" t="s">
        <v>1351</v>
      </c>
      <c r="D5518">
        <v>5</v>
      </c>
      <c r="E5518" s="23">
        <v>45605</v>
      </c>
      <c r="F5518" s="23">
        <v>45614</v>
      </c>
      <c r="G5518" s="23">
        <v>45605</v>
      </c>
      <c r="H5518" s="23">
        <v>45614</v>
      </c>
      <c r="I5518" s="24">
        <v>0</v>
      </c>
      <c r="J5518" s="24">
        <v>0</v>
      </c>
      <c r="K5518" s="24">
        <v>76</v>
      </c>
      <c r="L5518" t="s">
        <v>10070</v>
      </c>
      <c r="M5518" t="s">
        <v>10071</v>
      </c>
    </row>
    <row r="5519" spans="1:13" x14ac:dyDescent="0.25">
      <c r="A5519" t="str">
        <f t="shared" si="86"/>
        <v>FCON-9045</v>
      </c>
      <c r="B5519" t="s">
        <v>9955</v>
      </c>
      <c r="C5519" t="s">
        <v>1815</v>
      </c>
      <c r="D5519">
        <v>65</v>
      </c>
      <c r="E5519" s="23">
        <v>45614</v>
      </c>
      <c r="F5519" s="23">
        <v>45701</v>
      </c>
      <c r="G5519" s="23">
        <v>45614</v>
      </c>
      <c r="H5519" s="23">
        <v>45701</v>
      </c>
      <c r="I5519" s="24">
        <v>0</v>
      </c>
      <c r="J5519" s="24">
        <v>0</v>
      </c>
      <c r="K5519" s="24">
        <v>76</v>
      </c>
      <c r="L5519" t="s">
        <v>10070</v>
      </c>
      <c r="M5519" t="s">
        <v>10071</v>
      </c>
    </row>
    <row r="5520" spans="1:13" x14ac:dyDescent="0.25">
      <c r="A5520" t="str">
        <f t="shared" si="86"/>
        <v>FCON-9135</v>
      </c>
      <c r="B5520" t="s">
        <v>3626</v>
      </c>
      <c r="C5520" t="s">
        <v>1353</v>
      </c>
      <c r="D5520">
        <v>50</v>
      </c>
      <c r="E5520" s="23">
        <v>45614</v>
      </c>
      <c r="F5520" s="23">
        <v>45684</v>
      </c>
      <c r="G5520" s="23">
        <v>45614</v>
      </c>
      <c r="H5520" s="23">
        <v>45684</v>
      </c>
      <c r="I5520" s="24">
        <v>0</v>
      </c>
      <c r="J5520" s="24">
        <v>0</v>
      </c>
      <c r="K5520" s="24">
        <v>76</v>
      </c>
      <c r="L5520" t="s">
        <v>10070</v>
      </c>
      <c r="M5520" t="s">
        <v>10071</v>
      </c>
    </row>
    <row r="5521" spans="1:13" x14ac:dyDescent="0.25">
      <c r="A5521" t="str">
        <f t="shared" si="86"/>
        <v>Redes Energia del tramo (Cable de Media)</v>
      </c>
      <c r="B5521" t="s">
        <v>9941</v>
      </c>
      <c r="D5521">
        <v>67</v>
      </c>
      <c r="E5521" s="23">
        <v>45713</v>
      </c>
      <c r="F5521" s="23">
        <v>45800</v>
      </c>
      <c r="G5521" s="23">
        <v>45713</v>
      </c>
      <c r="H5521" s="23">
        <v>45800</v>
      </c>
      <c r="I5521" s="24">
        <v>0</v>
      </c>
      <c r="J5521" s="24">
        <v>0</v>
      </c>
      <c r="K5521" s="24">
        <v>249</v>
      </c>
      <c r="M5521" t="s">
        <v>10071</v>
      </c>
    </row>
    <row r="5522" spans="1:13" x14ac:dyDescent="0.25">
      <c r="A5522" t="str">
        <f t="shared" si="86"/>
        <v>FCON-9170</v>
      </c>
      <c r="B5522" t="s">
        <v>3633</v>
      </c>
      <c r="C5522" t="s">
        <v>1852</v>
      </c>
      <c r="D5522">
        <v>60</v>
      </c>
      <c r="E5522" s="23">
        <v>45713</v>
      </c>
      <c r="F5522" s="23">
        <v>45791</v>
      </c>
      <c r="G5522" s="23">
        <v>45713</v>
      </c>
      <c r="H5522" s="23">
        <v>45791</v>
      </c>
      <c r="I5522" s="24">
        <v>0</v>
      </c>
      <c r="J5522" s="24">
        <v>0</v>
      </c>
      <c r="K5522" s="24">
        <v>249</v>
      </c>
      <c r="L5522" t="s">
        <v>10070</v>
      </c>
      <c r="M5522" t="s">
        <v>10071</v>
      </c>
    </row>
    <row r="5523" spans="1:13" x14ac:dyDescent="0.25">
      <c r="A5523" t="str">
        <f t="shared" si="86"/>
        <v>FCON-9175</v>
      </c>
      <c r="B5523" t="s">
        <v>3634</v>
      </c>
      <c r="C5523" t="s">
        <v>1854</v>
      </c>
      <c r="D5523">
        <v>60</v>
      </c>
      <c r="E5523" s="23">
        <v>45713</v>
      </c>
      <c r="F5523" s="23">
        <v>45791</v>
      </c>
      <c r="G5523" s="23">
        <v>45713</v>
      </c>
      <c r="H5523" s="23">
        <v>45791</v>
      </c>
      <c r="I5523" s="24">
        <v>0</v>
      </c>
      <c r="J5523" s="24">
        <v>0</v>
      </c>
      <c r="K5523" s="24">
        <v>249</v>
      </c>
      <c r="L5523" t="s">
        <v>10070</v>
      </c>
      <c r="M5523" t="s">
        <v>10071</v>
      </c>
    </row>
    <row r="5524" spans="1:13" x14ac:dyDescent="0.25">
      <c r="A5524" t="str">
        <f t="shared" si="86"/>
        <v>FCON-9180</v>
      </c>
      <c r="B5524" t="s">
        <v>3635</v>
      </c>
      <c r="C5524" t="s">
        <v>1856</v>
      </c>
      <c r="D5524">
        <v>66</v>
      </c>
      <c r="E5524" s="23">
        <v>45713</v>
      </c>
      <c r="F5524" s="23">
        <v>45799</v>
      </c>
      <c r="G5524" s="23">
        <v>45713</v>
      </c>
      <c r="H5524" s="23">
        <v>45799</v>
      </c>
      <c r="I5524" s="24">
        <v>0</v>
      </c>
      <c r="J5524" s="24">
        <v>0</v>
      </c>
      <c r="K5524" s="24">
        <v>250</v>
      </c>
      <c r="L5524" t="s">
        <v>10070</v>
      </c>
      <c r="M5524" t="s">
        <v>10071</v>
      </c>
    </row>
    <row r="5525" spans="1:13" x14ac:dyDescent="0.25">
      <c r="A5525" t="str">
        <f t="shared" si="86"/>
        <v>FCON-9185</v>
      </c>
      <c r="B5525" t="s">
        <v>3636</v>
      </c>
      <c r="C5525" t="s">
        <v>1346</v>
      </c>
      <c r="D5525">
        <v>4</v>
      </c>
      <c r="E5525" s="23">
        <v>45791</v>
      </c>
      <c r="F5525" s="23">
        <v>45796</v>
      </c>
      <c r="G5525" s="23">
        <v>45791</v>
      </c>
      <c r="H5525" s="23">
        <v>45796</v>
      </c>
      <c r="I5525" s="24">
        <v>0</v>
      </c>
      <c r="J5525" s="24">
        <v>0</v>
      </c>
      <c r="K5525" s="24">
        <v>249</v>
      </c>
      <c r="L5525" t="s">
        <v>10070</v>
      </c>
      <c r="M5525" t="s">
        <v>10071</v>
      </c>
    </row>
    <row r="5526" spans="1:13" x14ac:dyDescent="0.25">
      <c r="A5526" t="str">
        <f t="shared" si="86"/>
        <v>FCON-9190</v>
      </c>
      <c r="B5526" t="s">
        <v>3637</v>
      </c>
      <c r="C5526" t="s">
        <v>1348</v>
      </c>
      <c r="D5526">
        <v>4</v>
      </c>
      <c r="E5526" s="23">
        <v>45796</v>
      </c>
      <c r="F5526" s="23">
        <v>45800</v>
      </c>
      <c r="G5526" s="23">
        <v>45796</v>
      </c>
      <c r="H5526" s="23">
        <v>45800</v>
      </c>
      <c r="I5526" s="24">
        <v>0</v>
      </c>
      <c r="J5526" s="24">
        <v>0</v>
      </c>
      <c r="K5526" s="24">
        <v>249</v>
      </c>
      <c r="L5526" t="s">
        <v>10070</v>
      </c>
      <c r="M5526" t="s">
        <v>10071</v>
      </c>
    </row>
    <row r="5527" spans="1:13" x14ac:dyDescent="0.25">
      <c r="A5527" t="str">
        <f t="shared" si="86"/>
        <v>Sistema de Comunicaciones</v>
      </c>
      <c r="B5527" t="s">
        <v>1859</v>
      </c>
      <c r="D5527">
        <v>75</v>
      </c>
      <c r="E5527" s="23">
        <v>45806</v>
      </c>
      <c r="F5527" s="23">
        <v>45904</v>
      </c>
      <c r="G5527" s="23">
        <v>45806</v>
      </c>
      <c r="H5527" s="23">
        <v>45904</v>
      </c>
      <c r="I5527" s="24">
        <v>0</v>
      </c>
      <c r="J5527" s="24">
        <v>0</v>
      </c>
      <c r="K5527" s="24">
        <v>153</v>
      </c>
      <c r="M5527" t="s">
        <v>10071</v>
      </c>
    </row>
    <row r="5528" spans="1:13" x14ac:dyDescent="0.25">
      <c r="A5528" t="str">
        <f t="shared" si="86"/>
        <v>FCON-9195</v>
      </c>
      <c r="B5528" t="s">
        <v>3638</v>
      </c>
      <c r="C5528" t="s">
        <v>1332</v>
      </c>
      <c r="D5528">
        <v>2</v>
      </c>
      <c r="E5528" s="23">
        <v>45806</v>
      </c>
      <c r="F5528" s="23">
        <v>45808</v>
      </c>
      <c r="G5528" s="23">
        <v>45806</v>
      </c>
      <c r="H5528" s="23">
        <v>45808</v>
      </c>
      <c r="I5528" s="24">
        <v>0</v>
      </c>
      <c r="J5528" s="24">
        <v>0</v>
      </c>
      <c r="K5528" s="24">
        <v>100</v>
      </c>
      <c r="L5528" t="s">
        <v>10070</v>
      </c>
      <c r="M5528" t="s">
        <v>10071</v>
      </c>
    </row>
    <row r="5529" spans="1:13" x14ac:dyDescent="0.25">
      <c r="A5529" t="str">
        <f t="shared" si="86"/>
        <v>FCON-9200</v>
      </c>
      <c r="B5529" t="s">
        <v>3639</v>
      </c>
      <c r="C5529" t="s">
        <v>1334</v>
      </c>
      <c r="D5529">
        <v>57</v>
      </c>
      <c r="E5529" s="23">
        <v>45808</v>
      </c>
      <c r="F5529" s="23">
        <v>45883</v>
      </c>
      <c r="G5529" s="23">
        <v>45808</v>
      </c>
      <c r="H5529" s="23">
        <v>45883</v>
      </c>
      <c r="I5529" s="24">
        <v>0</v>
      </c>
      <c r="J5529" s="24">
        <v>0</v>
      </c>
      <c r="K5529" s="24">
        <v>100</v>
      </c>
      <c r="L5529" t="s">
        <v>10070</v>
      </c>
      <c r="M5529" t="s">
        <v>10071</v>
      </c>
    </row>
    <row r="5530" spans="1:13" x14ac:dyDescent="0.25">
      <c r="A5530" t="str">
        <f t="shared" si="86"/>
        <v>FCON-9205</v>
      </c>
      <c r="B5530" t="s">
        <v>3640</v>
      </c>
      <c r="C5530" t="s">
        <v>1863</v>
      </c>
      <c r="D5530">
        <v>17</v>
      </c>
      <c r="E5530" s="23">
        <v>45808</v>
      </c>
      <c r="F5530" s="23">
        <v>45832</v>
      </c>
      <c r="G5530" s="23">
        <v>45808</v>
      </c>
      <c r="H5530" s="23">
        <v>45832</v>
      </c>
      <c r="I5530" s="24">
        <v>0</v>
      </c>
      <c r="J5530" s="24">
        <v>0</v>
      </c>
      <c r="K5530" s="24">
        <v>100</v>
      </c>
      <c r="L5530" t="s">
        <v>10070</v>
      </c>
      <c r="M5530" t="s">
        <v>10071</v>
      </c>
    </row>
    <row r="5531" spans="1:13" x14ac:dyDescent="0.25">
      <c r="A5531" t="str">
        <f t="shared" si="86"/>
        <v>FCON-9210</v>
      </c>
      <c r="B5531" t="s">
        <v>3641</v>
      </c>
      <c r="C5531" t="s">
        <v>1340</v>
      </c>
      <c r="D5531">
        <v>27</v>
      </c>
      <c r="E5531" s="23">
        <v>45808</v>
      </c>
      <c r="F5531" s="23">
        <v>45845</v>
      </c>
      <c r="G5531" s="23">
        <v>45808</v>
      </c>
      <c r="H5531" s="23">
        <v>45845</v>
      </c>
      <c r="I5531" s="24">
        <v>0</v>
      </c>
      <c r="J5531" s="24">
        <v>0</v>
      </c>
      <c r="K5531" s="24">
        <v>163</v>
      </c>
      <c r="L5531" t="s">
        <v>10070</v>
      </c>
      <c r="M5531" t="s">
        <v>10071</v>
      </c>
    </row>
    <row r="5532" spans="1:13" x14ac:dyDescent="0.25">
      <c r="A5532" t="str">
        <f t="shared" si="86"/>
        <v>FCON-9215</v>
      </c>
      <c r="B5532" t="s">
        <v>3642</v>
      </c>
      <c r="C5532" t="s">
        <v>1342</v>
      </c>
      <c r="D5532">
        <v>27</v>
      </c>
      <c r="E5532" s="23">
        <v>45808</v>
      </c>
      <c r="F5532" s="23">
        <v>45845</v>
      </c>
      <c r="G5532" s="23">
        <v>45808</v>
      </c>
      <c r="H5532" s="23">
        <v>45845</v>
      </c>
      <c r="I5532" s="24">
        <v>0</v>
      </c>
      <c r="J5532" s="24">
        <v>0</v>
      </c>
      <c r="K5532" s="24">
        <v>196</v>
      </c>
      <c r="L5532" t="s">
        <v>10070</v>
      </c>
      <c r="M5532" t="s">
        <v>10071</v>
      </c>
    </row>
    <row r="5533" spans="1:13" x14ac:dyDescent="0.25">
      <c r="A5533" t="str">
        <f t="shared" si="86"/>
        <v>FCON-9220</v>
      </c>
      <c r="B5533" t="s">
        <v>3643</v>
      </c>
      <c r="C5533" t="s">
        <v>1867</v>
      </c>
      <c r="D5533">
        <v>63</v>
      </c>
      <c r="E5533" s="23">
        <v>45808</v>
      </c>
      <c r="F5533" s="23">
        <v>45892</v>
      </c>
      <c r="G5533" s="23">
        <v>45808</v>
      </c>
      <c r="H5533" s="23">
        <v>45892</v>
      </c>
      <c r="I5533" s="24">
        <v>0</v>
      </c>
      <c r="J5533" s="24">
        <v>0</v>
      </c>
      <c r="K5533" s="24">
        <v>163</v>
      </c>
      <c r="L5533" t="s">
        <v>10070</v>
      </c>
      <c r="M5533" t="s">
        <v>10071</v>
      </c>
    </row>
    <row r="5534" spans="1:13" x14ac:dyDescent="0.25">
      <c r="A5534" t="str">
        <f t="shared" si="86"/>
        <v>FCON-9225</v>
      </c>
      <c r="B5534" t="s">
        <v>3644</v>
      </c>
      <c r="C5534" t="s">
        <v>1336</v>
      </c>
      <c r="D5534">
        <v>29</v>
      </c>
      <c r="E5534" s="23">
        <v>45856</v>
      </c>
      <c r="F5534" s="23">
        <v>45895</v>
      </c>
      <c r="G5534" s="23">
        <v>45856</v>
      </c>
      <c r="H5534" s="23">
        <v>45895</v>
      </c>
      <c r="I5534" s="24">
        <v>0</v>
      </c>
      <c r="J5534" s="24">
        <v>0</v>
      </c>
      <c r="K5534" s="24">
        <v>154</v>
      </c>
      <c r="L5534" t="s">
        <v>10070</v>
      </c>
      <c r="M5534" t="s">
        <v>10071</v>
      </c>
    </row>
    <row r="5535" spans="1:13" x14ac:dyDescent="0.25">
      <c r="A5535" t="str">
        <f t="shared" si="86"/>
        <v>FCON-9230</v>
      </c>
      <c r="B5535" t="s">
        <v>3645</v>
      </c>
      <c r="C5535" t="s">
        <v>1869</v>
      </c>
      <c r="D5535">
        <v>23</v>
      </c>
      <c r="E5535" s="23">
        <v>45856</v>
      </c>
      <c r="F5535" s="23">
        <v>45885</v>
      </c>
      <c r="G5535" s="23">
        <v>45856</v>
      </c>
      <c r="H5535" s="23">
        <v>45885</v>
      </c>
      <c r="I5535" s="24">
        <v>0</v>
      </c>
      <c r="J5535" s="24">
        <v>0</v>
      </c>
      <c r="K5535" s="24">
        <v>153</v>
      </c>
      <c r="L5535" t="s">
        <v>10070</v>
      </c>
      <c r="M5535" t="s">
        <v>10071</v>
      </c>
    </row>
    <row r="5536" spans="1:13" x14ac:dyDescent="0.25">
      <c r="A5536" t="str">
        <f t="shared" si="86"/>
        <v>FCON-9235</v>
      </c>
      <c r="B5536" t="s">
        <v>3646</v>
      </c>
      <c r="C5536" t="s">
        <v>1872</v>
      </c>
      <c r="D5536">
        <v>4</v>
      </c>
      <c r="E5536" s="23">
        <v>45888</v>
      </c>
      <c r="F5536" s="23">
        <v>45891</v>
      </c>
      <c r="G5536" s="23">
        <v>45888</v>
      </c>
      <c r="H5536" s="23">
        <v>45891</v>
      </c>
      <c r="I5536" s="24">
        <v>0</v>
      </c>
      <c r="J5536" s="24">
        <v>0</v>
      </c>
      <c r="K5536" s="24">
        <v>153</v>
      </c>
      <c r="L5536" t="s">
        <v>10070</v>
      </c>
      <c r="M5536" t="s">
        <v>10071</v>
      </c>
    </row>
    <row r="5537" spans="1:13" x14ac:dyDescent="0.25">
      <c r="A5537" t="str">
        <f t="shared" si="86"/>
        <v>FCON-9240</v>
      </c>
      <c r="B5537" t="s">
        <v>3647</v>
      </c>
      <c r="C5537" t="s">
        <v>1874</v>
      </c>
      <c r="D5537">
        <v>2</v>
      </c>
      <c r="E5537" s="23">
        <v>45891</v>
      </c>
      <c r="F5537" s="23">
        <v>45894</v>
      </c>
      <c r="G5537" s="23">
        <v>45891</v>
      </c>
      <c r="H5537" s="23">
        <v>45894</v>
      </c>
      <c r="I5537" s="24">
        <v>0</v>
      </c>
      <c r="J5537" s="24">
        <v>0</v>
      </c>
      <c r="K5537" s="24">
        <v>153</v>
      </c>
      <c r="L5537" t="s">
        <v>10070</v>
      </c>
      <c r="M5537" t="s">
        <v>10071</v>
      </c>
    </row>
    <row r="5538" spans="1:13" x14ac:dyDescent="0.25">
      <c r="A5538" t="str">
        <f t="shared" si="86"/>
        <v>FCON-9245</v>
      </c>
      <c r="B5538" t="s">
        <v>3648</v>
      </c>
      <c r="C5538" t="s">
        <v>1876</v>
      </c>
      <c r="D5538">
        <v>2</v>
      </c>
      <c r="E5538" s="23">
        <v>45891</v>
      </c>
      <c r="F5538" s="23">
        <v>45894</v>
      </c>
      <c r="G5538" s="23">
        <v>45891</v>
      </c>
      <c r="H5538" s="23">
        <v>45894</v>
      </c>
      <c r="I5538" s="24">
        <v>0</v>
      </c>
      <c r="J5538" s="24">
        <v>0</v>
      </c>
      <c r="K5538" s="24">
        <v>153</v>
      </c>
      <c r="L5538" t="s">
        <v>10070</v>
      </c>
      <c r="M5538" t="s">
        <v>10071</v>
      </c>
    </row>
    <row r="5539" spans="1:13" x14ac:dyDescent="0.25">
      <c r="A5539" t="str">
        <f t="shared" si="86"/>
        <v>FCON-9250</v>
      </c>
      <c r="B5539" t="s">
        <v>3649</v>
      </c>
      <c r="C5539" t="s">
        <v>1878</v>
      </c>
      <c r="D5539">
        <v>2</v>
      </c>
      <c r="E5539" s="23">
        <v>45891</v>
      </c>
      <c r="F5539" s="23">
        <v>45894</v>
      </c>
      <c r="G5539" s="23">
        <v>45891</v>
      </c>
      <c r="H5539" s="23">
        <v>45894</v>
      </c>
      <c r="I5539" s="24">
        <v>0</v>
      </c>
      <c r="J5539" s="24">
        <v>0</v>
      </c>
      <c r="K5539" s="24">
        <v>153</v>
      </c>
      <c r="L5539" t="s">
        <v>10070</v>
      </c>
      <c r="M5539" t="s">
        <v>10071</v>
      </c>
    </row>
    <row r="5540" spans="1:13" x14ac:dyDescent="0.25">
      <c r="A5540" t="str">
        <f t="shared" si="86"/>
        <v>FCON-9255</v>
      </c>
      <c r="B5540" t="s">
        <v>3650</v>
      </c>
      <c r="C5540" t="s">
        <v>1880</v>
      </c>
      <c r="D5540">
        <v>2</v>
      </c>
      <c r="E5540" s="23">
        <v>45894</v>
      </c>
      <c r="F5540" s="23">
        <v>45896</v>
      </c>
      <c r="G5540" s="23">
        <v>45894</v>
      </c>
      <c r="H5540" s="23">
        <v>45896</v>
      </c>
      <c r="I5540" s="24">
        <v>0</v>
      </c>
      <c r="J5540" s="24">
        <v>0</v>
      </c>
      <c r="K5540" s="24">
        <v>153</v>
      </c>
      <c r="L5540" t="s">
        <v>10070</v>
      </c>
      <c r="M5540" t="s">
        <v>10071</v>
      </c>
    </row>
    <row r="5541" spans="1:13" x14ac:dyDescent="0.25">
      <c r="A5541" t="str">
        <f t="shared" si="86"/>
        <v>FCON-9260</v>
      </c>
      <c r="B5541" t="s">
        <v>3651</v>
      </c>
      <c r="C5541" t="s">
        <v>1346</v>
      </c>
      <c r="D5541">
        <v>4</v>
      </c>
      <c r="E5541" s="23">
        <v>45896</v>
      </c>
      <c r="F5541" s="23">
        <v>45901</v>
      </c>
      <c r="G5541" s="23">
        <v>45896</v>
      </c>
      <c r="H5541" s="23">
        <v>45901</v>
      </c>
      <c r="I5541" s="24">
        <v>0</v>
      </c>
      <c r="J5541" s="24">
        <v>0</v>
      </c>
      <c r="K5541" s="24">
        <v>153</v>
      </c>
      <c r="L5541" t="s">
        <v>10070</v>
      </c>
      <c r="M5541" t="s">
        <v>10071</v>
      </c>
    </row>
    <row r="5542" spans="1:13" x14ac:dyDescent="0.25">
      <c r="A5542" t="str">
        <f t="shared" si="86"/>
        <v>FCON-9265</v>
      </c>
      <c r="B5542" t="s">
        <v>3652</v>
      </c>
      <c r="C5542" t="s">
        <v>1348</v>
      </c>
      <c r="D5542">
        <v>4</v>
      </c>
      <c r="E5542" s="23">
        <v>45901</v>
      </c>
      <c r="F5542" s="23">
        <v>45904</v>
      </c>
      <c r="G5542" s="23">
        <v>45901</v>
      </c>
      <c r="H5542" s="23">
        <v>45904</v>
      </c>
      <c r="I5542" s="24">
        <v>0</v>
      </c>
      <c r="J5542" s="24">
        <v>0</v>
      </c>
      <c r="K5542" s="24">
        <v>153</v>
      </c>
      <c r="L5542" t="s">
        <v>10070</v>
      </c>
      <c r="M5542" t="s">
        <v>10071</v>
      </c>
    </row>
    <row r="5543" spans="1:13" x14ac:dyDescent="0.25">
      <c r="A5543" t="str">
        <f t="shared" si="86"/>
        <v>Sistema de Señalización en vía e Intersecciones</v>
      </c>
      <c r="B5543" t="s">
        <v>1883</v>
      </c>
      <c r="D5543">
        <v>74</v>
      </c>
      <c r="E5543" s="23">
        <v>45806</v>
      </c>
      <c r="F5543" s="23">
        <v>45903</v>
      </c>
      <c r="G5543" s="23">
        <v>45806</v>
      </c>
      <c r="H5543" s="23">
        <v>45903</v>
      </c>
      <c r="I5543" s="24">
        <v>0</v>
      </c>
      <c r="J5543" s="24">
        <v>0</v>
      </c>
      <c r="K5543" s="24">
        <v>154</v>
      </c>
      <c r="M5543" t="s">
        <v>10071</v>
      </c>
    </row>
    <row r="5544" spans="1:13" x14ac:dyDescent="0.25">
      <c r="A5544" t="str">
        <f t="shared" si="86"/>
        <v>FCON-9270</v>
      </c>
      <c r="B5544" t="s">
        <v>3653</v>
      </c>
      <c r="C5544" t="s">
        <v>1374</v>
      </c>
      <c r="D5544">
        <v>2</v>
      </c>
      <c r="E5544" s="23">
        <v>45806</v>
      </c>
      <c r="F5544" s="23">
        <v>45808</v>
      </c>
      <c r="G5544" s="23">
        <v>45806</v>
      </c>
      <c r="H5544" s="23">
        <v>45808</v>
      </c>
      <c r="I5544" s="24">
        <v>0</v>
      </c>
      <c r="J5544" s="24">
        <v>0</v>
      </c>
      <c r="K5544" s="24">
        <v>123</v>
      </c>
      <c r="L5544" t="s">
        <v>10070</v>
      </c>
      <c r="M5544" t="s">
        <v>10071</v>
      </c>
    </row>
    <row r="5545" spans="1:13" x14ac:dyDescent="0.25">
      <c r="A5545" t="str">
        <f t="shared" si="86"/>
        <v>FCON-9275</v>
      </c>
      <c r="B5545" t="s">
        <v>3654</v>
      </c>
      <c r="C5545" t="s">
        <v>1886</v>
      </c>
      <c r="D5545">
        <v>57</v>
      </c>
      <c r="E5545" s="23">
        <v>45808</v>
      </c>
      <c r="F5545" s="23">
        <v>45883</v>
      </c>
      <c r="G5545" s="23">
        <v>45808</v>
      </c>
      <c r="H5545" s="23">
        <v>45883</v>
      </c>
      <c r="I5545" s="24">
        <v>0</v>
      </c>
      <c r="J5545" s="24">
        <v>0</v>
      </c>
      <c r="K5545" s="24">
        <v>154</v>
      </c>
      <c r="L5545" t="s">
        <v>10070</v>
      </c>
      <c r="M5545" t="s">
        <v>10071</v>
      </c>
    </row>
    <row r="5546" spans="1:13" x14ac:dyDescent="0.25">
      <c r="A5546" t="str">
        <f t="shared" si="86"/>
        <v>FCON-9280</v>
      </c>
      <c r="B5546" t="s">
        <v>3655</v>
      </c>
      <c r="C5546" t="s">
        <v>1863</v>
      </c>
      <c r="D5546">
        <v>18</v>
      </c>
      <c r="E5546" s="23">
        <v>45808</v>
      </c>
      <c r="F5546" s="23">
        <v>45833</v>
      </c>
      <c r="G5546" s="23">
        <v>45808</v>
      </c>
      <c r="H5546" s="23">
        <v>45833</v>
      </c>
      <c r="I5546" s="24">
        <v>0</v>
      </c>
      <c r="J5546" s="24">
        <v>0</v>
      </c>
      <c r="K5546" s="24">
        <v>123</v>
      </c>
      <c r="L5546" t="s">
        <v>10070</v>
      </c>
      <c r="M5546" t="s">
        <v>10071</v>
      </c>
    </row>
    <row r="5547" spans="1:13" x14ac:dyDescent="0.25">
      <c r="A5547" t="str">
        <f t="shared" si="86"/>
        <v>FCON-9285</v>
      </c>
      <c r="B5547" t="s">
        <v>3656</v>
      </c>
      <c r="C5547" t="s">
        <v>1386</v>
      </c>
      <c r="D5547">
        <v>61</v>
      </c>
      <c r="E5547" s="23">
        <v>45812</v>
      </c>
      <c r="F5547" s="23">
        <v>45892</v>
      </c>
      <c r="G5547" s="23">
        <v>45812</v>
      </c>
      <c r="H5547" s="23">
        <v>45892</v>
      </c>
      <c r="I5547" s="24">
        <v>0</v>
      </c>
      <c r="J5547" s="24">
        <v>0</v>
      </c>
      <c r="K5547" s="24">
        <v>163</v>
      </c>
      <c r="L5547" t="s">
        <v>10070</v>
      </c>
      <c r="M5547" t="s">
        <v>10071</v>
      </c>
    </row>
    <row r="5548" spans="1:13" x14ac:dyDescent="0.25">
      <c r="A5548" t="str">
        <f t="shared" si="86"/>
        <v>FCON-9290</v>
      </c>
      <c r="B5548" t="s">
        <v>3657</v>
      </c>
      <c r="C5548" t="s">
        <v>1890</v>
      </c>
      <c r="D5548">
        <v>29</v>
      </c>
      <c r="E5548" s="23">
        <v>45856</v>
      </c>
      <c r="F5548" s="23">
        <v>45895</v>
      </c>
      <c r="G5548" s="23">
        <v>45856</v>
      </c>
      <c r="H5548" s="23">
        <v>45895</v>
      </c>
      <c r="I5548" s="24">
        <v>0</v>
      </c>
      <c r="J5548" s="24">
        <v>0</v>
      </c>
      <c r="K5548" s="24">
        <v>154</v>
      </c>
      <c r="L5548" t="s">
        <v>10070</v>
      </c>
      <c r="M5548" t="s">
        <v>10071</v>
      </c>
    </row>
    <row r="5549" spans="1:13" x14ac:dyDescent="0.25">
      <c r="A5549" t="str">
        <f t="shared" si="86"/>
        <v>FCON-9295</v>
      </c>
      <c r="B5549" t="s">
        <v>3658</v>
      </c>
      <c r="C5549" t="s">
        <v>1892</v>
      </c>
      <c r="D5549">
        <v>29</v>
      </c>
      <c r="E5549" s="23">
        <v>45856</v>
      </c>
      <c r="F5549" s="23">
        <v>45895</v>
      </c>
      <c r="G5549" s="23">
        <v>45856</v>
      </c>
      <c r="H5549" s="23">
        <v>45895</v>
      </c>
      <c r="I5549" s="24">
        <v>0</v>
      </c>
      <c r="J5549" s="24">
        <v>0</v>
      </c>
      <c r="K5549" s="24">
        <v>154</v>
      </c>
      <c r="L5549" t="s">
        <v>10070</v>
      </c>
      <c r="M5549" t="s">
        <v>10071</v>
      </c>
    </row>
    <row r="5550" spans="1:13" x14ac:dyDescent="0.25">
      <c r="A5550" t="str">
        <f t="shared" si="86"/>
        <v>FCON-9300</v>
      </c>
      <c r="B5550" t="s">
        <v>3659</v>
      </c>
      <c r="C5550" t="s">
        <v>1382</v>
      </c>
      <c r="D5550">
        <v>29</v>
      </c>
      <c r="E5550" s="23">
        <v>45856</v>
      </c>
      <c r="F5550" s="23">
        <v>45895</v>
      </c>
      <c r="G5550" s="23">
        <v>45856</v>
      </c>
      <c r="H5550" s="23">
        <v>45895</v>
      </c>
      <c r="I5550" s="24">
        <v>0</v>
      </c>
      <c r="J5550" s="24">
        <v>0</v>
      </c>
      <c r="K5550" s="24">
        <v>154</v>
      </c>
      <c r="L5550" t="s">
        <v>10070</v>
      </c>
      <c r="M5550" t="s">
        <v>10071</v>
      </c>
    </row>
    <row r="5551" spans="1:13" x14ac:dyDescent="0.25">
      <c r="A5551" t="str">
        <f t="shared" si="86"/>
        <v>FCON-9305</v>
      </c>
      <c r="B5551" t="s">
        <v>3660</v>
      </c>
      <c r="C5551" t="s">
        <v>1346</v>
      </c>
      <c r="D5551">
        <v>4</v>
      </c>
      <c r="E5551" s="23">
        <v>45895</v>
      </c>
      <c r="F5551" s="23">
        <v>45899</v>
      </c>
      <c r="G5551" s="23">
        <v>45895</v>
      </c>
      <c r="H5551" s="23">
        <v>45899</v>
      </c>
      <c r="I5551" s="24">
        <v>0</v>
      </c>
      <c r="J5551" s="24">
        <v>0</v>
      </c>
      <c r="K5551" s="24">
        <v>154</v>
      </c>
      <c r="L5551" t="s">
        <v>10070</v>
      </c>
      <c r="M5551" t="s">
        <v>10071</v>
      </c>
    </row>
    <row r="5552" spans="1:13" x14ac:dyDescent="0.25">
      <c r="A5552" t="str">
        <f t="shared" si="86"/>
        <v>FCON-9310</v>
      </c>
      <c r="B5552" t="s">
        <v>3661</v>
      </c>
      <c r="C5552" t="s">
        <v>1348</v>
      </c>
      <c r="D5552">
        <v>4</v>
      </c>
      <c r="E5552" s="23">
        <v>45899</v>
      </c>
      <c r="F5552" s="23">
        <v>45903</v>
      </c>
      <c r="G5552" s="23">
        <v>45899</v>
      </c>
      <c r="H5552" s="23">
        <v>45903</v>
      </c>
      <c r="I5552" s="24">
        <v>0</v>
      </c>
      <c r="J5552" s="24">
        <v>0</v>
      </c>
      <c r="K5552" s="24">
        <v>154</v>
      </c>
      <c r="L5552" t="s">
        <v>10070</v>
      </c>
      <c r="M5552" t="s">
        <v>10071</v>
      </c>
    </row>
    <row r="5553" spans="1:13" x14ac:dyDescent="0.25">
      <c r="A5553" t="str">
        <f t="shared" si="86"/>
        <v>T14-3B Vía férrea Tramo 14 con sistemas férreos verificados, probados y funcionado</v>
      </c>
      <c r="B5553" t="s">
        <v>8383</v>
      </c>
      <c r="D5553">
        <v>209</v>
      </c>
      <c r="E5553" s="23">
        <v>45675</v>
      </c>
      <c r="F5553" s="23">
        <v>45946</v>
      </c>
      <c r="G5553" s="23">
        <v>45675</v>
      </c>
      <c r="H5553" s="23">
        <v>45946</v>
      </c>
      <c r="I5553" s="24">
        <v>0</v>
      </c>
      <c r="J5553" s="24">
        <v>0</v>
      </c>
      <c r="K5553" s="24">
        <v>137</v>
      </c>
      <c r="M5553" t="s">
        <v>10071</v>
      </c>
    </row>
    <row r="5554" spans="1:13" x14ac:dyDescent="0.25">
      <c r="A5554" t="str">
        <f t="shared" si="86"/>
        <v>Sistema de Catenaria</v>
      </c>
      <c r="B5554" t="s">
        <v>1837</v>
      </c>
      <c r="D5554">
        <v>150</v>
      </c>
      <c r="E5554" s="23">
        <v>45675</v>
      </c>
      <c r="F5554" s="23">
        <v>45870</v>
      </c>
      <c r="G5554" s="23">
        <v>45675</v>
      </c>
      <c r="H5554" s="23">
        <v>45870</v>
      </c>
      <c r="I5554" s="24">
        <v>0</v>
      </c>
      <c r="J5554" s="24">
        <v>0</v>
      </c>
      <c r="K5554" s="24">
        <v>137</v>
      </c>
      <c r="M5554" t="s">
        <v>10071</v>
      </c>
    </row>
    <row r="5555" spans="1:13" x14ac:dyDescent="0.25">
      <c r="A5555" t="str">
        <f t="shared" si="86"/>
        <v>FCON-9145</v>
      </c>
      <c r="B5555" t="s">
        <v>3628</v>
      </c>
      <c r="C5555" t="s">
        <v>2031</v>
      </c>
      <c r="D5555">
        <v>21</v>
      </c>
      <c r="E5555" s="23">
        <v>45675</v>
      </c>
      <c r="F5555" s="23">
        <v>45701</v>
      </c>
      <c r="G5555" s="23">
        <v>45675</v>
      </c>
      <c r="H5555" s="23">
        <v>45701</v>
      </c>
      <c r="I5555" s="24">
        <v>0</v>
      </c>
      <c r="J5555" s="24">
        <v>0</v>
      </c>
      <c r="K5555" s="24">
        <v>109</v>
      </c>
      <c r="L5555" t="s">
        <v>10070</v>
      </c>
      <c r="M5555" t="s">
        <v>10071</v>
      </c>
    </row>
    <row r="5556" spans="1:13" x14ac:dyDescent="0.25">
      <c r="A5556" t="str">
        <f t="shared" si="86"/>
        <v>FCON-9140</v>
      </c>
      <c r="B5556" t="s">
        <v>3627</v>
      </c>
      <c r="C5556" t="s">
        <v>1355</v>
      </c>
      <c r="D5556">
        <v>60</v>
      </c>
      <c r="E5556" s="23">
        <v>45687</v>
      </c>
      <c r="F5556" s="23">
        <v>45766</v>
      </c>
      <c r="G5556" s="23">
        <v>45687</v>
      </c>
      <c r="H5556" s="23">
        <v>45766</v>
      </c>
      <c r="I5556" s="24">
        <v>0</v>
      </c>
      <c r="J5556" s="24">
        <v>0</v>
      </c>
      <c r="K5556" s="24">
        <v>213</v>
      </c>
      <c r="L5556" t="s">
        <v>10070</v>
      </c>
      <c r="M5556" t="s">
        <v>10071</v>
      </c>
    </row>
    <row r="5557" spans="1:13" x14ac:dyDescent="0.25">
      <c r="A5557" t="str">
        <f t="shared" si="86"/>
        <v>FCON-9150</v>
      </c>
      <c r="B5557" t="s">
        <v>3629</v>
      </c>
      <c r="C5557" t="s">
        <v>1845</v>
      </c>
      <c r="D5557">
        <v>13</v>
      </c>
      <c r="E5557" s="23">
        <v>45772</v>
      </c>
      <c r="F5557" s="23">
        <v>45790</v>
      </c>
      <c r="G5557" s="23">
        <v>45772</v>
      </c>
      <c r="H5557" s="23">
        <v>45790</v>
      </c>
      <c r="I5557" s="24">
        <v>0</v>
      </c>
      <c r="J5557" s="24">
        <v>0</v>
      </c>
      <c r="K5557" s="24">
        <v>28</v>
      </c>
      <c r="L5557" t="s">
        <v>10070</v>
      </c>
      <c r="M5557" t="s">
        <v>10071</v>
      </c>
    </row>
    <row r="5558" spans="1:13" x14ac:dyDescent="0.25">
      <c r="A5558" t="str">
        <f t="shared" si="86"/>
        <v>FCON-9155</v>
      </c>
      <c r="B5558" t="s">
        <v>3630</v>
      </c>
      <c r="C5558" t="s">
        <v>1847</v>
      </c>
      <c r="D5558">
        <v>14</v>
      </c>
      <c r="E5558" s="23">
        <v>45790</v>
      </c>
      <c r="F5558" s="23">
        <v>45807</v>
      </c>
      <c r="G5558" s="23">
        <v>45790</v>
      </c>
      <c r="H5558" s="23">
        <v>45807</v>
      </c>
      <c r="I5558" s="24">
        <v>0</v>
      </c>
      <c r="J5558" s="24">
        <v>0</v>
      </c>
      <c r="K5558" s="24">
        <v>137</v>
      </c>
      <c r="L5558" t="s">
        <v>10070</v>
      </c>
      <c r="M5558" t="s">
        <v>10071</v>
      </c>
    </row>
    <row r="5559" spans="1:13" x14ac:dyDescent="0.25">
      <c r="A5559" t="str">
        <f t="shared" si="86"/>
        <v>FCON-9160</v>
      </c>
      <c r="B5559" t="s">
        <v>3631</v>
      </c>
      <c r="C5559" t="s">
        <v>1849</v>
      </c>
      <c r="D5559">
        <v>12</v>
      </c>
      <c r="E5559" s="23">
        <v>45807</v>
      </c>
      <c r="F5559" s="23">
        <v>45824</v>
      </c>
      <c r="G5559" s="23">
        <v>45807</v>
      </c>
      <c r="H5559" s="23">
        <v>45824</v>
      </c>
      <c r="I5559" s="24">
        <v>0</v>
      </c>
      <c r="J5559" s="24">
        <v>0</v>
      </c>
      <c r="K5559" s="24">
        <v>137</v>
      </c>
      <c r="L5559" t="s">
        <v>10070</v>
      </c>
      <c r="M5559" t="s">
        <v>10071</v>
      </c>
    </row>
    <row r="5560" spans="1:13" x14ac:dyDescent="0.25">
      <c r="A5560" t="str">
        <f t="shared" si="86"/>
        <v>FCON-9165</v>
      </c>
      <c r="B5560" t="s">
        <v>3632</v>
      </c>
      <c r="C5560" t="s">
        <v>1346</v>
      </c>
      <c r="D5560">
        <v>6</v>
      </c>
      <c r="E5560" s="23">
        <v>45824</v>
      </c>
      <c r="F5560" s="23">
        <v>45832</v>
      </c>
      <c r="G5560" s="23">
        <v>45824</v>
      </c>
      <c r="H5560" s="23">
        <v>45832</v>
      </c>
      <c r="I5560" s="24">
        <v>0</v>
      </c>
      <c r="J5560" s="24">
        <v>0</v>
      </c>
      <c r="K5560" s="24">
        <v>137</v>
      </c>
      <c r="L5560" t="s">
        <v>10070</v>
      </c>
      <c r="M5560" t="s">
        <v>10071</v>
      </c>
    </row>
    <row r="5561" spans="1:13" x14ac:dyDescent="0.25">
      <c r="A5561" t="str">
        <f t="shared" si="86"/>
        <v>FCON-9315</v>
      </c>
      <c r="B5561" t="s">
        <v>3662</v>
      </c>
      <c r="C5561" t="s">
        <v>1392</v>
      </c>
      <c r="D5561">
        <v>30</v>
      </c>
      <c r="E5561" s="23">
        <v>45832</v>
      </c>
      <c r="F5561" s="23">
        <v>45870</v>
      </c>
      <c r="G5561" s="23">
        <v>45832</v>
      </c>
      <c r="H5561" s="23">
        <v>45870</v>
      </c>
      <c r="I5561" s="24">
        <v>0</v>
      </c>
      <c r="J5561" s="24">
        <v>0</v>
      </c>
      <c r="K5561" s="24">
        <v>137</v>
      </c>
      <c r="L5561" t="s">
        <v>10070</v>
      </c>
      <c r="M5561" t="s">
        <v>10071</v>
      </c>
    </row>
    <row r="5562" spans="1:13" x14ac:dyDescent="0.25">
      <c r="A5562" t="str">
        <f t="shared" si="86"/>
        <v>Redes Energia del tramo (Cable de Media)</v>
      </c>
      <c r="B5562" t="s">
        <v>9941</v>
      </c>
      <c r="D5562">
        <v>33</v>
      </c>
      <c r="E5562" s="23">
        <v>45800</v>
      </c>
      <c r="F5562" s="23">
        <v>45845</v>
      </c>
      <c r="G5562" s="23">
        <v>45800</v>
      </c>
      <c r="H5562" s="23">
        <v>45845</v>
      </c>
      <c r="I5562" s="24">
        <v>0</v>
      </c>
      <c r="J5562" s="24">
        <v>0</v>
      </c>
      <c r="K5562" s="24">
        <v>249</v>
      </c>
      <c r="M5562" t="s">
        <v>10071</v>
      </c>
    </row>
    <row r="5563" spans="1:13" x14ac:dyDescent="0.25">
      <c r="A5563" t="str">
        <f t="shared" si="86"/>
        <v>FCON-9320</v>
      </c>
      <c r="B5563" t="s">
        <v>3663</v>
      </c>
      <c r="C5563" t="s">
        <v>1898</v>
      </c>
      <c r="D5563">
        <v>33</v>
      </c>
      <c r="E5563" s="23">
        <v>45800</v>
      </c>
      <c r="F5563" s="23">
        <v>45845</v>
      </c>
      <c r="G5563" s="23">
        <v>45800</v>
      </c>
      <c r="H5563" s="23">
        <v>45845</v>
      </c>
      <c r="I5563" s="24">
        <v>0</v>
      </c>
      <c r="J5563" s="24">
        <v>0</v>
      </c>
      <c r="K5563" s="24">
        <v>249</v>
      </c>
      <c r="L5563" t="s">
        <v>10070</v>
      </c>
      <c r="M5563" t="s">
        <v>10071</v>
      </c>
    </row>
    <row r="5564" spans="1:13" x14ac:dyDescent="0.25">
      <c r="A5564" t="str">
        <f t="shared" si="86"/>
        <v>FCON-9325</v>
      </c>
      <c r="B5564" t="s">
        <v>3664</v>
      </c>
      <c r="C5564" t="s">
        <v>9911</v>
      </c>
      <c r="D5564">
        <v>33</v>
      </c>
      <c r="E5564" s="23">
        <v>45800</v>
      </c>
      <c r="F5564" s="23">
        <v>45845</v>
      </c>
      <c r="G5564" s="23">
        <v>45800</v>
      </c>
      <c r="H5564" s="23">
        <v>45845</v>
      </c>
      <c r="I5564" s="24">
        <v>0</v>
      </c>
      <c r="J5564" s="24">
        <v>0</v>
      </c>
      <c r="K5564" s="24">
        <v>249</v>
      </c>
      <c r="L5564" t="s">
        <v>10070</v>
      </c>
      <c r="M5564" t="s">
        <v>10071</v>
      </c>
    </row>
    <row r="5565" spans="1:13" x14ac:dyDescent="0.25">
      <c r="A5565" t="str">
        <f t="shared" si="86"/>
        <v>Sistema de Comunicaciones</v>
      </c>
      <c r="B5565" t="s">
        <v>1859</v>
      </c>
      <c r="D5565">
        <v>33</v>
      </c>
      <c r="E5565" s="23">
        <v>45904</v>
      </c>
      <c r="F5565" s="23">
        <v>45946</v>
      </c>
      <c r="G5565" s="23">
        <v>45904</v>
      </c>
      <c r="H5565" s="23">
        <v>45946</v>
      </c>
      <c r="I5565" s="24">
        <v>0</v>
      </c>
      <c r="J5565" s="24">
        <v>0</v>
      </c>
      <c r="K5565" s="24">
        <v>153</v>
      </c>
      <c r="M5565" t="s">
        <v>10071</v>
      </c>
    </row>
    <row r="5566" spans="1:13" x14ac:dyDescent="0.25">
      <c r="A5566" t="str">
        <f t="shared" si="86"/>
        <v>FCON-9330</v>
      </c>
      <c r="B5566" t="s">
        <v>3665</v>
      </c>
      <c r="C5566" t="s">
        <v>1399</v>
      </c>
      <c r="D5566">
        <v>33</v>
      </c>
      <c r="E5566" s="23">
        <v>45904</v>
      </c>
      <c r="F5566" s="23">
        <v>45946</v>
      </c>
      <c r="G5566" s="23">
        <v>45904</v>
      </c>
      <c r="H5566" s="23">
        <v>45946</v>
      </c>
      <c r="I5566" s="24">
        <v>0</v>
      </c>
      <c r="J5566" s="24">
        <v>0</v>
      </c>
      <c r="K5566" s="24">
        <v>153</v>
      </c>
      <c r="L5566" t="s">
        <v>10070</v>
      </c>
      <c r="M5566" t="s">
        <v>10071</v>
      </c>
    </row>
    <row r="5567" spans="1:13" x14ac:dyDescent="0.25">
      <c r="A5567" t="str">
        <f t="shared" si="86"/>
        <v>Sistema de Señalización en vía e Intersecciones</v>
      </c>
      <c r="B5567" t="s">
        <v>1883</v>
      </c>
      <c r="D5567">
        <v>33</v>
      </c>
      <c r="E5567" s="23">
        <v>45903</v>
      </c>
      <c r="F5567" s="23">
        <v>45945</v>
      </c>
      <c r="G5567" s="23">
        <v>45903</v>
      </c>
      <c r="H5567" s="23">
        <v>45945</v>
      </c>
      <c r="I5567" s="24">
        <v>0</v>
      </c>
      <c r="J5567" s="24">
        <v>0</v>
      </c>
      <c r="K5567" s="24">
        <v>154</v>
      </c>
      <c r="M5567" t="s">
        <v>10071</v>
      </c>
    </row>
    <row r="5568" spans="1:13" x14ac:dyDescent="0.25">
      <c r="A5568" t="str">
        <f t="shared" si="86"/>
        <v>FCON-9335</v>
      </c>
      <c r="B5568" t="s">
        <v>3666</v>
      </c>
      <c r="C5568" t="s">
        <v>1402</v>
      </c>
      <c r="D5568">
        <v>33</v>
      </c>
      <c r="E5568" s="23">
        <v>45903</v>
      </c>
      <c r="F5568" s="23">
        <v>45945</v>
      </c>
      <c r="G5568" s="23">
        <v>45903</v>
      </c>
      <c r="H5568" s="23">
        <v>45945</v>
      </c>
      <c r="I5568" s="24">
        <v>0</v>
      </c>
      <c r="J5568" s="24">
        <v>0</v>
      </c>
      <c r="K5568" s="24">
        <v>154</v>
      </c>
      <c r="L5568" t="s">
        <v>10070</v>
      </c>
      <c r="M5568" t="s">
        <v>10071</v>
      </c>
    </row>
    <row r="5569" spans="1:13" x14ac:dyDescent="0.25">
      <c r="A5569" t="str">
        <f t="shared" si="86"/>
        <v>T14-4 Entrega Estructura y Acabados Estación Madrid 2</v>
      </c>
      <c r="B5569" t="s">
        <v>8384</v>
      </c>
      <c r="D5569">
        <v>196</v>
      </c>
      <c r="E5569" s="23">
        <v>45447</v>
      </c>
      <c r="F5569" s="23">
        <v>45706</v>
      </c>
      <c r="G5569" s="23">
        <v>45447</v>
      </c>
      <c r="H5569" s="23">
        <v>45706</v>
      </c>
      <c r="I5569" s="24">
        <v>0</v>
      </c>
      <c r="J5569" s="24">
        <v>0</v>
      </c>
      <c r="K5569" s="24">
        <v>206</v>
      </c>
      <c r="M5569" t="s">
        <v>10071</v>
      </c>
    </row>
    <row r="5570" spans="1:13" x14ac:dyDescent="0.25">
      <c r="A5570" t="str">
        <f t="shared" si="86"/>
        <v>FCON-9340</v>
      </c>
      <c r="B5570" t="s">
        <v>3667</v>
      </c>
      <c r="C5570" t="s">
        <v>887</v>
      </c>
      <c r="D5570">
        <v>16</v>
      </c>
      <c r="E5570" s="23">
        <v>45447</v>
      </c>
      <c r="F5570" s="23">
        <v>45468</v>
      </c>
      <c r="G5570" s="23">
        <v>45447</v>
      </c>
      <c r="H5570" s="23">
        <v>45468</v>
      </c>
      <c r="I5570" s="24">
        <v>0</v>
      </c>
      <c r="J5570" s="24">
        <v>0</v>
      </c>
      <c r="K5570" s="24">
        <v>59</v>
      </c>
      <c r="L5570" t="s">
        <v>10070</v>
      </c>
      <c r="M5570" t="s">
        <v>10071</v>
      </c>
    </row>
    <row r="5571" spans="1:13" x14ac:dyDescent="0.25">
      <c r="A5571" t="str">
        <f t="shared" ref="A5571:A5634" si="87">TRIM(B5571)</f>
        <v>FCON-9345</v>
      </c>
      <c r="B5571" t="s">
        <v>3668</v>
      </c>
      <c r="C5571" t="s">
        <v>1906</v>
      </c>
      <c r="D5571">
        <v>20</v>
      </c>
      <c r="E5571" s="23">
        <v>45468</v>
      </c>
      <c r="F5571" s="23">
        <v>45493</v>
      </c>
      <c r="G5571" s="23">
        <v>45468</v>
      </c>
      <c r="H5571" s="23">
        <v>45493</v>
      </c>
      <c r="I5571" s="24">
        <v>0</v>
      </c>
      <c r="J5571" s="24">
        <v>0</v>
      </c>
      <c r="K5571" s="24">
        <v>59</v>
      </c>
      <c r="L5571" t="s">
        <v>10070</v>
      </c>
      <c r="M5571" t="s">
        <v>10071</v>
      </c>
    </row>
    <row r="5572" spans="1:13" x14ac:dyDescent="0.25">
      <c r="A5572" t="str">
        <f t="shared" si="87"/>
        <v>FCON-9350</v>
      </c>
      <c r="B5572" t="s">
        <v>3669</v>
      </c>
      <c r="C5572" t="s">
        <v>1904</v>
      </c>
      <c r="D5572">
        <v>151</v>
      </c>
      <c r="E5572" s="23">
        <v>45468</v>
      </c>
      <c r="F5572" s="23">
        <v>45671</v>
      </c>
      <c r="G5572" s="23">
        <v>45468</v>
      </c>
      <c r="H5572" s="23">
        <v>45671</v>
      </c>
      <c r="I5572" s="24">
        <v>0</v>
      </c>
      <c r="J5572" s="24">
        <v>0</v>
      </c>
      <c r="K5572" s="24">
        <v>234</v>
      </c>
      <c r="L5572" t="s">
        <v>10070</v>
      </c>
      <c r="M5572" t="s">
        <v>10071</v>
      </c>
    </row>
    <row r="5573" spans="1:13" x14ac:dyDescent="0.25">
      <c r="A5573" t="str">
        <f t="shared" si="87"/>
        <v>FCON-9355</v>
      </c>
      <c r="B5573" t="s">
        <v>3670</v>
      </c>
      <c r="C5573" t="s">
        <v>1908</v>
      </c>
      <c r="D5573">
        <v>20</v>
      </c>
      <c r="E5573" s="23">
        <v>45485</v>
      </c>
      <c r="F5573" s="23">
        <v>45510</v>
      </c>
      <c r="G5573" s="23">
        <v>45485</v>
      </c>
      <c r="H5573" s="23">
        <v>45510</v>
      </c>
      <c r="I5573" s="24">
        <v>0</v>
      </c>
      <c r="J5573" s="24">
        <v>0</v>
      </c>
      <c r="K5573" s="24">
        <v>206</v>
      </c>
      <c r="L5573" t="s">
        <v>10070</v>
      </c>
      <c r="M5573" t="s">
        <v>10071</v>
      </c>
    </row>
    <row r="5574" spans="1:13" x14ac:dyDescent="0.25">
      <c r="A5574" t="str">
        <f t="shared" si="87"/>
        <v>FCON-9360</v>
      </c>
      <c r="B5574" t="s">
        <v>3671</v>
      </c>
      <c r="C5574" t="s">
        <v>1910</v>
      </c>
      <c r="D5574">
        <v>20</v>
      </c>
      <c r="E5574" s="23">
        <v>45493</v>
      </c>
      <c r="F5574" s="23">
        <v>45520</v>
      </c>
      <c r="G5574" s="23">
        <v>45493</v>
      </c>
      <c r="H5574" s="23">
        <v>45520</v>
      </c>
      <c r="I5574" s="24">
        <v>0</v>
      </c>
      <c r="J5574" s="24">
        <v>0</v>
      </c>
      <c r="K5574" s="24">
        <v>206</v>
      </c>
      <c r="L5574" t="s">
        <v>10070</v>
      </c>
      <c r="M5574" t="s">
        <v>10071</v>
      </c>
    </row>
    <row r="5575" spans="1:13" x14ac:dyDescent="0.25">
      <c r="A5575" t="str">
        <f t="shared" si="87"/>
        <v>FCON-9365</v>
      </c>
      <c r="B5575" t="s">
        <v>3672</v>
      </c>
      <c r="C5575" t="s">
        <v>1912</v>
      </c>
      <c r="D5575">
        <v>5</v>
      </c>
      <c r="E5575" s="23">
        <v>45520</v>
      </c>
      <c r="F5575" s="23">
        <v>45527</v>
      </c>
      <c r="G5575" s="23">
        <v>45520</v>
      </c>
      <c r="H5575" s="23">
        <v>45527</v>
      </c>
      <c r="I5575" s="24">
        <v>0</v>
      </c>
      <c r="J5575" s="24">
        <v>0</v>
      </c>
      <c r="K5575" s="24">
        <v>206</v>
      </c>
      <c r="L5575" t="s">
        <v>10070</v>
      </c>
      <c r="M5575" t="s">
        <v>10071</v>
      </c>
    </row>
    <row r="5576" spans="1:13" x14ac:dyDescent="0.25">
      <c r="A5576" t="str">
        <f t="shared" si="87"/>
        <v>FCON-9370</v>
      </c>
      <c r="B5576" t="s">
        <v>3673</v>
      </c>
      <c r="C5576" t="s">
        <v>1914</v>
      </c>
      <c r="D5576">
        <v>14</v>
      </c>
      <c r="E5576" s="23">
        <v>45527</v>
      </c>
      <c r="F5576" s="23">
        <v>45545</v>
      </c>
      <c r="G5576" s="23">
        <v>45527</v>
      </c>
      <c r="H5576" s="23">
        <v>45545</v>
      </c>
      <c r="I5576" s="24">
        <v>0</v>
      </c>
      <c r="J5576" s="24">
        <v>0</v>
      </c>
      <c r="K5576" s="24">
        <v>206</v>
      </c>
      <c r="L5576" t="s">
        <v>10070</v>
      </c>
      <c r="M5576" t="s">
        <v>10071</v>
      </c>
    </row>
    <row r="5577" spans="1:13" x14ac:dyDescent="0.25">
      <c r="A5577" t="str">
        <f t="shared" si="87"/>
        <v>FCON-9375</v>
      </c>
      <c r="B5577" t="s">
        <v>3674</v>
      </c>
      <c r="C5577" t="s">
        <v>1916</v>
      </c>
      <c r="D5577">
        <v>111</v>
      </c>
      <c r="E5577" s="23">
        <v>45527</v>
      </c>
      <c r="F5577" s="23">
        <v>45677</v>
      </c>
      <c r="G5577" s="23">
        <v>45527</v>
      </c>
      <c r="H5577" s="23">
        <v>45677</v>
      </c>
      <c r="I5577" s="24">
        <v>0</v>
      </c>
      <c r="J5577" s="24">
        <v>0</v>
      </c>
      <c r="K5577" s="24">
        <v>229</v>
      </c>
      <c r="L5577" t="s">
        <v>10070</v>
      </c>
      <c r="M5577" t="s">
        <v>10071</v>
      </c>
    </row>
    <row r="5578" spans="1:13" x14ac:dyDescent="0.25">
      <c r="A5578" t="str">
        <f t="shared" si="87"/>
        <v>FCON-9380</v>
      </c>
      <c r="B5578" t="s">
        <v>3675</v>
      </c>
      <c r="C5578" t="s">
        <v>1918</v>
      </c>
      <c r="D5578">
        <v>68</v>
      </c>
      <c r="E5578" s="23">
        <v>45545</v>
      </c>
      <c r="F5578" s="23">
        <v>45632</v>
      </c>
      <c r="G5578" s="23">
        <v>45545</v>
      </c>
      <c r="H5578" s="23">
        <v>45632</v>
      </c>
      <c r="I5578" s="24">
        <v>0</v>
      </c>
      <c r="J5578" s="24">
        <v>0</v>
      </c>
      <c r="K5578" s="24">
        <v>206</v>
      </c>
      <c r="L5578" t="s">
        <v>10070</v>
      </c>
      <c r="M5578" t="s">
        <v>10071</v>
      </c>
    </row>
    <row r="5579" spans="1:13" x14ac:dyDescent="0.25">
      <c r="A5579" t="str">
        <f t="shared" si="87"/>
        <v>FCON-9385</v>
      </c>
      <c r="B5579" t="s">
        <v>3676</v>
      </c>
      <c r="C5579" t="s">
        <v>1920</v>
      </c>
      <c r="D5579">
        <v>55</v>
      </c>
      <c r="E5579" s="23">
        <v>45580</v>
      </c>
      <c r="F5579" s="23">
        <v>45652</v>
      </c>
      <c r="G5579" s="23">
        <v>45580</v>
      </c>
      <c r="H5579" s="23">
        <v>45652</v>
      </c>
      <c r="I5579" s="24">
        <v>0</v>
      </c>
      <c r="J5579" s="24">
        <v>0</v>
      </c>
      <c r="K5579" s="24">
        <v>206</v>
      </c>
      <c r="L5579" t="s">
        <v>10070</v>
      </c>
      <c r="M5579" t="s">
        <v>10071</v>
      </c>
    </row>
    <row r="5580" spans="1:13" x14ac:dyDescent="0.25">
      <c r="A5580" t="str">
        <f t="shared" si="87"/>
        <v>FCON-9395</v>
      </c>
      <c r="B5580" t="s">
        <v>3677</v>
      </c>
      <c r="C5580" t="s">
        <v>1922</v>
      </c>
      <c r="D5580">
        <v>57</v>
      </c>
      <c r="E5580" s="23">
        <v>45586</v>
      </c>
      <c r="F5580" s="23">
        <v>45667</v>
      </c>
      <c r="G5580" s="23">
        <v>45586</v>
      </c>
      <c r="H5580" s="23">
        <v>45667</v>
      </c>
      <c r="I5580" s="24">
        <v>0</v>
      </c>
      <c r="J5580" s="24">
        <v>0</v>
      </c>
      <c r="K5580" s="24">
        <v>237</v>
      </c>
      <c r="L5580" t="s">
        <v>10070</v>
      </c>
      <c r="M5580" t="s">
        <v>10071</v>
      </c>
    </row>
    <row r="5581" spans="1:13" x14ac:dyDescent="0.25">
      <c r="A5581" t="str">
        <f t="shared" si="87"/>
        <v>FCON-9390</v>
      </c>
      <c r="B5581" t="s">
        <v>3678</v>
      </c>
      <c r="C5581" t="s">
        <v>1924</v>
      </c>
      <c r="D5581">
        <v>40</v>
      </c>
      <c r="E5581" s="23">
        <v>45615</v>
      </c>
      <c r="F5581" s="23">
        <v>45672</v>
      </c>
      <c r="G5581" s="23">
        <v>45615</v>
      </c>
      <c r="H5581" s="23">
        <v>45672</v>
      </c>
      <c r="I5581" s="24">
        <v>0</v>
      </c>
      <c r="J5581" s="24">
        <v>0</v>
      </c>
      <c r="K5581" s="24">
        <v>206</v>
      </c>
      <c r="L5581" t="s">
        <v>10070</v>
      </c>
      <c r="M5581" t="s">
        <v>10071</v>
      </c>
    </row>
    <row r="5582" spans="1:13" x14ac:dyDescent="0.25">
      <c r="A5582" t="str">
        <f t="shared" si="87"/>
        <v>FCON-9400</v>
      </c>
      <c r="B5582" t="s">
        <v>3679</v>
      </c>
      <c r="C5582" t="s">
        <v>1926</v>
      </c>
      <c r="D5582">
        <v>40</v>
      </c>
      <c r="E5582" s="23">
        <v>45631</v>
      </c>
      <c r="F5582" s="23">
        <v>45688</v>
      </c>
      <c r="G5582" s="23">
        <v>45631</v>
      </c>
      <c r="H5582" s="23">
        <v>45688</v>
      </c>
      <c r="I5582" s="24">
        <v>0</v>
      </c>
      <c r="J5582" s="24">
        <v>0</v>
      </c>
      <c r="K5582" s="24">
        <v>206</v>
      </c>
      <c r="L5582" t="s">
        <v>10070</v>
      </c>
      <c r="M5582" t="s">
        <v>10071</v>
      </c>
    </row>
    <row r="5583" spans="1:13" x14ac:dyDescent="0.25">
      <c r="A5583" t="str">
        <f t="shared" si="87"/>
        <v>FCON-9405</v>
      </c>
      <c r="B5583" t="s">
        <v>3680</v>
      </c>
      <c r="C5583" t="s">
        <v>1928</v>
      </c>
      <c r="D5583">
        <v>27</v>
      </c>
      <c r="E5583" s="23">
        <v>45672</v>
      </c>
      <c r="F5583" s="23">
        <v>45706</v>
      </c>
      <c r="G5583" s="23">
        <v>45672</v>
      </c>
      <c r="H5583" s="23">
        <v>45706</v>
      </c>
      <c r="I5583" s="24">
        <v>0</v>
      </c>
      <c r="J5583" s="24">
        <v>0</v>
      </c>
      <c r="K5583" s="24">
        <v>206</v>
      </c>
      <c r="L5583" t="s">
        <v>10070</v>
      </c>
      <c r="M5583" t="s">
        <v>10071</v>
      </c>
    </row>
    <row r="5584" spans="1:13" x14ac:dyDescent="0.25">
      <c r="A5584" t="str">
        <f t="shared" si="87"/>
        <v>T14-5A Entrega Estación Madrid 2 con sistemas férreos instalados</v>
      </c>
      <c r="B5584" t="s">
        <v>3681</v>
      </c>
      <c r="D5584">
        <v>126</v>
      </c>
      <c r="E5584" s="23">
        <v>45808</v>
      </c>
      <c r="F5584" s="23">
        <v>45973</v>
      </c>
      <c r="G5584" s="23">
        <v>45808</v>
      </c>
      <c r="H5584" s="23">
        <v>45973</v>
      </c>
      <c r="I5584" s="24">
        <v>0</v>
      </c>
      <c r="J5584" s="24">
        <v>0</v>
      </c>
      <c r="K5584" s="24">
        <v>100</v>
      </c>
      <c r="M5584" t="s">
        <v>10071</v>
      </c>
    </row>
    <row r="5585" spans="1:13" x14ac:dyDescent="0.25">
      <c r="A5585" t="str">
        <f t="shared" si="87"/>
        <v>Sistema de Recuado AFC</v>
      </c>
      <c r="B5585" t="s">
        <v>1930</v>
      </c>
      <c r="D5585">
        <v>36</v>
      </c>
      <c r="E5585" s="23">
        <v>45856</v>
      </c>
      <c r="F5585" s="23">
        <v>45903</v>
      </c>
      <c r="G5585" s="23">
        <v>45856</v>
      </c>
      <c r="H5585" s="23">
        <v>45903</v>
      </c>
      <c r="I5585" s="24">
        <v>0</v>
      </c>
      <c r="J5585" s="24">
        <v>0</v>
      </c>
      <c r="K5585" s="24">
        <v>154</v>
      </c>
      <c r="M5585" t="s">
        <v>10071</v>
      </c>
    </row>
    <row r="5586" spans="1:13" x14ac:dyDescent="0.25">
      <c r="A5586" t="str">
        <f t="shared" si="87"/>
        <v>FCON-9410</v>
      </c>
      <c r="B5586" t="s">
        <v>3682</v>
      </c>
      <c r="C5586" t="s">
        <v>1932</v>
      </c>
      <c r="D5586">
        <v>29</v>
      </c>
      <c r="E5586" s="23">
        <v>45856</v>
      </c>
      <c r="F5586" s="23">
        <v>45895</v>
      </c>
      <c r="G5586" s="23">
        <v>45856</v>
      </c>
      <c r="H5586" s="23">
        <v>45895</v>
      </c>
      <c r="I5586" s="24">
        <v>0</v>
      </c>
      <c r="J5586" s="24">
        <v>0</v>
      </c>
      <c r="K5586" s="24">
        <v>100</v>
      </c>
      <c r="L5586" t="s">
        <v>10070</v>
      </c>
      <c r="M5586" t="s">
        <v>10071</v>
      </c>
    </row>
    <row r="5587" spans="1:13" x14ac:dyDescent="0.25">
      <c r="A5587" t="str">
        <f t="shared" si="87"/>
        <v>FCON-9415</v>
      </c>
      <c r="B5587" t="s">
        <v>3683</v>
      </c>
      <c r="C5587" t="s">
        <v>1934</v>
      </c>
      <c r="D5587">
        <v>36</v>
      </c>
      <c r="E5587" s="23">
        <v>45856</v>
      </c>
      <c r="F5587" s="23">
        <v>45903</v>
      </c>
      <c r="G5587" s="23">
        <v>45856</v>
      </c>
      <c r="H5587" s="23">
        <v>45903</v>
      </c>
      <c r="I5587" s="24">
        <v>0</v>
      </c>
      <c r="J5587" s="24">
        <v>0</v>
      </c>
      <c r="K5587" s="24">
        <v>154</v>
      </c>
      <c r="L5587" t="s">
        <v>10070</v>
      </c>
      <c r="M5587" t="s">
        <v>10071</v>
      </c>
    </row>
    <row r="5588" spans="1:13" x14ac:dyDescent="0.25">
      <c r="A5588" t="str">
        <f t="shared" si="87"/>
        <v>FCON-9420</v>
      </c>
      <c r="B5588" t="s">
        <v>3684</v>
      </c>
      <c r="C5588" t="s">
        <v>1346</v>
      </c>
      <c r="D5588">
        <v>4</v>
      </c>
      <c r="E5588" s="23">
        <v>45895</v>
      </c>
      <c r="F5588" s="23">
        <v>45899</v>
      </c>
      <c r="G5588" s="23">
        <v>45895</v>
      </c>
      <c r="H5588" s="23">
        <v>45899</v>
      </c>
      <c r="I5588" s="24">
        <v>0</v>
      </c>
      <c r="J5588" s="24">
        <v>0</v>
      </c>
      <c r="K5588" s="24">
        <v>154</v>
      </c>
      <c r="L5588" t="s">
        <v>10070</v>
      </c>
      <c r="M5588" t="s">
        <v>10071</v>
      </c>
    </row>
    <row r="5589" spans="1:13" x14ac:dyDescent="0.25">
      <c r="A5589" t="str">
        <f t="shared" si="87"/>
        <v>FCON-9425</v>
      </c>
      <c r="B5589" t="s">
        <v>3685</v>
      </c>
      <c r="C5589" t="s">
        <v>1348</v>
      </c>
      <c r="D5589">
        <v>4</v>
      </c>
      <c r="E5589" s="23">
        <v>45899</v>
      </c>
      <c r="F5589" s="23">
        <v>45903</v>
      </c>
      <c r="G5589" s="23">
        <v>45899</v>
      </c>
      <c r="H5589" s="23">
        <v>45903</v>
      </c>
      <c r="I5589" s="24">
        <v>0</v>
      </c>
      <c r="J5589" s="24">
        <v>0</v>
      </c>
      <c r="K5589" s="24">
        <v>154</v>
      </c>
      <c r="L5589" t="s">
        <v>10070</v>
      </c>
      <c r="M5589" t="s">
        <v>10071</v>
      </c>
    </row>
    <row r="5590" spans="1:13" x14ac:dyDescent="0.25">
      <c r="A5590" t="str">
        <f t="shared" si="87"/>
        <v>Sistemas de Comunicación</v>
      </c>
      <c r="B5590" t="s">
        <v>1937</v>
      </c>
      <c r="D5590">
        <v>126</v>
      </c>
      <c r="E5590" s="23">
        <v>45808</v>
      </c>
      <c r="F5590" s="23">
        <v>45973</v>
      </c>
      <c r="G5590" s="23">
        <v>45808</v>
      </c>
      <c r="H5590" s="23">
        <v>45973</v>
      </c>
      <c r="I5590" s="24">
        <v>0</v>
      </c>
      <c r="J5590" s="24">
        <v>0</v>
      </c>
      <c r="K5590" s="24">
        <v>100</v>
      </c>
      <c r="M5590" t="s">
        <v>10071</v>
      </c>
    </row>
    <row r="5591" spans="1:13" x14ac:dyDescent="0.25">
      <c r="A5591" t="str">
        <f t="shared" si="87"/>
        <v>FCON-9430</v>
      </c>
      <c r="B5591" t="s">
        <v>3686</v>
      </c>
      <c r="C5591" t="s">
        <v>1559</v>
      </c>
      <c r="D5591">
        <v>57</v>
      </c>
      <c r="E5591" s="23">
        <v>45808</v>
      </c>
      <c r="F5591" s="23">
        <v>45883</v>
      </c>
      <c r="G5591" s="23">
        <v>45808</v>
      </c>
      <c r="H5591" s="23">
        <v>45883</v>
      </c>
      <c r="I5591" s="24">
        <v>0</v>
      </c>
      <c r="J5591" s="24">
        <v>0</v>
      </c>
      <c r="K5591" s="24">
        <v>100</v>
      </c>
      <c r="L5591" t="s">
        <v>10070</v>
      </c>
      <c r="M5591" t="s">
        <v>10071</v>
      </c>
    </row>
    <row r="5592" spans="1:13" x14ac:dyDescent="0.25">
      <c r="A5592" t="str">
        <f t="shared" si="87"/>
        <v>FCON-9435</v>
      </c>
      <c r="B5592" t="s">
        <v>3687</v>
      </c>
      <c r="C5592" t="s">
        <v>1940</v>
      </c>
      <c r="D5592">
        <v>61</v>
      </c>
      <c r="E5592" s="23">
        <v>45812</v>
      </c>
      <c r="F5592" s="23">
        <v>45892</v>
      </c>
      <c r="G5592" s="23">
        <v>45812</v>
      </c>
      <c r="H5592" s="23">
        <v>45892</v>
      </c>
      <c r="I5592" s="24">
        <v>0</v>
      </c>
      <c r="J5592" s="24">
        <v>0</v>
      </c>
      <c r="K5592" s="24">
        <v>163</v>
      </c>
      <c r="L5592" t="s">
        <v>10070</v>
      </c>
      <c r="M5592" t="s">
        <v>10071</v>
      </c>
    </row>
    <row r="5593" spans="1:13" x14ac:dyDescent="0.25">
      <c r="A5593" t="str">
        <f t="shared" si="87"/>
        <v>FCON-9440</v>
      </c>
      <c r="B5593" t="s">
        <v>3688</v>
      </c>
      <c r="C5593" t="s">
        <v>1942</v>
      </c>
      <c r="D5593">
        <v>51</v>
      </c>
      <c r="E5593" s="23">
        <v>45856</v>
      </c>
      <c r="F5593" s="23">
        <v>45922</v>
      </c>
      <c r="G5593" s="23">
        <v>45856</v>
      </c>
      <c r="H5593" s="23">
        <v>45922</v>
      </c>
      <c r="I5593" s="24">
        <v>0</v>
      </c>
      <c r="J5593" s="24">
        <v>0</v>
      </c>
      <c r="K5593" s="24">
        <v>100</v>
      </c>
      <c r="L5593" t="s">
        <v>10070</v>
      </c>
      <c r="M5593" t="s">
        <v>10071</v>
      </c>
    </row>
    <row r="5594" spans="1:13" x14ac:dyDescent="0.25">
      <c r="A5594" t="str">
        <f t="shared" si="87"/>
        <v>FCON-9445</v>
      </c>
      <c r="B5594" t="s">
        <v>3689</v>
      </c>
      <c r="C5594" t="s">
        <v>1944</v>
      </c>
      <c r="D5594">
        <v>51</v>
      </c>
      <c r="E5594" s="23">
        <v>45856</v>
      </c>
      <c r="F5594" s="23">
        <v>45922</v>
      </c>
      <c r="G5594" s="23">
        <v>45856</v>
      </c>
      <c r="H5594" s="23">
        <v>45922</v>
      </c>
      <c r="I5594" s="24">
        <v>0</v>
      </c>
      <c r="J5594" s="24">
        <v>0</v>
      </c>
      <c r="K5594" s="24">
        <v>100</v>
      </c>
      <c r="L5594" t="s">
        <v>10070</v>
      </c>
      <c r="M5594" t="s">
        <v>10071</v>
      </c>
    </row>
    <row r="5595" spans="1:13" x14ac:dyDescent="0.25">
      <c r="A5595" t="str">
        <f t="shared" si="87"/>
        <v>FCON-9450</v>
      </c>
      <c r="B5595" t="s">
        <v>3690</v>
      </c>
      <c r="C5595" t="s">
        <v>1560</v>
      </c>
      <c r="D5595">
        <v>51</v>
      </c>
      <c r="E5595" s="23">
        <v>45856</v>
      </c>
      <c r="F5595" s="23">
        <v>45922</v>
      </c>
      <c r="G5595" s="23">
        <v>45856</v>
      </c>
      <c r="H5595" s="23">
        <v>45922</v>
      </c>
      <c r="I5595" s="24">
        <v>0</v>
      </c>
      <c r="J5595" s="24">
        <v>0</v>
      </c>
      <c r="K5595" s="24">
        <v>100</v>
      </c>
      <c r="L5595" t="s">
        <v>10070</v>
      </c>
      <c r="M5595" t="s">
        <v>10071</v>
      </c>
    </row>
    <row r="5596" spans="1:13" x14ac:dyDescent="0.25">
      <c r="A5596" t="str">
        <f t="shared" si="87"/>
        <v>FCON-9455</v>
      </c>
      <c r="B5596" t="s">
        <v>3691</v>
      </c>
      <c r="C5596" t="s">
        <v>1947</v>
      </c>
      <c r="D5596">
        <v>51</v>
      </c>
      <c r="E5596" s="23">
        <v>45856</v>
      </c>
      <c r="F5596" s="23">
        <v>45922</v>
      </c>
      <c r="G5596" s="23">
        <v>45856</v>
      </c>
      <c r="H5596" s="23">
        <v>45922</v>
      </c>
      <c r="I5596" s="24">
        <v>0</v>
      </c>
      <c r="J5596" s="24">
        <v>0</v>
      </c>
      <c r="K5596" s="24">
        <v>100</v>
      </c>
      <c r="L5596" t="s">
        <v>10070</v>
      </c>
      <c r="M5596" t="s">
        <v>10071</v>
      </c>
    </row>
    <row r="5597" spans="1:13" x14ac:dyDescent="0.25">
      <c r="A5597" t="str">
        <f t="shared" si="87"/>
        <v>FCON-9460</v>
      </c>
      <c r="B5597" t="s">
        <v>3692</v>
      </c>
      <c r="C5597" t="s">
        <v>1949</v>
      </c>
      <c r="D5597">
        <v>51</v>
      </c>
      <c r="E5597" s="23">
        <v>45856</v>
      </c>
      <c r="F5597" s="23">
        <v>45922</v>
      </c>
      <c r="G5597" s="23">
        <v>45856</v>
      </c>
      <c r="H5597" s="23">
        <v>45922</v>
      </c>
      <c r="I5597" s="24">
        <v>0</v>
      </c>
      <c r="J5597" s="24">
        <v>0</v>
      </c>
      <c r="K5597" s="24">
        <v>100</v>
      </c>
      <c r="L5597" t="s">
        <v>10070</v>
      </c>
      <c r="M5597" t="s">
        <v>10071</v>
      </c>
    </row>
    <row r="5598" spans="1:13" x14ac:dyDescent="0.25">
      <c r="A5598" t="str">
        <f t="shared" si="87"/>
        <v>FCON-9465</v>
      </c>
      <c r="B5598" t="s">
        <v>3693</v>
      </c>
      <c r="C5598" t="s">
        <v>1951</v>
      </c>
      <c r="D5598">
        <v>51</v>
      </c>
      <c r="E5598" s="23">
        <v>45856</v>
      </c>
      <c r="F5598" s="23">
        <v>45922</v>
      </c>
      <c r="G5598" s="23">
        <v>45856</v>
      </c>
      <c r="H5598" s="23">
        <v>45922</v>
      </c>
      <c r="I5598" s="24">
        <v>0</v>
      </c>
      <c r="J5598" s="24">
        <v>0</v>
      </c>
      <c r="K5598" s="24">
        <v>100</v>
      </c>
      <c r="L5598" t="s">
        <v>10070</v>
      </c>
      <c r="M5598" t="s">
        <v>10071</v>
      </c>
    </row>
    <row r="5599" spans="1:13" x14ac:dyDescent="0.25">
      <c r="A5599" t="str">
        <f t="shared" si="87"/>
        <v>FCON-9470</v>
      </c>
      <c r="B5599" t="s">
        <v>3694</v>
      </c>
      <c r="C5599" t="s">
        <v>1953</v>
      </c>
      <c r="D5599">
        <v>51</v>
      </c>
      <c r="E5599" s="23">
        <v>45856</v>
      </c>
      <c r="F5599" s="23">
        <v>45922</v>
      </c>
      <c r="G5599" s="23">
        <v>45856</v>
      </c>
      <c r="H5599" s="23">
        <v>45922</v>
      </c>
      <c r="I5599" s="24">
        <v>0</v>
      </c>
      <c r="J5599" s="24">
        <v>0</v>
      </c>
      <c r="K5599" s="24">
        <v>100</v>
      </c>
      <c r="L5599" t="s">
        <v>10070</v>
      </c>
      <c r="M5599" t="s">
        <v>10071</v>
      </c>
    </row>
    <row r="5600" spans="1:13" x14ac:dyDescent="0.25">
      <c r="A5600" t="str">
        <f t="shared" si="87"/>
        <v>FCON-9475</v>
      </c>
      <c r="B5600" t="s">
        <v>3695</v>
      </c>
      <c r="C5600" t="s">
        <v>1955</v>
      </c>
      <c r="D5600">
        <v>51</v>
      </c>
      <c r="E5600" s="23">
        <v>45856</v>
      </c>
      <c r="F5600" s="23">
        <v>45922</v>
      </c>
      <c r="G5600" s="23">
        <v>45856</v>
      </c>
      <c r="H5600" s="23">
        <v>45922</v>
      </c>
      <c r="I5600" s="24">
        <v>0</v>
      </c>
      <c r="J5600" s="24">
        <v>0</v>
      </c>
      <c r="K5600" s="24">
        <v>100</v>
      </c>
      <c r="L5600" t="s">
        <v>10070</v>
      </c>
      <c r="M5600" t="s">
        <v>10071</v>
      </c>
    </row>
    <row r="5601" spans="1:13" x14ac:dyDescent="0.25">
      <c r="A5601" t="str">
        <f t="shared" si="87"/>
        <v>FCON-9480</v>
      </c>
      <c r="B5601" t="s">
        <v>3696</v>
      </c>
      <c r="C5601" t="s">
        <v>1346</v>
      </c>
      <c r="D5601">
        <v>22</v>
      </c>
      <c r="E5601" s="23">
        <v>45922</v>
      </c>
      <c r="F5601" s="23">
        <v>45950</v>
      </c>
      <c r="G5601" s="23">
        <v>45922</v>
      </c>
      <c r="H5601" s="23">
        <v>45950</v>
      </c>
      <c r="I5601" s="24">
        <v>0</v>
      </c>
      <c r="J5601" s="24">
        <v>0</v>
      </c>
      <c r="K5601" s="24">
        <v>100</v>
      </c>
      <c r="L5601" t="s">
        <v>10070</v>
      </c>
      <c r="M5601" t="s">
        <v>10071</v>
      </c>
    </row>
    <row r="5602" spans="1:13" x14ac:dyDescent="0.25">
      <c r="A5602" t="str">
        <f t="shared" si="87"/>
        <v>FCON-9485</v>
      </c>
      <c r="B5602" t="s">
        <v>3697</v>
      </c>
      <c r="C5602" t="s">
        <v>1348</v>
      </c>
      <c r="D5602">
        <v>18</v>
      </c>
      <c r="E5602" s="23">
        <v>45950</v>
      </c>
      <c r="F5602" s="23">
        <v>45973</v>
      </c>
      <c r="G5602" s="23">
        <v>45950</v>
      </c>
      <c r="H5602" s="23">
        <v>45973</v>
      </c>
      <c r="I5602" s="24">
        <v>0</v>
      </c>
      <c r="J5602" s="24">
        <v>0</v>
      </c>
      <c r="K5602" s="24">
        <v>100</v>
      </c>
      <c r="L5602" t="s">
        <v>10070</v>
      </c>
      <c r="M5602" t="s">
        <v>10071</v>
      </c>
    </row>
    <row r="5603" spans="1:13" x14ac:dyDescent="0.25">
      <c r="A5603" t="str">
        <f t="shared" si="87"/>
        <v>Subestación de la Estación de Pasajeros</v>
      </c>
      <c r="B5603" t="s">
        <v>1958</v>
      </c>
      <c r="D5603">
        <v>108</v>
      </c>
      <c r="E5603" s="23">
        <v>45808</v>
      </c>
      <c r="F5603" s="23">
        <v>45950</v>
      </c>
      <c r="G5603" s="23">
        <v>45808</v>
      </c>
      <c r="H5603" s="23">
        <v>45950</v>
      </c>
      <c r="I5603" s="24">
        <v>0</v>
      </c>
      <c r="J5603" s="24">
        <v>0</v>
      </c>
      <c r="K5603" s="24">
        <v>118</v>
      </c>
      <c r="M5603" t="s">
        <v>10071</v>
      </c>
    </row>
    <row r="5604" spans="1:13" x14ac:dyDescent="0.25">
      <c r="A5604" t="str">
        <f t="shared" si="87"/>
        <v>Construcción e Intalación del equipo de media tensión (Subestación reductora y rectificadora)</v>
      </c>
      <c r="B5604" t="s">
        <v>1959</v>
      </c>
      <c r="D5604">
        <v>89</v>
      </c>
      <c r="E5604" s="23">
        <v>45808</v>
      </c>
      <c r="F5604" s="23">
        <v>45924</v>
      </c>
      <c r="G5604" s="23">
        <v>45808</v>
      </c>
      <c r="H5604" s="23">
        <v>45924</v>
      </c>
      <c r="I5604" s="24">
        <v>0</v>
      </c>
      <c r="J5604" s="24">
        <v>0</v>
      </c>
      <c r="K5604" s="24">
        <v>137</v>
      </c>
      <c r="M5604" t="s">
        <v>10071</v>
      </c>
    </row>
    <row r="5605" spans="1:13" x14ac:dyDescent="0.25">
      <c r="A5605" t="str">
        <f t="shared" si="87"/>
        <v>FCON-9490</v>
      </c>
      <c r="B5605" t="s">
        <v>3698</v>
      </c>
      <c r="C5605" t="s">
        <v>1961</v>
      </c>
      <c r="D5605">
        <v>57</v>
      </c>
      <c r="E5605" s="23">
        <v>45808</v>
      </c>
      <c r="F5605" s="23">
        <v>45883</v>
      </c>
      <c r="G5605" s="23">
        <v>45808</v>
      </c>
      <c r="H5605" s="23">
        <v>45883</v>
      </c>
      <c r="I5605" s="24">
        <v>0</v>
      </c>
      <c r="J5605" s="24">
        <v>0</v>
      </c>
      <c r="K5605" s="24">
        <v>118</v>
      </c>
      <c r="L5605" t="s">
        <v>10070</v>
      </c>
      <c r="M5605" t="s">
        <v>10071</v>
      </c>
    </row>
    <row r="5606" spans="1:13" x14ac:dyDescent="0.25">
      <c r="A5606" t="str">
        <f t="shared" si="87"/>
        <v>FCON-9495</v>
      </c>
      <c r="B5606" t="s">
        <v>3699</v>
      </c>
      <c r="C5606" t="s">
        <v>1963</v>
      </c>
      <c r="D5606">
        <v>82</v>
      </c>
      <c r="E5606" s="23">
        <v>45808</v>
      </c>
      <c r="F5606" s="23">
        <v>45916</v>
      </c>
      <c r="G5606" s="23">
        <v>45808</v>
      </c>
      <c r="H5606" s="23">
        <v>45916</v>
      </c>
      <c r="I5606" s="24">
        <v>0</v>
      </c>
      <c r="J5606" s="24">
        <v>0</v>
      </c>
      <c r="K5606" s="24">
        <v>144</v>
      </c>
      <c r="L5606" t="s">
        <v>10070</v>
      </c>
      <c r="M5606" t="s">
        <v>10071</v>
      </c>
    </row>
    <row r="5607" spans="1:13" x14ac:dyDescent="0.25">
      <c r="A5607" t="str">
        <f t="shared" si="87"/>
        <v>FCON-9500</v>
      </c>
      <c r="B5607" t="s">
        <v>3700</v>
      </c>
      <c r="C5607" t="s">
        <v>1965</v>
      </c>
      <c r="D5607">
        <v>46</v>
      </c>
      <c r="E5607" s="23">
        <v>45856</v>
      </c>
      <c r="F5607" s="23">
        <v>45916</v>
      </c>
      <c r="G5607" s="23">
        <v>45856</v>
      </c>
      <c r="H5607" s="23">
        <v>45916</v>
      </c>
      <c r="I5607" s="24">
        <v>0</v>
      </c>
      <c r="J5607" s="24">
        <v>0</v>
      </c>
      <c r="K5607" s="24">
        <v>118</v>
      </c>
      <c r="L5607" t="s">
        <v>10070</v>
      </c>
      <c r="M5607" t="s">
        <v>10071</v>
      </c>
    </row>
    <row r="5608" spans="1:13" x14ac:dyDescent="0.25">
      <c r="A5608" t="str">
        <f t="shared" si="87"/>
        <v>FCON-9505</v>
      </c>
      <c r="B5608" t="s">
        <v>3701</v>
      </c>
      <c r="C5608" t="s">
        <v>1967</v>
      </c>
      <c r="D5608">
        <v>46</v>
      </c>
      <c r="E5608" s="23">
        <v>45856</v>
      </c>
      <c r="F5608" s="23">
        <v>45916</v>
      </c>
      <c r="G5608" s="23">
        <v>45856</v>
      </c>
      <c r="H5608" s="23">
        <v>45916</v>
      </c>
      <c r="I5608" s="24">
        <v>0</v>
      </c>
      <c r="J5608" s="24">
        <v>0</v>
      </c>
      <c r="K5608" s="24">
        <v>118</v>
      </c>
      <c r="L5608" t="s">
        <v>10070</v>
      </c>
      <c r="M5608" t="s">
        <v>10071</v>
      </c>
    </row>
    <row r="5609" spans="1:13" x14ac:dyDescent="0.25">
      <c r="A5609" t="str">
        <f t="shared" si="87"/>
        <v>FCON-9510</v>
      </c>
      <c r="B5609" t="s">
        <v>3702</v>
      </c>
      <c r="C5609" t="s">
        <v>1346</v>
      </c>
      <c r="D5609">
        <v>7</v>
      </c>
      <c r="E5609" s="23">
        <v>45916</v>
      </c>
      <c r="F5609" s="23">
        <v>45924</v>
      </c>
      <c r="G5609" s="23">
        <v>45916</v>
      </c>
      <c r="H5609" s="23">
        <v>45924</v>
      </c>
      <c r="I5609" s="24">
        <v>0</v>
      </c>
      <c r="J5609" s="24">
        <v>0</v>
      </c>
      <c r="K5609" s="24">
        <v>137</v>
      </c>
      <c r="L5609" t="s">
        <v>10070</v>
      </c>
      <c r="M5609" t="s">
        <v>10071</v>
      </c>
    </row>
    <row r="5610" spans="1:13" x14ac:dyDescent="0.25">
      <c r="A5610" t="str">
        <f t="shared" si="87"/>
        <v>Comunication</v>
      </c>
      <c r="B5610" t="s">
        <v>1969</v>
      </c>
      <c r="D5610">
        <v>72</v>
      </c>
      <c r="E5610" s="23">
        <v>45856</v>
      </c>
      <c r="F5610" s="23">
        <v>45950</v>
      </c>
      <c r="G5610" s="23">
        <v>45856</v>
      </c>
      <c r="H5610" s="23">
        <v>45950</v>
      </c>
      <c r="I5610" s="24">
        <v>0</v>
      </c>
      <c r="J5610" s="24">
        <v>0</v>
      </c>
      <c r="K5610" s="24">
        <v>118</v>
      </c>
      <c r="M5610" t="s">
        <v>10071</v>
      </c>
    </row>
    <row r="5611" spans="1:13" x14ac:dyDescent="0.25">
      <c r="A5611" t="str">
        <f t="shared" si="87"/>
        <v>FCON-9515</v>
      </c>
      <c r="B5611" t="s">
        <v>3703</v>
      </c>
      <c r="C5611" t="s">
        <v>1951</v>
      </c>
      <c r="D5611">
        <v>51</v>
      </c>
      <c r="E5611" s="23">
        <v>45856</v>
      </c>
      <c r="F5611" s="23">
        <v>45922</v>
      </c>
      <c r="G5611" s="23">
        <v>45856</v>
      </c>
      <c r="H5611" s="23">
        <v>45922</v>
      </c>
      <c r="I5611" s="24">
        <v>0</v>
      </c>
      <c r="J5611" s="24">
        <v>0</v>
      </c>
      <c r="K5611" s="24">
        <v>118</v>
      </c>
      <c r="L5611" t="s">
        <v>10070</v>
      </c>
      <c r="M5611" t="s">
        <v>10071</v>
      </c>
    </row>
    <row r="5612" spans="1:13" x14ac:dyDescent="0.25">
      <c r="A5612" t="str">
        <f t="shared" si="87"/>
        <v>FCON-9520</v>
      </c>
      <c r="B5612" t="s">
        <v>3704</v>
      </c>
      <c r="C5612" t="s">
        <v>1560</v>
      </c>
      <c r="D5612">
        <v>51</v>
      </c>
      <c r="E5612" s="23">
        <v>45856</v>
      </c>
      <c r="F5612" s="23">
        <v>45922</v>
      </c>
      <c r="G5612" s="23">
        <v>45856</v>
      </c>
      <c r="H5612" s="23">
        <v>45922</v>
      </c>
      <c r="I5612" s="24">
        <v>0</v>
      </c>
      <c r="J5612" s="24">
        <v>0</v>
      </c>
      <c r="K5612" s="24">
        <v>118</v>
      </c>
      <c r="L5612" t="s">
        <v>10070</v>
      </c>
      <c r="M5612" t="s">
        <v>10071</v>
      </c>
    </row>
    <row r="5613" spans="1:13" x14ac:dyDescent="0.25">
      <c r="A5613" t="str">
        <f t="shared" si="87"/>
        <v>FCON-9525</v>
      </c>
      <c r="B5613" t="s">
        <v>3705</v>
      </c>
      <c r="C5613" t="s">
        <v>1949</v>
      </c>
      <c r="D5613">
        <v>51</v>
      </c>
      <c r="E5613" s="23">
        <v>45856</v>
      </c>
      <c r="F5613" s="23">
        <v>45922</v>
      </c>
      <c r="G5613" s="23">
        <v>45856</v>
      </c>
      <c r="H5613" s="23">
        <v>45922</v>
      </c>
      <c r="I5613" s="24">
        <v>0</v>
      </c>
      <c r="J5613" s="24">
        <v>0</v>
      </c>
      <c r="K5613" s="24">
        <v>118</v>
      </c>
      <c r="L5613" t="s">
        <v>10070</v>
      </c>
      <c r="M5613" t="s">
        <v>10071</v>
      </c>
    </row>
    <row r="5614" spans="1:13" x14ac:dyDescent="0.25">
      <c r="A5614" t="str">
        <f t="shared" si="87"/>
        <v>FCON-9530</v>
      </c>
      <c r="B5614" t="s">
        <v>3706</v>
      </c>
      <c r="C5614" t="s">
        <v>1953</v>
      </c>
      <c r="D5614">
        <v>51</v>
      </c>
      <c r="E5614" s="23">
        <v>45856</v>
      </c>
      <c r="F5614" s="23">
        <v>45922</v>
      </c>
      <c r="G5614" s="23">
        <v>45856</v>
      </c>
      <c r="H5614" s="23">
        <v>45922</v>
      </c>
      <c r="I5614" s="24">
        <v>0</v>
      </c>
      <c r="J5614" s="24">
        <v>0</v>
      </c>
      <c r="K5614" s="24">
        <v>118</v>
      </c>
      <c r="L5614" t="s">
        <v>10070</v>
      </c>
      <c r="M5614" t="s">
        <v>10071</v>
      </c>
    </row>
    <row r="5615" spans="1:13" x14ac:dyDescent="0.25">
      <c r="A5615" t="str">
        <f t="shared" si="87"/>
        <v>FCON-9535</v>
      </c>
      <c r="B5615" t="s">
        <v>3707</v>
      </c>
      <c r="C5615" t="s">
        <v>1975</v>
      </c>
      <c r="D5615">
        <v>51</v>
      </c>
      <c r="E5615" s="23">
        <v>45856</v>
      </c>
      <c r="F5615" s="23">
        <v>45922</v>
      </c>
      <c r="G5615" s="23">
        <v>45856</v>
      </c>
      <c r="H5615" s="23">
        <v>45922</v>
      </c>
      <c r="I5615" s="24">
        <v>0</v>
      </c>
      <c r="J5615" s="24">
        <v>0</v>
      </c>
      <c r="K5615" s="24">
        <v>118</v>
      </c>
      <c r="L5615" t="s">
        <v>10070</v>
      </c>
      <c r="M5615" t="s">
        <v>10071</v>
      </c>
    </row>
    <row r="5616" spans="1:13" x14ac:dyDescent="0.25">
      <c r="A5616" t="str">
        <f t="shared" si="87"/>
        <v>FCON-9540</v>
      </c>
      <c r="B5616" t="s">
        <v>3708</v>
      </c>
      <c r="C5616" t="s">
        <v>1977</v>
      </c>
      <c r="D5616">
        <v>51</v>
      </c>
      <c r="E5616" s="23">
        <v>45856</v>
      </c>
      <c r="F5616" s="23">
        <v>45922</v>
      </c>
      <c r="G5616" s="23">
        <v>45856</v>
      </c>
      <c r="H5616" s="23">
        <v>45922</v>
      </c>
      <c r="I5616" s="24">
        <v>0</v>
      </c>
      <c r="J5616" s="24">
        <v>0</v>
      </c>
      <c r="K5616" s="24">
        <v>118</v>
      </c>
      <c r="L5616" t="s">
        <v>10070</v>
      </c>
      <c r="M5616" t="s">
        <v>10071</v>
      </c>
    </row>
    <row r="5617" spans="1:13" x14ac:dyDescent="0.25">
      <c r="A5617" t="str">
        <f t="shared" si="87"/>
        <v>FCON-9545</v>
      </c>
      <c r="B5617" t="s">
        <v>3709</v>
      </c>
      <c r="C5617" t="s">
        <v>1940</v>
      </c>
      <c r="D5617">
        <v>51</v>
      </c>
      <c r="E5617" s="23">
        <v>45856</v>
      </c>
      <c r="F5617" s="23">
        <v>45922</v>
      </c>
      <c r="G5617" s="23">
        <v>45856</v>
      </c>
      <c r="H5617" s="23">
        <v>45922</v>
      </c>
      <c r="I5617" s="24">
        <v>0</v>
      </c>
      <c r="J5617" s="24">
        <v>0</v>
      </c>
      <c r="K5617" s="24">
        <v>139</v>
      </c>
      <c r="L5617" t="s">
        <v>10070</v>
      </c>
      <c r="M5617" t="s">
        <v>10071</v>
      </c>
    </row>
    <row r="5618" spans="1:13" x14ac:dyDescent="0.25">
      <c r="A5618" t="str">
        <f t="shared" si="87"/>
        <v>FCON-9550</v>
      </c>
      <c r="B5618" t="s">
        <v>3710</v>
      </c>
      <c r="C5618" t="s">
        <v>1346</v>
      </c>
      <c r="D5618">
        <v>22</v>
      </c>
      <c r="E5618" s="23">
        <v>45922</v>
      </c>
      <c r="F5618" s="23">
        <v>45950</v>
      </c>
      <c r="G5618" s="23">
        <v>45922</v>
      </c>
      <c r="H5618" s="23">
        <v>45950</v>
      </c>
      <c r="I5618" s="24">
        <v>0</v>
      </c>
      <c r="J5618" s="24">
        <v>0</v>
      </c>
      <c r="K5618" s="24">
        <v>118</v>
      </c>
      <c r="L5618" t="s">
        <v>10070</v>
      </c>
      <c r="M5618" t="s">
        <v>10071</v>
      </c>
    </row>
    <row r="5619" spans="1:13" x14ac:dyDescent="0.25">
      <c r="A5619" t="str">
        <f t="shared" si="87"/>
        <v>T14-5B Entrega Estación Madrid 2 con sistemas férreos verificados, probados y funcionado</v>
      </c>
      <c r="B5619" t="s">
        <v>8385</v>
      </c>
      <c r="D5619">
        <v>51</v>
      </c>
      <c r="E5619" s="23">
        <v>45950</v>
      </c>
      <c r="F5619" s="23">
        <v>46023</v>
      </c>
      <c r="G5619" s="23">
        <v>45950</v>
      </c>
      <c r="H5619" s="23">
        <v>46023</v>
      </c>
      <c r="I5619" s="24">
        <v>0</v>
      </c>
      <c r="J5619" s="24">
        <v>0</v>
      </c>
      <c r="K5619" s="24">
        <v>100</v>
      </c>
      <c r="M5619" t="s">
        <v>10071</v>
      </c>
    </row>
    <row r="5620" spans="1:13" x14ac:dyDescent="0.25">
      <c r="A5620" t="str">
        <f t="shared" si="87"/>
        <v>Sistema de Recuado AFC</v>
      </c>
      <c r="B5620" t="s">
        <v>1930</v>
      </c>
      <c r="D5620">
        <v>33</v>
      </c>
      <c r="E5620" s="23">
        <v>45950</v>
      </c>
      <c r="F5620" s="23">
        <v>45993</v>
      </c>
      <c r="G5620" s="23">
        <v>45950</v>
      </c>
      <c r="H5620" s="23">
        <v>45993</v>
      </c>
      <c r="I5620" s="24">
        <v>0</v>
      </c>
      <c r="J5620" s="24">
        <v>0</v>
      </c>
      <c r="K5620" s="24">
        <v>118</v>
      </c>
      <c r="M5620" t="s">
        <v>10071</v>
      </c>
    </row>
    <row r="5621" spans="1:13" x14ac:dyDescent="0.25">
      <c r="A5621" t="str">
        <f t="shared" si="87"/>
        <v>FCON-9555</v>
      </c>
      <c r="B5621" t="s">
        <v>3711</v>
      </c>
      <c r="C5621" t="s">
        <v>1981</v>
      </c>
      <c r="D5621">
        <v>33</v>
      </c>
      <c r="E5621" s="23">
        <v>45950</v>
      </c>
      <c r="F5621" s="23">
        <v>45993</v>
      </c>
      <c r="G5621" s="23">
        <v>45950</v>
      </c>
      <c r="H5621" s="23">
        <v>45993</v>
      </c>
      <c r="I5621" s="24">
        <v>0</v>
      </c>
      <c r="J5621" s="24">
        <v>0</v>
      </c>
      <c r="K5621" s="24">
        <v>118</v>
      </c>
      <c r="L5621" t="s">
        <v>10070</v>
      </c>
      <c r="M5621" t="s">
        <v>10071</v>
      </c>
    </row>
    <row r="5622" spans="1:13" x14ac:dyDescent="0.25">
      <c r="A5622" t="str">
        <f t="shared" si="87"/>
        <v>Sistemas de Comunicación</v>
      </c>
      <c r="B5622" t="s">
        <v>1937</v>
      </c>
      <c r="D5622">
        <v>33</v>
      </c>
      <c r="E5622" s="23">
        <v>45973</v>
      </c>
      <c r="F5622" s="23">
        <v>46023</v>
      </c>
      <c r="G5622" s="23">
        <v>45973</v>
      </c>
      <c r="H5622" s="23">
        <v>46023</v>
      </c>
      <c r="I5622" s="24">
        <v>0</v>
      </c>
      <c r="J5622" s="24">
        <v>0</v>
      </c>
      <c r="K5622" s="24">
        <v>100</v>
      </c>
      <c r="M5622" t="s">
        <v>10071</v>
      </c>
    </row>
    <row r="5623" spans="1:13" x14ac:dyDescent="0.25">
      <c r="A5623" t="str">
        <f t="shared" si="87"/>
        <v>FCON-9560</v>
      </c>
      <c r="B5623" t="s">
        <v>3712</v>
      </c>
      <c r="C5623" t="s">
        <v>1983</v>
      </c>
      <c r="D5623">
        <v>33</v>
      </c>
      <c r="E5623" s="23">
        <v>45973</v>
      </c>
      <c r="F5623" s="23">
        <v>46023</v>
      </c>
      <c r="G5623" s="23">
        <v>45973</v>
      </c>
      <c r="H5623" s="23">
        <v>46023</v>
      </c>
      <c r="I5623" s="24">
        <v>0</v>
      </c>
      <c r="J5623" s="24">
        <v>0</v>
      </c>
      <c r="K5623" s="24">
        <v>100</v>
      </c>
      <c r="L5623" t="s">
        <v>10070</v>
      </c>
      <c r="M5623" t="s">
        <v>10071</v>
      </c>
    </row>
    <row r="5624" spans="1:13" x14ac:dyDescent="0.25">
      <c r="A5624" t="str">
        <f t="shared" si="87"/>
        <v>Subestación de la Estación de Pasajeros</v>
      </c>
      <c r="B5624" t="s">
        <v>1958</v>
      </c>
      <c r="D5624">
        <v>33</v>
      </c>
      <c r="E5624" s="23">
        <v>45973</v>
      </c>
      <c r="F5624" s="23">
        <v>46023</v>
      </c>
      <c r="G5624" s="23">
        <v>45973</v>
      </c>
      <c r="H5624" s="23">
        <v>46023</v>
      </c>
      <c r="I5624" s="24">
        <v>0</v>
      </c>
      <c r="J5624" s="24">
        <v>0</v>
      </c>
      <c r="K5624" s="24">
        <v>100</v>
      </c>
      <c r="M5624" t="s">
        <v>10071</v>
      </c>
    </row>
    <row r="5625" spans="1:13" x14ac:dyDescent="0.25">
      <c r="A5625" t="str">
        <f t="shared" si="87"/>
        <v>FCON-9565</v>
      </c>
      <c r="B5625" t="s">
        <v>3713</v>
      </c>
      <c r="C5625" t="s">
        <v>1985</v>
      </c>
      <c r="D5625">
        <v>33</v>
      </c>
      <c r="E5625" s="23">
        <v>45973</v>
      </c>
      <c r="F5625" s="23">
        <v>46023</v>
      </c>
      <c r="G5625" s="23">
        <v>45973</v>
      </c>
      <c r="H5625" s="23">
        <v>46023</v>
      </c>
      <c r="I5625" s="24">
        <v>0</v>
      </c>
      <c r="J5625" s="24">
        <v>0</v>
      </c>
      <c r="K5625" s="24">
        <v>100</v>
      </c>
      <c r="L5625" t="s">
        <v>10070</v>
      </c>
      <c r="M5625" t="s">
        <v>10071</v>
      </c>
    </row>
    <row r="5626" spans="1:13" x14ac:dyDescent="0.25">
      <c r="A5626" t="str">
        <f t="shared" si="87"/>
        <v>T14-6 Construcción Estructura Rio Subachoque - Construcción de Puente</v>
      </c>
      <c r="B5626" t="s">
        <v>3714</v>
      </c>
      <c r="D5626">
        <v>175</v>
      </c>
      <c r="E5626" s="23">
        <v>45468</v>
      </c>
      <c r="F5626" s="23">
        <v>45700</v>
      </c>
      <c r="G5626" s="23">
        <v>45468</v>
      </c>
      <c r="H5626" s="23">
        <v>45700</v>
      </c>
      <c r="I5626" s="24">
        <v>0</v>
      </c>
      <c r="J5626" s="24">
        <v>0</v>
      </c>
      <c r="K5626" s="24">
        <v>46</v>
      </c>
      <c r="M5626" t="s">
        <v>10071</v>
      </c>
    </row>
    <row r="5627" spans="1:13" x14ac:dyDescent="0.25">
      <c r="A5627" t="str">
        <f t="shared" si="87"/>
        <v>FCON-9570</v>
      </c>
      <c r="B5627" t="s">
        <v>3715</v>
      </c>
      <c r="C5627" t="s">
        <v>2176</v>
      </c>
      <c r="D5627">
        <v>6</v>
      </c>
      <c r="E5627" s="23">
        <v>45468</v>
      </c>
      <c r="F5627" s="23">
        <v>45476</v>
      </c>
      <c r="G5627" s="23">
        <v>45468</v>
      </c>
      <c r="H5627" s="23">
        <v>45476</v>
      </c>
      <c r="I5627" s="24">
        <v>0</v>
      </c>
      <c r="J5627" s="24">
        <v>0</v>
      </c>
      <c r="K5627" s="24">
        <v>46</v>
      </c>
      <c r="L5627" t="s">
        <v>10070</v>
      </c>
      <c r="M5627" t="s">
        <v>10071</v>
      </c>
    </row>
    <row r="5628" spans="1:13" x14ac:dyDescent="0.25">
      <c r="A5628" t="str">
        <f t="shared" si="87"/>
        <v>FCON-9575</v>
      </c>
      <c r="B5628" t="s">
        <v>3716</v>
      </c>
      <c r="C5628" t="s">
        <v>2178</v>
      </c>
      <c r="D5628">
        <v>36</v>
      </c>
      <c r="E5628" s="23">
        <v>45476</v>
      </c>
      <c r="F5628" s="23">
        <v>45524</v>
      </c>
      <c r="G5628" s="23">
        <v>45476</v>
      </c>
      <c r="H5628" s="23">
        <v>45524</v>
      </c>
      <c r="I5628" s="24">
        <v>0</v>
      </c>
      <c r="J5628" s="24">
        <v>0</v>
      </c>
      <c r="K5628" s="24">
        <v>46</v>
      </c>
      <c r="L5628" t="s">
        <v>10070</v>
      </c>
      <c r="M5628" t="s">
        <v>10071</v>
      </c>
    </row>
    <row r="5629" spans="1:13" x14ac:dyDescent="0.25">
      <c r="A5629" t="str">
        <f t="shared" si="87"/>
        <v>FCON-9580</v>
      </c>
      <c r="B5629" t="s">
        <v>3717</v>
      </c>
      <c r="C5629" t="s">
        <v>2180</v>
      </c>
      <c r="D5629">
        <v>103</v>
      </c>
      <c r="E5629" s="23">
        <v>45476</v>
      </c>
      <c r="F5629" s="23">
        <v>45610</v>
      </c>
      <c r="G5629" s="23">
        <v>45476</v>
      </c>
      <c r="H5629" s="23">
        <v>45610</v>
      </c>
      <c r="I5629" s="24">
        <v>0</v>
      </c>
      <c r="J5629" s="24">
        <v>0</v>
      </c>
      <c r="K5629" s="24">
        <v>109</v>
      </c>
      <c r="L5629" t="s">
        <v>10070</v>
      </c>
      <c r="M5629" t="s">
        <v>10071</v>
      </c>
    </row>
    <row r="5630" spans="1:13" x14ac:dyDescent="0.25">
      <c r="A5630" t="str">
        <f t="shared" si="87"/>
        <v>FCON-9585</v>
      </c>
      <c r="B5630" t="s">
        <v>3718</v>
      </c>
      <c r="C5630" t="s">
        <v>2182</v>
      </c>
      <c r="D5630">
        <v>6</v>
      </c>
      <c r="E5630" s="23">
        <v>45524</v>
      </c>
      <c r="F5630" s="23">
        <v>45531</v>
      </c>
      <c r="G5630" s="23">
        <v>45524</v>
      </c>
      <c r="H5630" s="23">
        <v>45531</v>
      </c>
      <c r="I5630" s="24">
        <v>0</v>
      </c>
      <c r="J5630" s="24">
        <v>0</v>
      </c>
      <c r="K5630" s="24">
        <v>46</v>
      </c>
      <c r="L5630" t="s">
        <v>10070</v>
      </c>
      <c r="M5630" t="s">
        <v>10071</v>
      </c>
    </row>
    <row r="5631" spans="1:13" x14ac:dyDescent="0.25">
      <c r="A5631" t="str">
        <f t="shared" si="87"/>
        <v>FCON-9590</v>
      </c>
      <c r="B5631" t="s">
        <v>3719</v>
      </c>
      <c r="C5631" t="s">
        <v>2184</v>
      </c>
      <c r="D5631">
        <v>5</v>
      </c>
      <c r="E5631" s="23">
        <v>45531</v>
      </c>
      <c r="F5631" s="23">
        <v>45537</v>
      </c>
      <c r="G5631" s="23">
        <v>45531</v>
      </c>
      <c r="H5631" s="23">
        <v>45537</v>
      </c>
      <c r="I5631" s="24">
        <v>0</v>
      </c>
      <c r="J5631" s="24">
        <v>0</v>
      </c>
      <c r="K5631" s="24">
        <v>46</v>
      </c>
      <c r="L5631" t="s">
        <v>10070</v>
      </c>
      <c r="M5631" t="s">
        <v>10071</v>
      </c>
    </row>
    <row r="5632" spans="1:13" x14ac:dyDescent="0.25">
      <c r="A5632" t="str">
        <f t="shared" si="87"/>
        <v>FCON-9595</v>
      </c>
      <c r="B5632" t="s">
        <v>3720</v>
      </c>
      <c r="C5632" t="s">
        <v>2188</v>
      </c>
      <c r="D5632">
        <v>1</v>
      </c>
      <c r="E5632" s="23">
        <v>45537</v>
      </c>
      <c r="F5632" s="23">
        <v>45538</v>
      </c>
      <c r="G5632" s="23">
        <v>45537</v>
      </c>
      <c r="H5632" s="23">
        <v>45538</v>
      </c>
      <c r="I5632" s="24">
        <v>0</v>
      </c>
      <c r="J5632" s="24">
        <v>0</v>
      </c>
      <c r="K5632" s="24">
        <v>46</v>
      </c>
      <c r="L5632" t="s">
        <v>10070</v>
      </c>
      <c r="M5632" t="s">
        <v>10071</v>
      </c>
    </row>
    <row r="5633" spans="1:13" x14ac:dyDescent="0.25">
      <c r="A5633" t="str">
        <f t="shared" si="87"/>
        <v>FCON-9600</v>
      </c>
      <c r="B5633" t="s">
        <v>3721</v>
      </c>
      <c r="C5633" t="s">
        <v>2190</v>
      </c>
      <c r="D5633">
        <v>11</v>
      </c>
      <c r="E5633" s="23">
        <v>45538</v>
      </c>
      <c r="F5633" s="23">
        <v>45551</v>
      </c>
      <c r="G5633" s="23">
        <v>45538</v>
      </c>
      <c r="H5633" s="23">
        <v>45551</v>
      </c>
      <c r="I5633" s="24">
        <v>0</v>
      </c>
      <c r="J5633" s="24">
        <v>0</v>
      </c>
      <c r="K5633" s="24">
        <v>46</v>
      </c>
      <c r="L5633" t="s">
        <v>10070</v>
      </c>
      <c r="M5633" t="s">
        <v>10071</v>
      </c>
    </row>
    <row r="5634" spans="1:13" x14ac:dyDescent="0.25">
      <c r="A5634" t="str">
        <f t="shared" si="87"/>
        <v>FCON-9605</v>
      </c>
      <c r="B5634" t="s">
        <v>3722</v>
      </c>
      <c r="C5634" t="s">
        <v>2192</v>
      </c>
      <c r="D5634">
        <v>4</v>
      </c>
      <c r="E5634" s="23">
        <v>45551</v>
      </c>
      <c r="F5634" s="23">
        <v>45555</v>
      </c>
      <c r="G5634" s="23">
        <v>45551</v>
      </c>
      <c r="H5634" s="23">
        <v>45555</v>
      </c>
      <c r="I5634" s="24">
        <v>0</v>
      </c>
      <c r="J5634" s="24">
        <v>0</v>
      </c>
      <c r="K5634" s="24">
        <v>46</v>
      </c>
      <c r="L5634" t="s">
        <v>10070</v>
      </c>
      <c r="M5634" t="s">
        <v>10071</v>
      </c>
    </row>
    <row r="5635" spans="1:13" x14ac:dyDescent="0.25">
      <c r="A5635" t="str">
        <f t="shared" ref="A5635:A5698" si="88">TRIM(B5635)</f>
        <v>FCON-9610</v>
      </c>
      <c r="B5635" t="s">
        <v>3723</v>
      </c>
      <c r="C5635" t="s">
        <v>2194</v>
      </c>
      <c r="D5635">
        <v>5</v>
      </c>
      <c r="E5635" s="23">
        <v>45555</v>
      </c>
      <c r="F5635" s="23">
        <v>45562</v>
      </c>
      <c r="G5635" s="23">
        <v>45555</v>
      </c>
      <c r="H5635" s="23">
        <v>45562</v>
      </c>
      <c r="I5635" s="24">
        <v>0</v>
      </c>
      <c r="J5635" s="24">
        <v>0</v>
      </c>
      <c r="K5635" s="24">
        <v>46</v>
      </c>
      <c r="L5635" t="s">
        <v>10070</v>
      </c>
      <c r="M5635" t="s">
        <v>10071</v>
      </c>
    </row>
    <row r="5636" spans="1:13" x14ac:dyDescent="0.25">
      <c r="A5636" t="str">
        <f t="shared" si="88"/>
        <v>FCON-9615</v>
      </c>
      <c r="B5636" t="s">
        <v>3724</v>
      </c>
      <c r="C5636" t="s">
        <v>2196</v>
      </c>
      <c r="D5636">
        <v>10</v>
      </c>
      <c r="E5636" s="23">
        <v>45562</v>
      </c>
      <c r="F5636" s="23">
        <v>45574</v>
      </c>
      <c r="G5636" s="23">
        <v>45562</v>
      </c>
      <c r="H5636" s="23">
        <v>45574</v>
      </c>
      <c r="I5636" s="24">
        <v>0</v>
      </c>
      <c r="J5636" s="24">
        <v>0</v>
      </c>
      <c r="K5636" s="24">
        <v>46</v>
      </c>
      <c r="L5636" t="s">
        <v>10070</v>
      </c>
      <c r="M5636" t="s">
        <v>10071</v>
      </c>
    </row>
    <row r="5637" spans="1:13" x14ac:dyDescent="0.25">
      <c r="A5637" t="str">
        <f t="shared" si="88"/>
        <v>FCON-9620</v>
      </c>
      <c r="B5637" t="s">
        <v>3725</v>
      </c>
      <c r="C5637" t="s">
        <v>2198</v>
      </c>
      <c r="D5637">
        <v>4</v>
      </c>
      <c r="E5637" s="23">
        <v>45574</v>
      </c>
      <c r="F5637" s="23">
        <v>45580</v>
      </c>
      <c r="G5637" s="23">
        <v>45574</v>
      </c>
      <c r="H5637" s="23">
        <v>45580</v>
      </c>
      <c r="I5637" s="24">
        <v>0</v>
      </c>
      <c r="J5637" s="24">
        <v>0</v>
      </c>
      <c r="K5637" s="24">
        <v>46</v>
      </c>
      <c r="L5637" t="s">
        <v>10070</v>
      </c>
      <c r="M5637" t="s">
        <v>10071</v>
      </c>
    </row>
    <row r="5638" spans="1:13" x14ac:dyDescent="0.25">
      <c r="A5638" t="str">
        <f t="shared" si="88"/>
        <v>FCON-9625</v>
      </c>
      <c r="B5638" t="s">
        <v>3726</v>
      </c>
      <c r="C5638" t="s">
        <v>2200</v>
      </c>
      <c r="D5638">
        <v>9</v>
      </c>
      <c r="E5638" s="23">
        <v>45580</v>
      </c>
      <c r="F5638" s="23">
        <v>45590</v>
      </c>
      <c r="G5638" s="23">
        <v>45580</v>
      </c>
      <c r="H5638" s="23">
        <v>45590</v>
      </c>
      <c r="I5638" s="24">
        <v>0</v>
      </c>
      <c r="J5638" s="24">
        <v>0</v>
      </c>
      <c r="K5638" s="24">
        <v>46</v>
      </c>
      <c r="L5638" t="s">
        <v>10070</v>
      </c>
      <c r="M5638" t="s">
        <v>10071</v>
      </c>
    </row>
    <row r="5639" spans="1:13" x14ac:dyDescent="0.25">
      <c r="A5639" t="str">
        <f t="shared" si="88"/>
        <v>FCON-9630</v>
      </c>
      <c r="B5639" t="s">
        <v>3727</v>
      </c>
      <c r="C5639" t="s">
        <v>2202</v>
      </c>
      <c r="D5639">
        <v>3</v>
      </c>
      <c r="E5639" s="23">
        <v>45590</v>
      </c>
      <c r="F5639" s="23">
        <v>45594</v>
      </c>
      <c r="G5639" s="23">
        <v>45590</v>
      </c>
      <c r="H5639" s="23">
        <v>45594</v>
      </c>
      <c r="I5639" s="24">
        <v>0</v>
      </c>
      <c r="J5639" s="24">
        <v>0</v>
      </c>
      <c r="K5639" s="24">
        <v>46</v>
      </c>
      <c r="L5639" t="s">
        <v>10070</v>
      </c>
      <c r="M5639" t="s">
        <v>10071</v>
      </c>
    </row>
    <row r="5640" spans="1:13" x14ac:dyDescent="0.25">
      <c r="A5640" t="str">
        <f t="shared" si="88"/>
        <v>FCON-9635</v>
      </c>
      <c r="B5640" t="s">
        <v>3728</v>
      </c>
      <c r="C5640" t="s">
        <v>2204</v>
      </c>
      <c r="D5640">
        <v>7</v>
      </c>
      <c r="E5640" s="23">
        <v>45594</v>
      </c>
      <c r="F5640" s="23">
        <v>45604</v>
      </c>
      <c r="G5640" s="23">
        <v>45594</v>
      </c>
      <c r="H5640" s="23">
        <v>45604</v>
      </c>
      <c r="I5640" s="24">
        <v>0</v>
      </c>
      <c r="J5640" s="24">
        <v>0</v>
      </c>
      <c r="K5640" s="24">
        <v>46</v>
      </c>
      <c r="L5640" t="s">
        <v>10070</v>
      </c>
      <c r="M5640" t="s">
        <v>10071</v>
      </c>
    </row>
    <row r="5641" spans="1:13" x14ac:dyDescent="0.25">
      <c r="A5641" t="str">
        <f t="shared" si="88"/>
        <v>FCON-9640</v>
      </c>
      <c r="B5641" t="s">
        <v>3729</v>
      </c>
      <c r="C5641" t="s">
        <v>2206</v>
      </c>
      <c r="D5641">
        <v>40</v>
      </c>
      <c r="E5641" s="23">
        <v>45604</v>
      </c>
      <c r="F5641" s="23">
        <v>45661</v>
      </c>
      <c r="G5641" s="23">
        <v>45604</v>
      </c>
      <c r="H5641" s="23">
        <v>45661</v>
      </c>
      <c r="I5641" s="24">
        <v>0</v>
      </c>
      <c r="J5641" s="24">
        <v>0</v>
      </c>
      <c r="K5641" s="24">
        <v>46</v>
      </c>
      <c r="L5641" t="s">
        <v>10070</v>
      </c>
      <c r="M5641" t="s">
        <v>10071</v>
      </c>
    </row>
    <row r="5642" spans="1:13" x14ac:dyDescent="0.25">
      <c r="A5642" t="str">
        <f t="shared" si="88"/>
        <v>FCON-9645</v>
      </c>
      <c r="B5642" t="s">
        <v>3730</v>
      </c>
      <c r="C5642" t="s">
        <v>2208</v>
      </c>
      <c r="D5642">
        <v>20</v>
      </c>
      <c r="E5642" s="23">
        <v>45619</v>
      </c>
      <c r="F5642" s="23">
        <v>45645</v>
      </c>
      <c r="G5642" s="23">
        <v>45619</v>
      </c>
      <c r="H5642" s="23">
        <v>45645</v>
      </c>
      <c r="I5642" s="24">
        <v>0</v>
      </c>
      <c r="J5642" s="24">
        <v>0</v>
      </c>
      <c r="K5642" s="24">
        <v>64</v>
      </c>
      <c r="L5642" t="s">
        <v>10070</v>
      </c>
      <c r="M5642" t="s">
        <v>10071</v>
      </c>
    </row>
    <row r="5643" spans="1:13" x14ac:dyDescent="0.25">
      <c r="A5643" t="str">
        <f t="shared" si="88"/>
        <v>FCON-9655</v>
      </c>
      <c r="B5643" t="s">
        <v>3732</v>
      </c>
      <c r="C5643" t="s">
        <v>2210</v>
      </c>
      <c r="D5643">
        <v>14</v>
      </c>
      <c r="E5643" s="23">
        <v>45639</v>
      </c>
      <c r="F5643" s="23">
        <v>45665</v>
      </c>
      <c r="G5643" s="23">
        <v>45639</v>
      </c>
      <c r="H5643" s="23">
        <v>45665</v>
      </c>
      <c r="I5643" s="24">
        <v>0</v>
      </c>
      <c r="J5643" s="24">
        <v>0</v>
      </c>
      <c r="K5643" s="24">
        <v>64</v>
      </c>
      <c r="L5643" t="s">
        <v>10070</v>
      </c>
      <c r="M5643" t="s">
        <v>10071</v>
      </c>
    </row>
    <row r="5644" spans="1:13" x14ac:dyDescent="0.25">
      <c r="A5644" t="str">
        <f t="shared" si="88"/>
        <v>FCON-9650</v>
      </c>
      <c r="B5644" t="s">
        <v>3731</v>
      </c>
      <c r="C5644" t="s">
        <v>2214</v>
      </c>
      <c r="D5644">
        <v>20</v>
      </c>
      <c r="E5644" s="23">
        <v>45661</v>
      </c>
      <c r="F5644" s="23">
        <v>45687</v>
      </c>
      <c r="G5644" s="23">
        <v>45661</v>
      </c>
      <c r="H5644" s="23">
        <v>45687</v>
      </c>
      <c r="I5644" s="24">
        <v>0</v>
      </c>
      <c r="J5644" s="24">
        <v>0</v>
      </c>
      <c r="K5644" s="24">
        <v>46</v>
      </c>
      <c r="L5644" t="s">
        <v>10070</v>
      </c>
      <c r="M5644" t="s">
        <v>10071</v>
      </c>
    </row>
    <row r="5645" spans="1:13" x14ac:dyDescent="0.25">
      <c r="A5645" t="str">
        <f t="shared" si="88"/>
        <v>FCON-9660</v>
      </c>
      <c r="B5645" t="s">
        <v>3733</v>
      </c>
      <c r="C5645" t="s">
        <v>2212</v>
      </c>
      <c r="D5645">
        <v>10</v>
      </c>
      <c r="E5645" s="23">
        <v>45687</v>
      </c>
      <c r="F5645" s="23">
        <v>45700</v>
      </c>
      <c r="G5645" s="23">
        <v>45687</v>
      </c>
      <c r="H5645" s="23">
        <v>45700</v>
      </c>
      <c r="I5645" s="24">
        <v>0</v>
      </c>
      <c r="J5645" s="24">
        <v>0</v>
      </c>
      <c r="K5645" s="24">
        <v>46</v>
      </c>
      <c r="L5645" t="s">
        <v>10070</v>
      </c>
      <c r="M5645" t="s">
        <v>10071</v>
      </c>
    </row>
    <row r="5646" spans="1:13" x14ac:dyDescent="0.25">
      <c r="A5646" t="str">
        <f t="shared" si="88"/>
        <v>T14-7 Intersecciones a Nivel</v>
      </c>
      <c r="B5646" t="s">
        <v>3734</v>
      </c>
      <c r="D5646">
        <v>299</v>
      </c>
      <c r="E5646" s="23">
        <v>45449</v>
      </c>
      <c r="F5646" s="23">
        <v>45845</v>
      </c>
      <c r="G5646" s="23">
        <v>45449</v>
      </c>
      <c r="H5646" s="23">
        <v>45845</v>
      </c>
      <c r="I5646" s="24">
        <v>0</v>
      </c>
      <c r="J5646" s="24">
        <v>0</v>
      </c>
      <c r="K5646" s="24">
        <v>88</v>
      </c>
      <c r="M5646" t="s">
        <v>10071</v>
      </c>
    </row>
    <row r="5647" spans="1:13" x14ac:dyDescent="0.25">
      <c r="A5647" t="str">
        <f t="shared" si="88"/>
        <v>Intersección Vehicular Cra 2E Madrid / Level Intersection PK25+320</v>
      </c>
      <c r="B5647" t="s">
        <v>8386</v>
      </c>
      <c r="D5647">
        <v>255</v>
      </c>
      <c r="E5647" s="23">
        <v>45449</v>
      </c>
      <c r="F5647" s="23">
        <v>45786</v>
      </c>
      <c r="G5647" s="23">
        <v>45449</v>
      </c>
      <c r="H5647" s="23">
        <v>45786</v>
      </c>
      <c r="I5647" s="24">
        <v>0</v>
      </c>
      <c r="J5647" s="24">
        <v>0</v>
      </c>
      <c r="K5647" s="24">
        <v>88</v>
      </c>
      <c r="M5647" t="s">
        <v>10071</v>
      </c>
    </row>
    <row r="5648" spans="1:13" x14ac:dyDescent="0.25">
      <c r="A5648" t="str">
        <f t="shared" si="88"/>
        <v>FCON-20270</v>
      </c>
      <c r="B5648" t="s">
        <v>8391</v>
      </c>
      <c r="C5648" t="s">
        <v>1998</v>
      </c>
      <c r="D5648">
        <v>8</v>
      </c>
      <c r="E5648" s="23">
        <v>45449</v>
      </c>
      <c r="F5648" s="23">
        <v>45460</v>
      </c>
      <c r="G5648" s="23">
        <v>45449</v>
      </c>
      <c r="H5648" s="23">
        <v>45460</v>
      </c>
      <c r="I5648" s="24">
        <v>0</v>
      </c>
      <c r="J5648" s="24">
        <v>0</v>
      </c>
      <c r="K5648" s="24">
        <v>60</v>
      </c>
      <c r="L5648" t="s">
        <v>10070</v>
      </c>
      <c r="M5648" t="s">
        <v>10071</v>
      </c>
    </row>
    <row r="5649" spans="1:13" x14ac:dyDescent="0.25">
      <c r="A5649" t="str">
        <f t="shared" si="88"/>
        <v>FCON-20220</v>
      </c>
      <c r="B5649" t="s">
        <v>8387</v>
      </c>
      <c r="C5649" t="s">
        <v>1999</v>
      </c>
      <c r="D5649">
        <v>6</v>
      </c>
      <c r="E5649" s="23">
        <v>45460</v>
      </c>
      <c r="F5649" s="23">
        <v>45468</v>
      </c>
      <c r="G5649" s="23">
        <v>45460</v>
      </c>
      <c r="H5649" s="23">
        <v>45468</v>
      </c>
      <c r="I5649" s="24">
        <v>0</v>
      </c>
      <c r="J5649" s="24">
        <v>0</v>
      </c>
      <c r="K5649" s="24">
        <v>60</v>
      </c>
      <c r="L5649" t="s">
        <v>10070</v>
      </c>
      <c r="M5649" t="s">
        <v>10071</v>
      </c>
    </row>
    <row r="5650" spans="1:13" x14ac:dyDescent="0.25">
      <c r="A5650" t="str">
        <f t="shared" si="88"/>
        <v>FCON-20230</v>
      </c>
      <c r="B5650" t="s">
        <v>8388</v>
      </c>
      <c r="C5650" t="s">
        <v>2000</v>
      </c>
      <c r="D5650">
        <v>6</v>
      </c>
      <c r="E5650" s="23">
        <v>45468</v>
      </c>
      <c r="F5650" s="23">
        <v>45476</v>
      </c>
      <c r="G5650" s="23">
        <v>45468</v>
      </c>
      <c r="H5650" s="23">
        <v>45476</v>
      </c>
      <c r="I5650" s="24">
        <v>0</v>
      </c>
      <c r="J5650" s="24">
        <v>0</v>
      </c>
      <c r="K5650" s="24">
        <v>60</v>
      </c>
      <c r="L5650" t="s">
        <v>10070</v>
      </c>
      <c r="M5650" t="s">
        <v>10071</v>
      </c>
    </row>
    <row r="5651" spans="1:13" x14ac:dyDescent="0.25">
      <c r="A5651" t="str">
        <f t="shared" si="88"/>
        <v>FCON-20240</v>
      </c>
      <c r="B5651" t="s">
        <v>8389</v>
      </c>
      <c r="C5651" t="s">
        <v>2001</v>
      </c>
      <c r="D5651">
        <v>6</v>
      </c>
      <c r="E5651" s="23">
        <v>45476</v>
      </c>
      <c r="F5651" s="23">
        <v>45483</v>
      </c>
      <c r="G5651" s="23">
        <v>45476</v>
      </c>
      <c r="H5651" s="23">
        <v>45483</v>
      </c>
      <c r="I5651" s="24">
        <v>0</v>
      </c>
      <c r="J5651" s="24">
        <v>0</v>
      </c>
      <c r="K5651" s="24">
        <v>60</v>
      </c>
      <c r="L5651" t="s">
        <v>10070</v>
      </c>
      <c r="M5651" t="s">
        <v>10071</v>
      </c>
    </row>
    <row r="5652" spans="1:13" x14ac:dyDescent="0.25">
      <c r="A5652" t="str">
        <f t="shared" si="88"/>
        <v>FCON-20260</v>
      </c>
      <c r="B5652" t="s">
        <v>8390</v>
      </c>
      <c r="C5652" t="s">
        <v>2003</v>
      </c>
      <c r="D5652">
        <v>12</v>
      </c>
      <c r="E5652" s="23">
        <v>45483</v>
      </c>
      <c r="F5652" s="23">
        <v>45498</v>
      </c>
      <c r="G5652" s="23">
        <v>45483</v>
      </c>
      <c r="H5652" s="23">
        <v>45498</v>
      </c>
      <c r="I5652" s="24">
        <v>0</v>
      </c>
      <c r="J5652" s="24">
        <v>0</v>
      </c>
      <c r="K5652" s="24">
        <v>60</v>
      </c>
      <c r="L5652" t="s">
        <v>10070</v>
      </c>
      <c r="M5652" t="s">
        <v>10071</v>
      </c>
    </row>
    <row r="5653" spans="1:13" x14ac:dyDescent="0.25">
      <c r="A5653" t="str">
        <f t="shared" si="88"/>
        <v>FCON-20280</v>
      </c>
      <c r="B5653" t="s">
        <v>8392</v>
      </c>
      <c r="C5653" t="s">
        <v>9942</v>
      </c>
      <c r="D5653">
        <v>16</v>
      </c>
      <c r="E5653" s="23">
        <v>45763</v>
      </c>
      <c r="F5653" s="23">
        <v>45786</v>
      </c>
      <c r="G5653" s="23">
        <v>45763</v>
      </c>
      <c r="H5653" s="23">
        <v>45786</v>
      </c>
      <c r="I5653" s="24">
        <v>0</v>
      </c>
      <c r="J5653" s="24">
        <v>0</v>
      </c>
      <c r="K5653" s="24">
        <v>88</v>
      </c>
      <c r="L5653" t="s">
        <v>10070</v>
      </c>
      <c r="M5653" t="s">
        <v>10071</v>
      </c>
    </row>
    <row r="5654" spans="1:13" x14ac:dyDescent="0.25">
      <c r="A5654" t="str">
        <f t="shared" si="88"/>
        <v>Intersección Vehicular (Cerrada) / Level Intersection PK25+580 Closed</v>
      </c>
      <c r="B5654" t="s">
        <v>8393</v>
      </c>
      <c r="D5654">
        <v>20</v>
      </c>
      <c r="E5654" s="23">
        <v>45498</v>
      </c>
      <c r="F5654" s="23">
        <v>45525</v>
      </c>
      <c r="G5654" s="23">
        <v>45498</v>
      </c>
      <c r="H5654" s="23">
        <v>45525</v>
      </c>
      <c r="I5654" s="24">
        <v>0</v>
      </c>
      <c r="J5654" s="24">
        <v>0</v>
      </c>
      <c r="K5654" s="24">
        <v>68</v>
      </c>
      <c r="M5654" t="s">
        <v>10071</v>
      </c>
    </row>
    <row r="5655" spans="1:13" x14ac:dyDescent="0.25">
      <c r="A5655" t="str">
        <f t="shared" si="88"/>
        <v>FCON-20340</v>
      </c>
      <c r="B5655" t="s">
        <v>8396</v>
      </c>
      <c r="C5655" t="s">
        <v>1998</v>
      </c>
      <c r="D5655">
        <v>8</v>
      </c>
      <c r="E5655" s="23">
        <v>45498</v>
      </c>
      <c r="F5655" s="23">
        <v>45509</v>
      </c>
      <c r="G5655" s="23">
        <v>45498</v>
      </c>
      <c r="H5655" s="23">
        <v>45509</v>
      </c>
      <c r="I5655" s="24">
        <v>0</v>
      </c>
      <c r="J5655" s="24">
        <v>0</v>
      </c>
      <c r="K5655" s="24">
        <v>60</v>
      </c>
      <c r="L5655" t="s">
        <v>10070</v>
      </c>
      <c r="M5655" t="s">
        <v>10071</v>
      </c>
    </row>
    <row r="5656" spans="1:13" x14ac:dyDescent="0.25">
      <c r="A5656" t="str">
        <f t="shared" si="88"/>
        <v>FCON-20290</v>
      </c>
      <c r="B5656" t="s">
        <v>8394</v>
      </c>
      <c r="C5656" t="s">
        <v>1999</v>
      </c>
      <c r="D5656">
        <v>6</v>
      </c>
      <c r="E5656" s="23">
        <v>45509</v>
      </c>
      <c r="F5656" s="23">
        <v>45517</v>
      </c>
      <c r="G5656" s="23">
        <v>45509</v>
      </c>
      <c r="H5656" s="23">
        <v>45517</v>
      </c>
      <c r="I5656" s="24">
        <v>0</v>
      </c>
      <c r="J5656" s="24">
        <v>0</v>
      </c>
      <c r="K5656" s="24">
        <v>60</v>
      </c>
      <c r="L5656" t="s">
        <v>10070</v>
      </c>
      <c r="M5656" t="s">
        <v>10071</v>
      </c>
    </row>
    <row r="5657" spans="1:13" x14ac:dyDescent="0.25">
      <c r="A5657" t="str">
        <f t="shared" si="88"/>
        <v>FCON-20300</v>
      </c>
      <c r="B5657" t="s">
        <v>8395</v>
      </c>
      <c r="C5657" t="s">
        <v>2000</v>
      </c>
      <c r="D5657">
        <v>6</v>
      </c>
      <c r="E5657" s="23">
        <v>45517</v>
      </c>
      <c r="F5657" s="23">
        <v>45525</v>
      </c>
      <c r="G5657" s="23">
        <v>45517</v>
      </c>
      <c r="H5657" s="23">
        <v>45525</v>
      </c>
      <c r="I5657" s="24">
        <v>0</v>
      </c>
      <c r="J5657" s="24">
        <v>0</v>
      </c>
      <c r="K5657" s="24">
        <v>68</v>
      </c>
      <c r="L5657" t="s">
        <v>10070</v>
      </c>
      <c r="M5657" t="s">
        <v>10071</v>
      </c>
    </row>
    <row r="5658" spans="1:13" x14ac:dyDescent="0.25">
      <c r="A5658" t="str">
        <f t="shared" si="88"/>
        <v>Intersección Vehicular Cra 1 / Level Intersection PK25+730</v>
      </c>
      <c r="B5658" t="s">
        <v>8397</v>
      </c>
      <c r="D5658">
        <v>219</v>
      </c>
      <c r="E5658" s="23">
        <v>45517</v>
      </c>
      <c r="F5658" s="23">
        <v>45806</v>
      </c>
      <c r="G5658" s="23">
        <v>45517</v>
      </c>
      <c r="H5658" s="23">
        <v>45806</v>
      </c>
      <c r="I5658" s="24">
        <v>0</v>
      </c>
      <c r="J5658" s="24">
        <v>0</v>
      </c>
      <c r="K5658" s="24">
        <v>88</v>
      </c>
      <c r="M5658" t="s">
        <v>10071</v>
      </c>
    </row>
    <row r="5659" spans="1:13" x14ac:dyDescent="0.25">
      <c r="A5659" t="str">
        <f t="shared" si="88"/>
        <v>FCON-20410</v>
      </c>
      <c r="B5659" t="s">
        <v>8402</v>
      </c>
      <c r="C5659" t="s">
        <v>1998</v>
      </c>
      <c r="D5659">
        <v>8</v>
      </c>
      <c r="E5659" s="23">
        <v>45517</v>
      </c>
      <c r="F5659" s="23">
        <v>45527</v>
      </c>
      <c r="G5659" s="23">
        <v>45517</v>
      </c>
      <c r="H5659" s="23">
        <v>45527</v>
      </c>
      <c r="I5659" s="24">
        <v>0</v>
      </c>
      <c r="J5659" s="24">
        <v>0</v>
      </c>
      <c r="K5659" s="24">
        <v>60</v>
      </c>
      <c r="L5659" t="s">
        <v>10070</v>
      </c>
      <c r="M5659" t="s">
        <v>10071</v>
      </c>
    </row>
    <row r="5660" spans="1:13" x14ac:dyDescent="0.25">
      <c r="A5660" t="str">
        <f t="shared" si="88"/>
        <v>FCON-20360</v>
      </c>
      <c r="B5660" t="s">
        <v>8398</v>
      </c>
      <c r="C5660" t="s">
        <v>1999</v>
      </c>
      <c r="D5660">
        <v>6</v>
      </c>
      <c r="E5660" s="23">
        <v>45527</v>
      </c>
      <c r="F5660" s="23">
        <v>45535</v>
      </c>
      <c r="G5660" s="23">
        <v>45527</v>
      </c>
      <c r="H5660" s="23">
        <v>45535</v>
      </c>
      <c r="I5660" s="24">
        <v>0</v>
      </c>
      <c r="J5660" s="24">
        <v>0</v>
      </c>
      <c r="K5660" s="24">
        <v>60</v>
      </c>
      <c r="L5660" t="s">
        <v>10070</v>
      </c>
      <c r="M5660" t="s">
        <v>10071</v>
      </c>
    </row>
    <row r="5661" spans="1:13" x14ac:dyDescent="0.25">
      <c r="A5661" t="str">
        <f t="shared" si="88"/>
        <v>FCON-20370</v>
      </c>
      <c r="B5661" t="s">
        <v>8399</v>
      </c>
      <c r="C5661" t="s">
        <v>2000</v>
      </c>
      <c r="D5661">
        <v>6</v>
      </c>
      <c r="E5661" s="23">
        <v>45535</v>
      </c>
      <c r="F5661" s="23">
        <v>45542</v>
      </c>
      <c r="G5661" s="23">
        <v>45535</v>
      </c>
      <c r="H5661" s="23">
        <v>45542</v>
      </c>
      <c r="I5661" s="24">
        <v>0</v>
      </c>
      <c r="J5661" s="24">
        <v>0</v>
      </c>
      <c r="K5661" s="24">
        <v>60</v>
      </c>
      <c r="L5661" t="s">
        <v>10070</v>
      </c>
      <c r="M5661" t="s">
        <v>10071</v>
      </c>
    </row>
    <row r="5662" spans="1:13" x14ac:dyDescent="0.25">
      <c r="A5662" t="str">
        <f t="shared" si="88"/>
        <v>FCON-20380</v>
      </c>
      <c r="B5662" t="s">
        <v>8400</v>
      </c>
      <c r="C5662" t="s">
        <v>2001</v>
      </c>
      <c r="D5662">
        <v>8</v>
      </c>
      <c r="E5662" s="23">
        <v>45542</v>
      </c>
      <c r="F5662" s="23">
        <v>45552</v>
      </c>
      <c r="G5662" s="23">
        <v>45542</v>
      </c>
      <c r="H5662" s="23">
        <v>45552</v>
      </c>
      <c r="I5662" s="24">
        <v>0</v>
      </c>
      <c r="J5662" s="24">
        <v>0</v>
      </c>
      <c r="K5662" s="24">
        <v>60</v>
      </c>
      <c r="L5662" t="s">
        <v>10070</v>
      </c>
      <c r="M5662" t="s">
        <v>10071</v>
      </c>
    </row>
    <row r="5663" spans="1:13" x14ac:dyDescent="0.25">
      <c r="A5663" t="str">
        <f t="shared" si="88"/>
        <v>FCON-20400</v>
      </c>
      <c r="B5663" t="s">
        <v>8401</v>
      </c>
      <c r="C5663" t="s">
        <v>2003</v>
      </c>
      <c r="D5663">
        <v>12</v>
      </c>
      <c r="E5663" s="23">
        <v>45552</v>
      </c>
      <c r="F5663" s="23">
        <v>45567</v>
      </c>
      <c r="G5663" s="23">
        <v>45552</v>
      </c>
      <c r="H5663" s="23">
        <v>45567</v>
      </c>
      <c r="I5663" s="24">
        <v>0</v>
      </c>
      <c r="J5663" s="24">
        <v>0</v>
      </c>
      <c r="K5663" s="24">
        <v>60</v>
      </c>
      <c r="L5663" t="s">
        <v>10070</v>
      </c>
      <c r="M5663" t="s">
        <v>10071</v>
      </c>
    </row>
    <row r="5664" spans="1:13" x14ac:dyDescent="0.25">
      <c r="A5664" t="str">
        <f t="shared" si="88"/>
        <v>FCON-20420</v>
      </c>
      <c r="B5664" t="s">
        <v>8403</v>
      </c>
      <c r="C5664" t="s">
        <v>9942</v>
      </c>
      <c r="D5664">
        <v>16</v>
      </c>
      <c r="E5664" s="23">
        <v>45786</v>
      </c>
      <c r="F5664" s="23">
        <v>45806</v>
      </c>
      <c r="G5664" s="23">
        <v>45786</v>
      </c>
      <c r="H5664" s="23">
        <v>45806</v>
      </c>
      <c r="I5664" s="24">
        <v>0</v>
      </c>
      <c r="J5664" s="24">
        <v>0</v>
      </c>
      <c r="K5664" s="24">
        <v>88</v>
      </c>
      <c r="L5664" t="s">
        <v>10070</v>
      </c>
      <c r="M5664" t="s">
        <v>10071</v>
      </c>
    </row>
    <row r="5665" spans="1:13" x14ac:dyDescent="0.25">
      <c r="A5665" t="str">
        <f t="shared" si="88"/>
        <v>Intersección Vehicular Acceso Bellini (Cerrado) / Level Intersection PK25+850 Closed</v>
      </c>
      <c r="B5665" t="s">
        <v>8404</v>
      </c>
      <c r="D5665">
        <v>25</v>
      </c>
      <c r="E5665" s="23">
        <v>45567</v>
      </c>
      <c r="F5665" s="23">
        <v>45598</v>
      </c>
      <c r="G5665" s="23">
        <v>45567</v>
      </c>
      <c r="H5665" s="23">
        <v>45598</v>
      </c>
      <c r="I5665" s="24">
        <v>0</v>
      </c>
      <c r="J5665" s="24">
        <v>0</v>
      </c>
      <c r="K5665" s="24">
        <v>118</v>
      </c>
      <c r="M5665" t="s">
        <v>10071</v>
      </c>
    </row>
    <row r="5666" spans="1:13" x14ac:dyDescent="0.25">
      <c r="A5666" t="str">
        <f t="shared" si="88"/>
        <v>FCON-20480</v>
      </c>
      <c r="B5666" t="s">
        <v>8407</v>
      </c>
      <c r="C5666" t="s">
        <v>1998</v>
      </c>
      <c r="D5666">
        <v>8</v>
      </c>
      <c r="E5666" s="23">
        <v>45567</v>
      </c>
      <c r="F5666" s="23">
        <v>45576</v>
      </c>
      <c r="G5666" s="23">
        <v>45567</v>
      </c>
      <c r="H5666" s="23">
        <v>45576</v>
      </c>
      <c r="I5666" s="24">
        <v>0</v>
      </c>
      <c r="J5666" s="24">
        <v>0</v>
      </c>
      <c r="K5666" s="24">
        <v>60</v>
      </c>
      <c r="L5666" t="s">
        <v>10070</v>
      </c>
      <c r="M5666" t="s">
        <v>10071</v>
      </c>
    </row>
    <row r="5667" spans="1:13" x14ac:dyDescent="0.25">
      <c r="A5667" t="str">
        <f t="shared" si="88"/>
        <v>FCON-20430</v>
      </c>
      <c r="B5667" t="s">
        <v>8405</v>
      </c>
      <c r="C5667" t="s">
        <v>1999</v>
      </c>
      <c r="D5667">
        <v>6</v>
      </c>
      <c r="E5667" s="23">
        <v>45576</v>
      </c>
      <c r="F5667" s="23">
        <v>45586</v>
      </c>
      <c r="G5667" s="23">
        <v>45576</v>
      </c>
      <c r="H5667" s="23">
        <v>45586</v>
      </c>
      <c r="I5667" s="24">
        <v>0</v>
      </c>
      <c r="J5667" s="24">
        <v>0</v>
      </c>
      <c r="K5667" s="24">
        <v>60</v>
      </c>
      <c r="L5667" t="s">
        <v>10070</v>
      </c>
      <c r="M5667" t="s">
        <v>10071</v>
      </c>
    </row>
    <row r="5668" spans="1:13" x14ac:dyDescent="0.25">
      <c r="A5668" t="str">
        <f t="shared" si="88"/>
        <v>FCON-20440</v>
      </c>
      <c r="B5668" t="s">
        <v>8406</v>
      </c>
      <c r="C5668" t="s">
        <v>2000</v>
      </c>
      <c r="D5668">
        <v>11</v>
      </c>
      <c r="E5668" s="23">
        <v>45586</v>
      </c>
      <c r="F5668" s="23">
        <v>45598</v>
      </c>
      <c r="G5668" s="23">
        <v>45586</v>
      </c>
      <c r="H5668" s="23">
        <v>45598</v>
      </c>
      <c r="I5668" s="24">
        <v>0</v>
      </c>
      <c r="J5668" s="24">
        <v>0</v>
      </c>
      <c r="K5668" s="24">
        <v>118</v>
      </c>
      <c r="L5668" t="s">
        <v>10070</v>
      </c>
      <c r="M5668" t="s">
        <v>10071</v>
      </c>
    </row>
    <row r="5669" spans="1:13" x14ac:dyDescent="0.25">
      <c r="A5669" t="str">
        <f t="shared" si="88"/>
        <v>Intersección Vehicular Cra 3 (Cerrado) / Level Intersection PK26+060 Closed</v>
      </c>
      <c r="B5669" t="s">
        <v>8408</v>
      </c>
      <c r="D5669">
        <v>25</v>
      </c>
      <c r="E5669" s="23">
        <v>45586</v>
      </c>
      <c r="F5669" s="23">
        <v>45618</v>
      </c>
      <c r="G5669" s="23">
        <v>45586</v>
      </c>
      <c r="H5669" s="23">
        <v>45618</v>
      </c>
      <c r="I5669" s="24">
        <v>0</v>
      </c>
      <c r="J5669" s="24">
        <v>0</v>
      </c>
      <c r="K5669" s="24">
        <v>114</v>
      </c>
      <c r="M5669" t="s">
        <v>10071</v>
      </c>
    </row>
    <row r="5670" spans="1:13" x14ac:dyDescent="0.25">
      <c r="A5670" t="str">
        <f t="shared" si="88"/>
        <v>FCON-20550</v>
      </c>
      <c r="B5670" t="s">
        <v>8411</v>
      </c>
      <c r="C5670" t="s">
        <v>1998</v>
      </c>
      <c r="D5670">
        <v>8</v>
      </c>
      <c r="E5670" s="23">
        <v>45586</v>
      </c>
      <c r="F5670" s="23">
        <v>45595</v>
      </c>
      <c r="G5670" s="23">
        <v>45586</v>
      </c>
      <c r="H5670" s="23">
        <v>45595</v>
      </c>
      <c r="I5670" s="24">
        <v>0</v>
      </c>
      <c r="J5670" s="24">
        <v>0</v>
      </c>
      <c r="K5670" s="24">
        <v>60</v>
      </c>
      <c r="L5670" t="s">
        <v>10070</v>
      </c>
      <c r="M5670" t="s">
        <v>10071</v>
      </c>
    </row>
    <row r="5671" spans="1:13" x14ac:dyDescent="0.25">
      <c r="A5671" t="str">
        <f t="shared" si="88"/>
        <v>FCON-20500</v>
      </c>
      <c r="B5671" t="s">
        <v>8409</v>
      </c>
      <c r="C5671" t="s">
        <v>1999</v>
      </c>
      <c r="D5671">
        <v>6</v>
      </c>
      <c r="E5671" s="23">
        <v>45595</v>
      </c>
      <c r="F5671" s="23">
        <v>45603</v>
      </c>
      <c r="G5671" s="23">
        <v>45595</v>
      </c>
      <c r="H5671" s="23">
        <v>45603</v>
      </c>
      <c r="I5671" s="24">
        <v>0</v>
      </c>
      <c r="J5671" s="24">
        <v>0</v>
      </c>
      <c r="K5671" s="24">
        <v>60</v>
      </c>
      <c r="L5671" t="s">
        <v>10070</v>
      </c>
      <c r="M5671" t="s">
        <v>10071</v>
      </c>
    </row>
    <row r="5672" spans="1:13" x14ac:dyDescent="0.25">
      <c r="A5672" t="str">
        <f t="shared" si="88"/>
        <v>FCON-20510</v>
      </c>
      <c r="B5672" t="s">
        <v>8410</v>
      </c>
      <c r="C5672" t="s">
        <v>2000</v>
      </c>
      <c r="D5672">
        <v>11</v>
      </c>
      <c r="E5672" s="23">
        <v>45603</v>
      </c>
      <c r="F5672" s="23">
        <v>45618</v>
      </c>
      <c r="G5672" s="23">
        <v>45603</v>
      </c>
      <c r="H5672" s="23">
        <v>45618</v>
      </c>
      <c r="I5672" s="24">
        <v>0</v>
      </c>
      <c r="J5672" s="24">
        <v>0</v>
      </c>
      <c r="K5672" s="24">
        <v>114</v>
      </c>
      <c r="L5672" t="s">
        <v>10070</v>
      </c>
      <c r="M5672" t="s">
        <v>10071</v>
      </c>
    </row>
    <row r="5673" spans="1:13" x14ac:dyDescent="0.25">
      <c r="A5673" t="str">
        <f t="shared" si="88"/>
        <v>Intersección Peatonal Cra 5 / Level Intersection PK26+160</v>
      </c>
      <c r="B5673" t="s">
        <v>8412</v>
      </c>
      <c r="D5673">
        <v>167</v>
      </c>
      <c r="E5673" s="23">
        <v>45603</v>
      </c>
      <c r="F5673" s="23">
        <v>45827</v>
      </c>
      <c r="G5673" s="23">
        <v>45603</v>
      </c>
      <c r="H5673" s="23">
        <v>45827</v>
      </c>
      <c r="I5673" s="24">
        <v>0</v>
      </c>
      <c r="J5673" s="24">
        <v>0</v>
      </c>
      <c r="K5673" s="24">
        <v>88</v>
      </c>
      <c r="M5673" t="s">
        <v>10071</v>
      </c>
    </row>
    <row r="5674" spans="1:13" x14ac:dyDescent="0.25">
      <c r="A5674" t="str">
        <f t="shared" si="88"/>
        <v>FCON-20620</v>
      </c>
      <c r="B5674" t="s">
        <v>8417</v>
      </c>
      <c r="C5674" t="s">
        <v>1998</v>
      </c>
      <c r="D5674">
        <v>8</v>
      </c>
      <c r="E5674" s="23">
        <v>45603</v>
      </c>
      <c r="F5674" s="23">
        <v>45615</v>
      </c>
      <c r="G5674" s="23">
        <v>45603</v>
      </c>
      <c r="H5674" s="23">
        <v>45615</v>
      </c>
      <c r="I5674" s="24">
        <v>0</v>
      </c>
      <c r="J5674" s="24">
        <v>0</v>
      </c>
      <c r="K5674" s="24">
        <v>60</v>
      </c>
      <c r="L5674" t="s">
        <v>10070</v>
      </c>
      <c r="M5674" t="s">
        <v>10071</v>
      </c>
    </row>
    <row r="5675" spans="1:13" x14ac:dyDescent="0.25">
      <c r="A5675" t="str">
        <f t="shared" si="88"/>
        <v>FCON-20570</v>
      </c>
      <c r="B5675" t="s">
        <v>8413</v>
      </c>
      <c r="C5675" t="s">
        <v>1999</v>
      </c>
      <c r="D5675">
        <v>6</v>
      </c>
      <c r="E5675" s="23">
        <v>45615</v>
      </c>
      <c r="F5675" s="23">
        <v>45622</v>
      </c>
      <c r="G5675" s="23">
        <v>45615</v>
      </c>
      <c r="H5675" s="23">
        <v>45622</v>
      </c>
      <c r="I5675" s="24">
        <v>0</v>
      </c>
      <c r="J5675" s="24">
        <v>0</v>
      </c>
      <c r="K5675" s="24">
        <v>60</v>
      </c>
      <c r="L5675" t="s">
        <v>10070</v>
      </c>
      <c r="M5675" t="s">
        <v>10071</v>
      </c>
    </row>
    <row r="5676" spans="1:13" x14ac:dyDescent="0.25">
      <c r="A5676" t="str">
        <f t="shared" si="88"/>
        <v>FCON-20580</v>
      </c>
      <c r="B5676" t="s">
        <v>8414</v>
      </c>
      <c r="C5676" t="s">
        <v>2000</v>
      </c>
      <c r="D5676">
        <v>6</v>
      </c>
      <c r="E5676" s="23">
        <v>45622</v>
      </c>
      <c r="F5676" s="23">
        <v>45630</v>
      </c>
      <c r="G5676" s="23">
        <v>45622</v>
      </c>
      <c r="H5676" s="23">
        <v>45630</v>
      </c>
      <c r="I5676" s="24">
        <v>0</v>
      </c>
      <c r="J5676" s="24">
        <v>0</v>
      </c>
      <c r="K5676" s="24">
        <v>60</v>
      </c>
      <c r="L5676" t="s">
        <v>10070</v>
      </c>
      <c r="M5676" t="s">
        <v>10071</v>
      </c>
    </row>
    <row r="5677" spans="1:13" x14ac:dyDescent="0.25">
      <c r="A5677" t="str">
        <f t="shared" si="88"/>
        <v>FCON-20590</v>
      </c>
      <c r="B5677" t="s">
        <v>8415</v>
      </c>
      <c r="C5677" t="s">
        <v>2001</v>
      </c>
      <c r="D5677">
        <v>6</v>
      </c>
      <c r="E5677" s="23">
        <v>45630</v>
      </c>
      <c r="F5677" s="23">
        <v>45637</v>
      </c>
      <c r="G5677" s="23">
        <v>45630</v>
      </c>
      <c r="H5677" s="23">
        <v>45637</v>
      </c>
      <c r="I5677" s="24">
        <v>0</v>
      </c>
      <c r="J5677" s="24">
        <v>0</v>
      </c>
      <c r="K5677" s="24">
        <v>60</v>
      </c>
      <c r="L5677" t="s">
        <v>10070</v>
      </c>
      <c r="M5677" t="s">
        <v>10071</v>
      </c>
    </row>
    <row r="5678" spans="1:13" x14ac:dyDescent="0.25">
      <c r="A5678" t="str">
        <f t="shared" si="88"/>
        <v>FCON-20610</v>
      </c>
      <c r="B5678" t="s">
        <v>8416</v>
      </c>
      <c r="C5678" t="s">
        <v>2003</v>
      </c>
      <c r="D5678">
        <v>12</v>
      </c>
      <c r="E5678" s="23">
        <v>45637</v>
      </c>
      <c r="F5678" s="23">
        <v>45659</v>
      </c>
      <c r="G5678" s="23">
        <v>45637</v>
      </c>
      <c r="H5678" s="23">
        <v>45659</v>
      </c>
      <c r="I5678" s="24">
        <v>0</v>
      </c>
      <c r="J5678" s="24">
        <v>0</v>
      </c>
      <c r="K5678" s="24">
        <v>60</v>
      </c>
      <c r="L5678" t="s">
        <v>10070</v>
      </c>
      <c r="M5678" t="s">
        <v>10071</v>
      </c>
    </row>
    <row r="5679" spans="1:13" x14ac:dyDescent="0.25">
      <c r="A5679" t="str">
        <f t="shared" si="88"/>
        <v>FCON-20630</v>
      </c>
      <c r="B5679" t="s">
        <v>8418</v>
      </c>
      <c r="C5679" t="s">
        <v>9942</v>
      </c>
      <c r="D5679">
        <v>16</v>
      </c>
      <c r="E5679" s="23">
        <v>45806</v>
      </c>
      <c r="F5679" s="23">
        <v>45827</v>
      </c>
      <c r="G5679" s="23">
        <v>45806</v>
      </c>
      <c r="H5679" s="23">
        <v>45827</v>
      </c>
      <c r="I5679" s="24">
        <v>0</v>
      </c>
      <c r="J5679" s="24">
        <v>0</v>
      </c>
      <c r="K5679" s="24">
        <v>88</v>
      </c>
      <c r="L5679" t="s">
        <v>10070</v>
      </c>
      <c r="M5679" t="s">
        <v>10071</v>
      </c>
    </row>
    <row r="5680" spans="1:13" x14ac:dyDescent="0.25">
      <c r="A5680" t="str">
        <f t="shared" si="88"/>
        <v>Intersección Vehicular Cra 6 / Level Intersection PK26+320</v>
      </c>
      <c r="B5680" t="s">
        <v>8419</v>
      </c>
      <c r="D5680">
        <v>141</v>
      </c>
      <c r="E5680" s="23">
        <v>45659</v>
      </c>
      <c r="F5680" s="23">
        <v>45845</v>
      </c>
      <c r="G5680" s="23">
        <v>45659</v>
      </c>
      <c r="H5680" s="23">
        <v>45845</v>
      </c>
      <c r="I5680" s="24">
        <v>0</v>
      </c>
      <c r="J5680" s="24">
        <v>0</v>
      </c>
      <c r="K5680" s="24">
        <v>88</v>
      </c>
      <c r="M5680" t="s">
        <v>10071</v>
      </c>
    </row>
    <row r="5681" spans="1:13" x14ac:dyDescent="0.25">
      <c r="A5681" t="str">
        <f t="shared" si="88"/>
        <v>FCON-20690</v>
      </c>
      <c r="B5681" t="s">
        <v>8424</v>
      </c>
      <c r="C5681" t="s">
        <v>1998</v>
      </c>
      <c r="D5681">
        <v>8</v>
      </c>
      <c r="E5681" s="23">
        <v>45659</v>
      </c>
      <c r="F5681" s="23">
        <v>45670</v>
      </c>
      <c r="G5681" s="23">
        <v>45659</v>
      </c>
      <c r="H5681" s="23">
        <v>45670</v>
      </c>
      <c r="I5681" s="24">
        <v>0</v>
      </c>
      <c r="J5681" s="24">
        <v>0</v>
      </c>
      <c r="K5681" s="24">
        <v>60</v>
      </c>
      <c r="L5681" t="s">
        <v>10070</v>
      </c>
      <c r="M5681" t="s">
        <v>10071</v>
      </c>
    </row>
    <row r="5682" spans="1:13" x14ac:dyDescent="0.25">
      <c r="A5682" t="str">
        <f t="shared" si="88"/>
        <v>FCON-20640</v>
      </c>
      <c r="B5682" t="s">
        <v>8420</v>
      </c>
      <c r="C5682" t="s">
        <v>1999</v>
      </c>
      <c r="D5682">
        <v>7</v>
      </c>
      <c r="E5682" s="23">
        <v>45670</v>
      </c>
      <c r="F5682" s="23">
        <v>45679</v>
      </c>
      <c r="G5682" s="23">
        <v>45670</v>
      </c>
      <c r="H5682" s="23">
        <v>45679</v>
      </c>
      <c r="I5682" s="24">
        <v>0</v>
      </c>
      <c r="J5682" s="24">
        <v>0</v>
      </c>
      <c r="K5682" s="24">
        <v>60</v>
      </c>
      <c r="L5682" t="s">
        <v>10070</v>
      </c>
      <c r="M5682" t="s">
        <v>10071</v>
      </c>
    </row>
    <row r="5683" spans="1:13" x14ac:dyDescent="0.25">
      <c r="A5683" t="str">
        <f t="shared" si="88"/>
        <v>FCON-20650</v>
      </c>
      <c r="B5683" t="s">
        <v>8421</v>
      </c>
      <c r="C5683" t="s">
        <v>2000</v>
      </c>
      <c r="D5683">
        <v>6</v>
      </c>
      <c r="E5683" s="23">
        <v>45679</v>
      </c>
      <c r="F5683" s="23">
        <v>45686</v>
      </c>
      <c r="G5683" s="23">
        <v>45679</v>
      </c>
      <c r="H5683" s="23">
        <v>45686</v>
      </c>
      <c r="I5683" s="24">
        <v>0</v>
      </c>
      <c r="J5683" s="24">
        <v>0</v>
      </c>
      <c r="K5683" s="24">
        <v>60</v>
      </c>
      <c r="L5683" t="s">
        <v>10070</v>
      </c>
      <c r="M5683" t="s">
        <v>10071</v>
      </c>
    </row>
    <row r="5684" spans="1:13" x14ac:dyDescent="0.25">
      <c r="A5684" t="str">
        <f t="shared" si="88"/>
        <v>FCON-20660</v>
      </c>
      <c r="B5684" t="s">
        <v>8422</v>
      </c>
      <c r="C5684" t="s">
        <v>2001</v>
      </c>
      <c r="D5684">
        <v>6</v>
      </c>
      <c r="E5684" s="23">
        <v>45686</v>
      </c>
      <c r="F5684" s="23">
        <v>45693</v>
      </c>
      <c r="G5684" s="23">
        <v>45686</v>
      </c>
      <c r="H5684" s="23">
        <v>45693</v>
      </c>
      <c r="I5684" s="24">
        <v>0</v>
      </c>
      <c r="J5684" s="24">
        <v>0</v>
      </c>
      <c r="K5684" s="24">
        <v>60</v>
      </c>
      <c r="L5684" t="s">
        <v>10070</v>
      </c>
      <c r="M5684" t="s">
        <v>10071</v>
      </c>
    </row>
    <row r="5685" spans="1:13" x14ac:dyDescent="0.25">
      <c r="A5685" t="str">
        <f t="shared" si="88"/>
        <v>FCON-20680</v>
      </c>
      <c r="B5685" t="s">
        <v>8423</v>
      </c>
      <c r="C5685" t="s">
        <v>2003</v>
      </c>
      <c r="D5685">
        <v>12</v>
      </c>
      <c r="E5685" s="23">
        <v>45694</v>
      </c>
      <c r="F5685" s="23">
        <v>45708</v>
      </c>
      <c r="G5685" s="23">
        <v>45694</v>
      </c>
      <c r="H5685" s="23">
        <v>45708</v>
      </c>
      <c r="I5685" s="24">
        <v>0</v>
      </c>
      <c r="J5685" s="24">
        <v>0</v>
      </c>
      <c r="K5685" s="24">
        <v>190</v>
      </c>
      <c r="L5685" t="s">
        <v>10070</v>
      </c>
      <c r="M5685" t="s">
        <v>10071</v>
      </c>
    </row>
    <row r="5686" spans="1:13" x14ac:dyDescent="0.25">
      <c r="A5686" t="str">
        <f t="shared" si="88"/>
        <v>FCON-20700</v>
      </c>
      <c r="B5686" t="s">
        <v>8425</v>
      </c>
      <c r="C5686" t="s">
        <v>9942</v>
      </c>
      <c r="D5686">
        <v>12</v>
      </c>
      <c r="E5686" s="23">
        <v>45827</v>
      </c>
      <c r="F5686" s="23">
        <v>45845</v>
      </c>
      <c r="G5686" s="23">
        <v>45827</v>
      </c>
      <c r="H5686" s="23">
        <v>45845</v>
      </c>
      <c r="I5686" s="24">
        <v>0</v>
      </c>
      <c r="J5686" s="24">
        <v>0</v>
      </c>
      <c r="K5686" s="24">
        <v>88</v>
      </c>
      <c r="L5686" t="s">
        <v>10070</v>
      </c>
      <c r="M5686" t="s">
        <v>10071</v>
      </c>
    </row>
    <row r="5687" spans="1:13" x14ac:dyDescent="0.25">
      <c r="A5687" t="str">
        <f t="shared" si="88"/>
        <v>T15 Tramo 15 - Río Subachoque - cruce a nivel PK26+540 - PK30+860</v>
      </c>
      <c r="B5687" t="s">
        <v>86</v>
      </c>
      <c r="D5687">
        <v>354</v>
      </c>
      <c r="E5687" s="23">
        <v>45468</v>
      </c>
      <c r="F5687" s="23">
        <v>45933</v>
      </c>
      <c r="G5687" s="23">
        <v>45468</v>
      </c>
      <c r="H5687" s="23">
        <v>45933</v>
      </c>
      <c r="I5687" s="24">
        <v>0</v>
      </c>
      <c r="J5687" s="24">
        <v>0</v>
      </c>
      <c r="K5687" s="24">
        <v>150</v>
      </c>
      <c r="M5687" t="s">
        <v>10071</v>
      </c>
    </row>
    <row r="5688" spans="1:13" x14ac:dyDescent="0.25">
      <c r="A5688" t="str">
        <f t="shared" si="88"/>
        <v>T15-1 Movimiento de tierra finalizado y sistema de drenaje finalizados</v>
      </c>
      <c r="B5688" t="s">
        <v>3735</v>
      </c>
      <c r="D5688">
        <v>184</v>
      </c>
      <c r="E5688" s="23">
        <v>45468</v>
      </c>
      <c r="F5688" s="23">
        <v>45713</v>
      </c>
      <c r="G5688" s="23">
        <v>45468</v>
      </c>
      <c r="H5688" s="23">
        <v>45713</v>
      </c>
      <c r="I5688" s="24">
        <v>0</v>
      </c>
      <c r="J5688" s="24">
        <v>0</v>
      </c>
      <c r="K5688" s="24">
        <v>179</v>
      </c>
      <c r="M5688" t="s">
        <v>10071</v>
      </c>
    </row>
    <row r="5689" spans="1:13" x14ac:dyDescent="0.25">
      <c r="A5689" t="str">
        <f t="shared" si="88"/>
        <v>FCON-9715</v>
      </c>
      <c r="B5689" t="s">
        <v>8426</v>
      </c>
      <c r="C5689" t="s">
        <v>8427</v>
      </c>
      <c r="D5689">
        <v>70</v>
      </c>
      <c r="E5689" s="23">
        <v>45468</v>
      </c>
      <c r="F5689" s="23">
        <v>45559</v>
      </c>
      <c r="G5689" s="23">
        <v>45468</v>
      </c>
      <c r="H5689" s="23">
        <v>45559</v>
      </c>
      <c r="I5689" s="24">
        <v>0</v>
      </c>
      <c r="J5689" s="24">
        <v>0</v>
      </c>
      <c r="K5689" s="24">
        <v>9</v>
      </c>
      <c r="L5689" t="s">
        <v>10070</v>
      </c>
      <c r="M5689" t="s">
        <v>10071</v>
      </c>
    </row>
    <row r="5690" spans="1:13" x14ac:dyDescent="0.25">
      <c r="A5690" t="str">
        <f t="shared" si="88"/>
        <v>FCON-9720</v>
      </c>
      <c r="B5690" t="s">
        <v>3736</v>
      </c>
      <c r="C5690" t="s">
        <v>4668</v>
      </c>
      <c r="D5690">
        <v>70</v>
      </c>
      <c r="E5690" s="23">
        <v>45483</v>
      </c>
      <c r="F5690" s="23">
        <v>45572</v>
      </c>
      <c r="G5690" s="23">
        <v>45483</v>
      </c>
      <c r="H5690" s="23">
        <v>45572</v>
      </c>
      <c r="I5690" s="24">
        <v>0</v>
      </c>
      <c r="J5690" s="24">
        <v>0</v>
      </c>
      <c r="K5690" s="24">
        <v>0</v>
      </c>
      <c r="L5690" t="s">
        <v>10070</v>
      </c>
      <c r="M5690" t="s">
        <v>10071</v>
      </c>
    </row>
    <row r="5691" spans="1:13" x14ac:dyDescent="0.25">
      <c r="A5691" t="str">
        <f t="shared" si="88"/>
        <v>FCON-9710</v>
      </c>
      <c r="B5691" t="s">
        <v>3738</v>
      </c>
      <c r="C5691" t="s">
        <v>1598</v>
      </c>
      <c r="D5691">
        <v>160</v>
      </c>
      <c r="E5691" s="23">
        <v>45491</v>
      </c>
      <c r="F5691" s="23">
        <v>45703</v>
      </c>
      <c r="G5691" s="23">
        <v>45491</v>
      </c>
      <c r="H5691" s="23">
        <v>45703</v>
      </c>
      <c r="I5691" s="24">
        <v>0</v>
      </c>
      <c r="J5691" s="24">
        <v>0</v>
      </c>
      <c r="K5691" s="24">
        <v>190</v>
      </c>
      <c r="L5691" t="s">
        <v>10070</v>
      </c>
      <c r="M5691" t="s">
        <v>10071</v>
      </c>
    </row>
    <row r="5692" spans="1:13" x14ac:dyDescent="0.25">
      <c r="A5692" t="str">
        <f t="shared" si="88"/>
        <v>FCON-9725</v>
      </c>
      <c r="B5692" t="s">
        <v>3737</v>
      </c>
      <c r="C5692" t="s">
        <v>1813</v>
      </c>
      <c r="D5692">
        <v>65</v>
      </c>
      <c r="E5692" s="23">
        <v>45498</v>
      </c>
      <c r="F5692" s="23">
        <v>45582</v>
      </c>
      <c r="G5692" s="23">
        <v>45498</v>
      </c>
      <c r="H5692" s="23">
        <v>45582</v>
      </c>
      <c r="I5692" s="24">
        <v>0</v>
      </c>
      <c r="J5692" s="24">
        <v>0</v>
      </c>
      <c r="K5692" s="24">
        <v>0</v>
      </c>
      <c r="L5692" t="s">
        <v>10070</v>
      </c>
      <c r="M5692" t="s">
        <v>10071</v>
      </c>
    </row>
    <row r="5693" spans="1:13" x14ac:dyDescent="0.25">
      <c r="A5693" t="str">
        <f t="shared" si="88"/>
        <v>FCON-9730</v>
      </c>
      <c r="B5693" t="s">
        <v>3739</v>
      </c>
      <c r="C5693" t="s">
        <v>10066</v>
      </c>
      <c r="D5693">
        <v>55</v>
      </c>
      <c r="E5693" s="23">
        <v>45517</v>
      </c>
      <c r="F5693" s="23">
        <v>45587</v>
      </c>
      <c r="G5693" s="23">
        <v>45517</v>
      </c>
      <c r="H5693" s="23">
        <v>45587</v>
      </c>
      <c r="I5693" s="24">
        <v>0</v>
      </c>
      <c r="J5693" s="24">
        <v>0</v>
      </c>
      <c r="K5693" s="24">
        <v>0</v>
      </c>
      <c r="L5693" t="s">
        <v>10070</v>
      </c>
      <c r="M5693" t="s">
        <v>10071</v>
      </c>
    </row>
    <row r="5694" spans="1:13" x14ac:dyDescent="0.25">
      <c r="A5694" t="str">
        <f t="shared" si="88"/>
        <v>FCON-9755</v>
      </c>
      <c r="B5694" t="s">
        <v>3743</v>
      </c>
      <c r="C5694" t="s">
        <v>1821</v>
      </c>
      <c r="D5694">
        <v>2</v>
      </c>
      <c r="E5694" s="23">
        <v>45587</v>
      </c>
      <c r="F5694" s="23">
        <v>45589</v>
      </c>
      <c r="G5694" s="23">
        <v>45587</v>
      </c>
      <c r="H5694" s="23">
        <v>45589</v>
      </c>
      <c r="I5694" s="24">
        <v>0</v>
      </c>
      <c r="J5694" s="24">
        <v>0</v>
      </c>
      <c r="K5694" s="24">
        <v>29</v>
      </c>
      <c r="L5694" t="s">
        <v>10070</v>
      </c>
      <c r="M5694" t="s">
        <v>10071</v>
      </c>
    </row>
    <row r="5695" spans="1:13" x14ac:dyDescent="0.25">
      <c r="A5695" t="str">
        <f t="shared" si="88"/>
        <v>FCON-9740</v>
      </c>
      <c r="B5695" t="s">
        <v>3740</v>
      </c>
      <c r="C5695" t="s">
        <v>1817</v>
      </c>
      <c r="D5695">
        <v>90</v>
      </c>
      <c r="E5695" s="23">
        <v>45589</v>
      </c>
      <c r="F5695" s="23">
        <v>45713</v>
      </c>
      <c r="G5695" s="23">
        <v>45589</v>
      </c>
      <c r="H5695" s="23">
        <v>45713</v>
      </c>
      <c r="I5695" s="24">
        <v>0</v>
      </c>
      <c r="J5695" s="24">
        <v>0</v>
      </c>
      <c r="K5695" s="24">
        <v>179</v>
      </c>
      <c r="L5695" t="s">
        <v>10070</v>
      </c>
      <c r="M5695" t="s">
        <v>10071</v>
      </c>
    </row>
    <row r="5696" spans="1:13" x14ac:dyDescent="0.25">
      <c r="A5696" t="str">
        <f t="shared" si="88"/>
        <v>FCON-9745</v>
      </c>
      <c r="B5696" t="s">
        <v>3741</v>
      </c>
      <c r="C5696" t="s">
        <v>2013</v>
      </c>
      <c r="D5696">
        <v>90</v>
      </c>
      <c r="E5696" s="23">
        <v>45589</v>
      </c>
      <c r="F5696" s="23">
        <v>45713</v>
      </c>
      <c r="G5696" s="23">
        <v>45589</v>
      </c>
      <c r="H5696" s="23">
        <v>45713</v>
      </c>
      <c r="I5696" s="24">
        <v>0</v>
      </c>
      <c r="J5696" s="24">
        <v>0</v>
      </c>
      <c r="K5696" s="24">
        <v>179</v>
      </c>
      <c r="L5696" t="s">
        <v>10070</v>
      </c>
      <c r="M5696" t="s">
        <v>10071</v>
      </c>
    </row>
    <row r="5697" spans="1:13" x14ac:dyDescent="0.25">
      <c r="A5697" t="str">
        <f t="shared" si="88"/>
        <v>FCON-9750</v>
      </c>
      <c r="B5697" t="s">
        <v>3742</v>
      </c>
      <c r="C5697" t="s">
        <v>1819</v>
      </c>
      <c r="D5697">
        <v>90</v>
      </c>
      <c r="E5697" s="23">
        <v>45589</v>
      </c>
      <c r="F5697" s="23">
        <v>45713</v>
      </c>
      <c r="G5697" s="23">
        <v>45589</v>
      </c>
      <c r="H5697" s="23">
        <v>45713</v>
      </c>
      <c r="I5697" s="24">
        <v>0</v>
      </c>
      <c r="J5697" s="24">
        <v>0</v>
      </c>
      <c r="K5697" s="24">
        <v>179</v>
      </c>
      <c r="L5697" t="s">
        <v>10070</v>
      </c>
      <c r="M5697" t="s">
        <v>10071</v>
      </c>
    </row>
    <row r="5698" spans="1:13" x14ac:dyDescent="0.25">
      <c r="A5698" t="str">
        <f t="shared" si="88"/>
        <v>T15-2 Vía férrea Tramo 15 - K26+540 - K30+860</v>
      </c>
      <c r="B5698" t="s">
        <v>8428</v>
      </c>
      <c r="D5698">
        <v>156</v>
      </c>
      <c r="E5698" s="23">
        <v>45589</v>
      </c>
      <c r="F5698" s="23">
        <v>45798</v>
      </c>
      <c r="G5698" s="23">
        <v>45589</v>
      </c>
      <c r="H5698" s="23">
        <v>45798</v>
      </c>
      <c r="I5698" s="24">
        <v>0</v>
      </c>
      <c r="J5698" s="24">
        <v>0</v>
      </c>
      <c r="K5698" s="24">
        <v>267</v>
      </c>
      <c r="M5698" t="s">
        <v>10071</v>
      </c>
    </row>
    <row r="5699" spans="1:13" x14ac:dyDescent="0.25">
      <c r="A5699" t="str">
        <f t="shared" ref="A5699:A5762" si="89">TRIM(B5699)</f>
        <v>FCON-9760</v>
      </c>
      <c r="B5699" t="s">
        <v>3744</v>
      </c>
      <c r="C5699" t="s">
        <v>1823</v>
      </c>
      <c r="D5699">
        <v>7</v>
      </c>
      <c r="E5699" s="23">
        <v>45589</v>
      </c>
      <c r="F5699" s="23">
        <v>45597</v>
      </c>
      <c r="G5699" s="23">
        <v>45589</v>
      </c>
      <c r="H5699" s="23">
        <v>45597</v>
      </c>
      <c r="I5699" s="24">
        <v>0</v>
      </c>
      <c r="J5699" s="24">
        <v>0</v>
      </c>
      <c r="K5699" s="24">
        <v>29</v>
      </c>
      <c r="L5699" t="s">
        <v>10070</v>
      </c>
      <c r="M5699" t="s">
        <v>10071</v>
      </c>
    </row>
    <row r="5700" spans="1:13" x14ac:dyDescent="0.25">
      <c r="A5700" t="str">
        <f t="shared" si="89"/>
        <v>FCON-9765</v>
      </c>
      <c r="B5700" t="s">
        <v>3745</v>
      </c>
      <c r="C5700" t="s">
        <v>2442</v>
      </c>
      <c r="D5700">
        <v>14</v>
      </c>
      <c r="E5700" s="23">
        <v>45597</v>
      </c>
      <c r="F5700" s="23">
        <v>45618</v>
      </c>
      <c r="G5700" s="23">
        <v>45597</v>
      </c>
      <c r="H5700" s="23">
        <v>45618</v>
      </c>
      <c r="I5700" s="24">
        <v>0</v>
      </c>
      <c r="J5700" s="24">
        <v>0</v>
      </c>
      <c r="K5700" s="24">
        <v>29</v>
      </c>
      <c r="L5700" t="s">
        <v>10070</v>
      </c>
      <c r="M5700" t="s">
        <v>10071</v>
      </c>
    </row>
    <row r="5701" spans="1:13" x14ac:dyDescent="0.25">
      <c r="A5701" t="str">
        <f t="shared" si="89"/>
        <v>FCON-9770</v>
      </c>
      <c r="B5701" t="s">
        <v>3746</v>
      </c>
      <c r="C5701" t="s">
        <v>1275</v>
      </c>
      <c r="D5701">
        <v>18</v>
      </c>
      <c r="E5701" s="23">
        <v>45610</v>
      </c>
      <c r="F5701" s="23">
        <v>45632</v>
      </c>
      <c r="G5701" s="23">
        <v>45610</v>
      </c>
      <c r="H5701" s="23">
        <v>45632</v>
      </c>
      <c r="I5701" s="24">
        <v>0</v>
      </c>
      <c r="J5701" s="24">
        <v>0</v>
      </c>
      <c r="K5701" s="24">
        <v>29</v>
      </c>
      <c r="L5701" t="s">
        <v>10070</v>
      </c>
      <c r="M5701" t="s">
        <v>10071</v>
      </c>
    </row>
    <row r="5702" spans="1:13" x14ac:dyDescent="0.25">
      <c r="A5702" t="str">
        <f t="shared" si="89"/>
        <v>FCON-9775</v>
      </c>
      <c r="B5702" t="s">
        <v>3747</v>
      </c>
      <c r="C5702" t="s">
        <v>1826</v>
      </c>
      <c r="D5702">
        <v>83</v>
      </c>
      <c r="E5702" s="23">
        <v>45610</v>
      </c>
      <c r="F5702" s="23">
        <v>45722</v>
      </c>
      <c r="G5702" s="23">
        <v>45610</v>
      </c>
      <c r="H5702" s="23">
        <v>45722</v>
      </c>
      <c r="I5702" s="24">
        <v>0</v>
      </c>
      <c r="J5702" s="24">
        <v>0</v>
      </c>
      <c r="K5702" s="24">
        <v>177</v>
      </c>
      <c r="L5702" t="s">
        <v>10070</v>
      </c>
      <c r="M5702" t="s">
        <v>10071</v>
      </c>
    </row>
    <row r="5703" spans="1:13" x14ac:dyDescent="0.25">
      <c r="A5703" t="str">
        <f t="shared" si="89"/>
        <v>FCON-9780</v>
      </c>
      <c r="B5703" t="s">
        <v>3748</v>
      </c>
      <c r="C5703" t="s">
        <v>1277</v>
      </c>
      <c r="D5703">
        <v>42</v>
      </c>
      <c r="E5703" s="23">
        <v>45622</v>
      </c>
      <c r="F5703" s="23">
        <v>45681</v>
      </c>
      <c r="G5703" s="23">
        <v>45622</v>
      </c>
      <c r="H5703" s="23">
        <v>45681</v>
      </c>
      <c r="I5703" s="24">
        <v>0</v>
      </c>
      <c r="J5703" s="24">
        <v>0</v>
      </c>
      <c r="K5703" s="24">
        <v>29</v>
      </c>
      <c r="L5703" t="s">
        <v>10070</v>
      </c>
      <c r="M5703" t="s">
        <v>10071</v>
      </c>
    </row>
    <row r="5704" spans="1:13" x14ac:dyDescent="0.25">
      <c r="A5704" t="str">
        <f t="shared" si="89"/>
        <v>FCON-9785</v>
      </c>
      <c r="B5704" t="s">
        <v>3749</v>
      </c>
      <c r="C5704" t="s">
        <v>1279</v>
      </c>
      <c r="D5704">
        <v>6</v>
      </c>
      <c r="E5704" s="23">
        <v>45681</v>
      </c>
      <c r="F5704" s="23">
        <v>45688</v>
      </c>
      <c r="G5704" s="23">
        <v>45681</v>
      </c>
      <c r="H5704" s="23">
        <v>45688</v>
      </c>
      <c r="I5704" s="24">
        <v>0</v>
      </c>
      <c r="J5704" s="24">
        <v>0</v>
      </c>
      <c r="K5704" s="24">
        <v>29</v>
      </c>
      <c r="L5704" t="s">
        <v>10070</v>
      </c>
      <c r="M5704" t="s">
        <v>10071</v>
      </c>
    </row>
    <row r="5705" spans="1:13" x14ac:dyDescent="0.25">
      <c r="A5705" t="str">
        <f t="shared" si="89"/>
        <v>FCON-9790</v>
      </c>
      <c r="B5705" t="s">
        <v>3750</v>
      </c>
      <c r="C5705" t="s">
        <v>1281</v>
      </c>
      <c r="D5705">
        <v>30</v>
      </c>
      <c r="E5705" s="23">
        <v>45710</v>
      </c>
      <c r="F5705" s="23">
        <v>45750</v>
      </c>
      <c r="G5705" s="23">
        <v>45710</v>
      </c>
      <c r="H5705" s="23">
        <v>45750</v>
      </c>
      <c r="I5705" s="24">
        <v>0</v>
      </c>
      <c r="J5705" s="24">
        <v>0</v>
      </c>
      <c r="K5705" s="24">
        <v>0</v>
      </c>
      <c r="L5705" t="s">
        <v>10070</v>
      </c>
      <c r="M5705" t="s">
        <v>10071</v>
      </c>
    </row>
    <row r="5706" spans="1:13" x14ac:dyDescent="0.25">
      <c r="A5706" t="str">
        <f t="shared" si="89"/>
        <v>FCON-9795</v>
      </c>
      <c r="B5706" t="s">
        <v>3751</v>
      </c>
      <c r="C5706" t="s">
        <v>1283</v>
      </c>
      <c r="D5706">
        <v>14</v>
      </c>
      <c r="E5706" s="23">
        <v>45750</v>
      </c>
      <c r="F5706" s="23">
        <v>45770</v>
      </c>
      <c r="G5706" s="23">
        <v>45750</v>
      </c>
      <c r="H5706" s="23">
        <v>45770</v>
      </c>
      <c r="I5706" s="24">
        <v>0</v>
      </c>
      <c r="J5706" s="24">
        <v>0</v>
      </c>
      <c r="K5706" s="24">
        <v>12</v>
      </c>
      <c r="L5706" t="s">
        <v>10070</v>
      </c>
      <c r="M5706" t="s">
        <v>10071</v>
      </c>
    </row>
    <row r="5707" spans="1:13" x14ac:dyDescent="0.25">
      <c r="A5707" t="str">
        <f t="shared" si="89"/>
        <v>FCON-9800</v>
      </c>
      <c r="B5707" t="s">
        <v>3752</v>
      </c>
      <c r="C5707" t="s">
        <v>1285</v>
      </c>
      <c r="D5707">
        <v>12</v>
      </c>
      <c r="E5707" s="23">
        <v>45770</v>
      </c>
      <c r="F5707" s="23">
        <v>45785</v>
      </c>
      <c r="G5707" s="23">
        <v>45770</v>
      </c>
      <c r="H5707" s="23">
        <v>45785</v>
      </c>
      <c r="I5707" s="24">
        <v>0</v>
      </c>
      <c r="J5707" s="24">
        <v>0</v>
      </c>
      <c r="K5707" s="24">
        <v>113</v>
      </c>
      <c r="L5707" t="s">
        <v>10070</v>
      </c>
      <c r="M5707" t="s">
        <v>10071</v>
      </c>
    </row>
    <row r="5708" spans="1:13" x14ac:dyDescent="0.25">
      <c r="A5708" t="str">
        <f t="shared" si="89"/>
        <v>FCON-9805</v>
      </c>
      <c r="B5708" t="s">
        <v>3753</v>
      </c>
      <c r="C5708" t="s">
        <v>1835</v>
      </c>
      <c r="D5708">
        <v>10</v>
      </c>
      <c r="E5708" s="23">
        <v>45785</v>
      </c>
      <c r="F5708" s="23">
        <v>45798</v>
      </c>
      <c r="G5708" s="23">
        <v>45785</v>
      </c>
      <c r="H5708" s="23">
        <v>45798</v>
      </c>
      <c r="I5708" s="24">
        <v>0</v>
      </c>
      <c r="J5708" s="24">
        <v>0</v>
      </c>
      <c r="K5708" s="24">
        <v>113</v>
      </c>
      <c r="L5708" t="s">
        <v>10070</v>
      </c>
      <c r="M5708" t="s">
        <v>10071</v>
      </c>
    </row>
    <row r="5709" spans="1:13" x14ac:dyDescent="0.25">
      <c r="A5709" t="str">
        <f t="shared" si="89"/>
        <v>FCON-9810</v>
      </c>
      <c r="B5709" t="s">
        <v>3754</v>
      </c>
      <c r="C5709" t="s">
        <v>1270</v>
      </c>
      <c r="D5709">
        <v>0</v>
      </c>
      <c r="E5709" s="23"/>
      <c r="F5709" s="23">
        <v>45798</v>
      </c>
      <c r="G5709" s="23"/>
      <c r="H5709" s="23">
        <v>45798</v>
      </c>
      <c r="I5709" s="24">
        <v>0</v>
      </c>
      <c r="J5709" s="24">
        <v>0</v>
      </c>
      <c r="K5709" s="24">
        <v>267</v>
      </c>
      <c r="L5709" t="s">
        <v>10070</v>
      </c>
      <c r="M5709" t="s">
        <v>10071</v>
      </c>
    </row>
    <row r="5710" spans="1:13" x14ac:dyDescent="0.25">
      <c r="A5710" t="str">
        <f t="shared" si="89"/>
        <v>FCON-9815</v>
      </c>
      <c r="B5710" t="s">
        <v>3755</v>
      </c>
      <c r="C5710" t="s">
        <v>1272</v>
      </c>
      <c r="D5710">
        <v>0</v>
      </c>
      <c r="E5710" s="23"/>
      <c r="F5710" s="23">
        <v>45798</v>
      </c>
      <c r="G5710" s="23"/>
      <c r="H5710" s="23">
        <v>45798</v>
      </c>
      <c r="I5710" s="24">
        <v>0</v>
      </c>
      <c r="J5710" s="24">
        <v>0</v>
      </c>
      <c r="K5710" s="24">
        <v>267</v>
      </c>
      <c r="L5710" t="s">
        <v>10070</v>
      </c>
      <c r="M5710" t="s">
        <v>10071</v>
      </c>
    </row>
    <row r="5711" spans="1:13" x14ac:dyDescent="0.25">
      <c r="A5711" t="str">
        <f t="shared" si="89"/>
        <v>T15-3A Vía férrea Tramo 15 con sistemas férreos instalados</v>
      </c>
      <c r="B5711" t="s">
        <v>3756</v>
      </c>
      <c r="D5711">
        <v>229</v>
      </c>
      <c r="E5711" s="23">
        <v>45587</v>
      </c>
      <c r="F5711" s="23">
        <v>45891</v>
      </c>
      <c r="G5711" s="23">
        <v>45587</v>
      </c>
      <c r="H5711" s="23">
        <v>45891</v>
      </c>
      <c r="I5711" s="24">
        <v>0</v>
      </c>
      <c r="J5711" s="24">
        <v>0</v>
      </c>
      <c r="K5711" s="24">
        <v>162</v>
      </c>
      <c r="M5711" t="s">
        <v>10071</v>
      </c>
    </row>
    <row r="5712" spans="1:13" x14ac:dyDescent="0.25">
      <c r="A5712" t="str">
        <f t="shared" si="89"/>
        <v>Sistema de Catenaria</v>
      </c>
      <c r="B5712" t="s">
        <v>1837</v>
      </c>
      <c r="D5712">
        <v>92</v>
      </c>
      <c r="E5712" s="23">
        <v>45587</v>
      </c>
      <c r="F5712" s="23">
        <v>45713</v>
      </c>
      <c r="G5712" s="23">
        <v>45587</v>
      </c>
      <c r="H5712" s="23">
        <v>45713</v>
      </c>
      <c r="I5712" s="24">
        <v>0</v>
      </c>
      <c r="J5712" s="24">
        <v>0</v>
      </c>
      <c r="K5712" s="24">
        <v>43</v>
      </c>
      <c r="M5712" t="s">
        <v>10071</v>
      </c>
    </row>
    <row r="5713" spans="1:13" x14ac:dyDescent="0.25">
      <c r="A5713" t="str">
        <f t="shared" si="89"/>
        <v>FCON-9820</v>
      </c>
      <c r="B5713" t="s">
        <v>3757</v>
      </c>
      <c r="C5713" t="s">
        <v>1351</v>
      </c>
      <c r="D5713">
        <v>2</v>
      </c>
      <c r="E5713" s="23">
        <v>45587</v>
      </c>
      <c r="F5713" s="23">
        <v>45589</v>
      </c>
      <c r="G5713" s="23">
        <v>45587</v>
      </c>
      <c r="H5713" s="23">
        <v>45589</v>
      </c>
      <c r="I5713" s="24">
        <v>0</v>
      </c>
      <c r="J5713" s="24">
        <v>0</v>
      </c>
      <c r="K5713" s="24">
        <v>43</v>
      </c>
      <c r="L5713" t="s">
        <v>10070</v>
      </c>
      <c r="M5713" t="s">
        <v>10071</v>
      </c>
    </row>
    <row r="5714" spans="1:13" x14ac:dyDescent="0.25">
      <c r="A5714" t="str">
        <f t="shared" si="89"/>
        <v>FCON-9735</v>
      </c>
      <c r="B5714" t="s">
        <v>9956</v>
      </c>
      <c r="C5714" t="s">
        <v>1815</v>
      </c>
      <c r="D5714">
        <v>90</v>
      </c>
      <c r="E5714" s="23">
        <v>45589</v>
      </c>
      <c r="F5714" s="23">
        <v>45713</v>
      </c>
      <c r="G5714" s="23">
        <v>45589</v>
      </c>
      <c r="H5714" s="23">
        <v>45713</v>
      </c>
      <c r="I5714" s="24">
        <v>0</v>
      </c>
      <c r="J5714" s="24">
        <v>0</v>
      </c>
      <c r="K5714" s="24">
        <v>43</v>
      </c>
      <c r="L5714" t="s">
        <v>10070</v>
      </c>
      <c r="M5714" t="s">
        <v>10071</v>
      </c>
    </row>
    <row r="5715" spans="1:13" x14ac:dyDescent="0.25">
      <c r="A5715" t="str">
        <f t="shared" si="89"/>
        <v>FCON-9825</v>
      </c>
      <c r="B5715" t="s">
        <v>3758</v>
      </c>
      <c r="C5715" t="s">
        <v>1353</v>
      </c>
      <c r="D5715">
        <v>54</v>
      </c>
      <c r="E5715" s="23">
        <v>45616</v>
      </c>
      <c r="F5715" s="23">
        <v>45692</v>
      </c>
      <c r="G5715" s="23">
        <v>45616</v>
      </c>
      <c r="H5715" s="23">
        <v>45692</v>
      </c>
      <c r="I5715" s="24">
        <v>0</v>
      </c>
      <c r="J5715" s="24">
        <v>0</v>
      </c>
      <c r="K5715" s="24">
        <v>43</v>
      </c>
      <c r="L5715" t="s">
        <v>10070</v>
      </c>
      <c r="M5715" t="s">
        <v>10071</v>
      </c>
    </row>
    <row r="5716" spans="1:13" x14ac:dyDescent="0.25">
      <c r="A5716" t="str">
        <f t="shared" si="89"/>
        <v>Redes Energia del tramo (Cable de Media)</v>
      </c>
      <c r="B5716" t="s">
        <v>9941</v>
      </c>
      <c r="D5716">
        <v>67</v>
      </c>
      <c r="E5716" s="23">
        <v>45713</v>
      </c>
      <c r="F5716" s="23">
        <v>45799</v>
      </c>
      <c r="G5716" s="23">
        <v>45713</v>
      </c>
      <c r="H5716" s="23">
        <v>45799</v>
      </c>
      <c r="I5716" s="24">
        <v>0</v>
      </c>
      <c r="J5716" s="24">
        <v>0</v>
      </c>
      <c r="K5716" s="24">
        <v>244</v>
      </c>
      <c r="M5716" t="s">
        <v>10071</v>
      </c>
    </row>
    <row r="5717" spans="1:13" x14ac:dyDescent="0.25">
      <c r="A5717" t="str">
        <f t="shared" si="89"/>
        <v>FCON-9860</v>
      </c>
      <c r="B5717" t="s">
        <v>3766</v>
      </c>
      <c r="C5717" t="s">
        <v>1852</v>
      </c>
      <c r="D5717">
        <v>60</v>
      </c>
      <c r="E5717" s="23">
        <v>45713</v>
      </c>
      <c r="F5717" s="23">
        <v>45792</v>
      </c>
      <c r="G5717" s="23">
        <v>45713</v>
      </c>
      <c r="H5717" s="23">
        <v>45792</v>
      </c>
      <c r="I5717" s="24">
        <v>0</v>
      </c>
      <c r="J5717" s="24">
        <v>0</v>
      </c>
      <c r="K5717" s="24">
        <v>242</v>
      </c>
      <c r="L5717" t="s">
        <v>10070</v>
      </c>
      <c r="M5717" t="s">
        <v>10071</v>
      </c>
    </row>
    <row r="5718" spans="1:13" x14ac:dyDescent="0.25">
      <c r="A5718" t="str">
        <f t="shared" si="89"/>
        <v>FCON-9865</v>
      </c>
      <c r="B5718" t="s">
        <v>3767</v>
      </c>
      <c r="C5718" t="s">
        <v>1854</v>
      </c>
      <c r="D5718">
        <v>60</v>
      </c>
      <c r="E5718" s="23">
        <v>45713</v>
      </c>
      <c r="F5718" s="23">
        <v>45792</v>
      </c>
      <c r="G5718" s="23">
        <v>45713</v>
      </c>
      <c r="H5718" s="23">
        <v>45792</v>
      </c>
      <c r="I5718" s="24">
        <v>0</v>
      </c>
      <c r="J5718" s="24">
        <v>0</v>
      </c>
      <c r="K5718" s="24">
        <v>244</v>
      </c>
      <c r="L5718" t="s">
        <v>10070</v>
      </c>
      <c r="M5718" t="s">
        <v>10071</v>
      </c>
    </row>
    <row r="5719" spans="1:13" x14ac:dyDescent="0.25">
      <c r="A5719" t="str">
        <f t="shared" si="89"/>
        <v>FCON-9870</v>
      </c>
      <c r="B5719" t="s">
        <v>3768</v>
      </c>
      <c r="C5719" t="s">
        <v>1856</v>
      </c>
      <c r="D5719">
        <v>66</v>
      </c>
      <c r="E5719" s="23">
        <v>45713</v>
      </c>
      <c r="F5719" s="23">
        <v>45798</v>
      </c>
      <c r="G5719" s="23">
        <v>45713</v>
      </c>
      <c r="H5719" s="23">
        <v>45798</v>
      </c>
      <c r="I5719" s="24">
        <v>0</v>
      </c>
      <c r="J5719" s="24">
        <v>0</v>
      </c>
      <c r="K5719" s="24">
        <v>244</v>
      </c>
      <c r="L5719" t="s">
        <v>10070</v>
      </c>
      <c r="M5719" t="s">
        <v>10071</v>
      </c>
    </row>
    <row r="5720" spans="1:13" x14ac:dyDescent="0.25">
      <c r="A5720" t="str">
        <f t="shared" si="89"/>
        <v>FCON-9875</v>
      </c>
      <c r="B5720" t="s">
        <v>3769</v>
      </c>
      <c r="C5720" t="s">
        <v>1346</v>
      </c>
      <c r="D5720">
        <v>3</v>
      </c>
      <c r="E5720" s="23">
        <v>45792</v>
      </c>
      <c r="F5720" s="23">
        <v>45796</v>
      </c>
      <c r="G5720" s="23">
        <v>45792</v>
      </c>
      <c r="H5720" s="23">
        <v>45796</v>
      </c>
      <c r="I5720" s="24">
        <v>0</v>
      </c>
      <c r="J5720" s="24">
        <v>0</v>
      </c>
      <c r="K5720" s="24">
        <v>244</v>
      </c>
      <c r="L5720" t="s">
        <v>10070</v>
      </c>
      <c r="M5720" t="s">
        <v>10071</v>
      </c>
    </row>
    <row r="5721" spans="1:13" x14ac:dyDescent="0.25">
      <c r="A5721" t="str">
        <f t="shared" si="89"/>
        <v>FCON-9880</v>
      </c>
      <c r="B5721" t="s">
        <v>3770</v>
      </c>
      <c r="C5721" t="s">
        <v>1348</v>
      </c>
      <c r="D5721">
        <v>4</v>
      </c>
      <c r="E5721" s="23">
        <v>45796</v>
      </c>
      <c r="F5721" s="23">
        <v>45799</v>
      </c>
      <c r="G5721" s="23">
        <v>45796</v>
      </c>
      <c r="H5721" s="23">
        <v>45799</v>
      </c>
      <c r="I5721" s="24">
        <v>0</v>
      </c>
      <c r="J5721" s="24">
        <v>0</v>
      </c>
      <c r="K5721" s="24">
        <v>244</v>
      </c>
      <c r="L5721" t="s">
        <v>10070</v>
      </c>
      <c r="M5721" t="s">
        <v>10071</v>
      </c>
    </row>
    <row r="5722" spans="1:13" x14ac:dyDescent="0.25">
      <c r="A5722" t="str">
        <f t="shared" si="89"/>
        <v>Sistema de Comunicaciones</v>
      </c>
      <c r="B5722" t="s">
        <v>1859</v>
      </c>
      <c r="D5722">
        <v>76</v>
      </c>
      <c r="E5722" s="23">
        <v>45792</v>
      </c>
      <c r="F5722" s="23">
        <v>45891</v>
      </c>
      <c r="G5722" s="23">
        <v>45792</v>
      </c>
      <c r="H5722" s="23">
        <v>45891</v>
      </c>
      <c r="I5722" s="24">
        <v>0</v>
      </c>
      <c r="J5722" s="24">
        <v>0</v>
      </c>
      <c r="K5722" s="24">
        <v>162</v>
      </c>
      <c r="M5722" t="s">
        <v>10071</v>
      </c>
    </row>
    <row r="5723" spans="1:13" x14ac:dyDescent="0.25">
      <c r="A5723" t="str">
        <f t="shared" si="89"/>
        <v>FCON-9885</v>
      </c>
      <c r="B5723" t="s">
        <v>3771</v>
      </c>
      <c r="C5723" t="s">
        <v>1332</v>
      </c>
      <c r="D5723">
        <v>3</v>
      </c>
      <c r="E5723" s="23">
        <v>45792</v>
      </c>
      <c r="F5723" s="23">
        <v>45796</v>
      </c>
      <c r="G5723" s="23">
        <v>45792</v>
      </c>
      <c r="H5723" s="23">
        <v>45796</v>
      </c>
      <c r="I5723" s="24">
        <v>0</v>
      </c>
      <c r="J5723" s="24">
        <v>0</v>
      </c>
      <c r="K5723" s="24">
        <v>113</v>
      </c>
      <c r="L5723" t="s">
        <v>10070</v>
      </c>
      <c r="M5723" t="s">
        <v>10071</v>
      </c>
    </row>
    <row r="5724" spans="1:13" x14ac:dyDescent="0.25">
      <c r="A5724" t="str">
        <f t="shared" si="89"/>
        <v>FCON-9890</v>
      </c>
      <c r="B5724" t="s">
        <v>3772</v>
      </c>
      <c r="C5724" t="s">
        <v>1334</v>
      </c>
      <c r="D5724">
        <v>58</v>
      </c>
      <c r="E5724" s="23">
        <v>45796</v>
      </c>
      <c r="F5724" s="23">
        <v>45870</v>
      </c>
      <c r="G5724" s="23">
        <v>45796</v>
      </c>
      <c r="H5724" s="23">
        <v>45870</v>
      </c>
      <c r="I5724" s="24">
        <v>0</v>
      </c>
      <c r="J5724" s="24">
        <v>0</v>
      </c>
      <c r="K5724" s="24">
        <v>162</v>
      </c>
      <c r="L5724" t="s">
        <v>10070</v>
      </c>
      <c r="M5724" t="s">
        <v>10071</v>
      </c>
    </row>
    <row r="5725" spans="1:13" x14ac:dyDescent="0.25">
      <c r="A5725" t="str">
        <f t="shared" si="89"/>
        <v>FCON-9895</v>
      </c>
      <c r="B5725" t="s">
        <v>3773</v>
      </c>
      <c r="C5725" t="s">
        <v>1863</v>
      </c>
      <c r="D5725">
        <v>19</v>
      </c>
      <c r="E5725" s="23">
        <v>45796</v>
      </c>
      <c r="F5725" s="23">
        <v>45820</v>
      </c>
      <c r="G5725" s="23">
        <v>45796</v>
      </c>
      <c r="H5725" s="23">
        <v>45820</v>
      </c>
      <c r="I5725" s="24">
        <v>0</v>
      </c>
      <c r="J5725" s="24">
        <v>0</v>
      </c>
      <c r="K5725" s="24">
        <v>113</v>
      </c>
      <c r="L5725" t="s">
        <v>10070</v>
      </c>
      <c r="M5725" t="s">
        <v>10071</v>
      </c>
    </row>
    <row r="5726" spans="1:13" x14ac:dyDescent="0.25">
      <c r="A5726" t="str">
        <f t="shared" si="89"/>
        <v>FCON-9900</v>
      </c>
      <c r="B5726" t="s">
        <v>3774</v>
      </c>
      <c r="C5726" t="s">
        <v>1340</v>
      </c>
      <c r="D5726">
        <v>29</v>
      </c>
      <c r="E5726" s="23">
        <v>45796</v>
      </c>
      <c r="F5726" s="23">
        <v>45834</v>
      </c>
      <c r="G5726" s="23">
        <v>45796</v>
      </c>
      <c r="H5726" s="23">
        <v>45834</v>
      </c>
      <c r="I5726" s="24">
        <v>0</v>
      </c>
      <c r="J5726" s="24">
        <v>0</v>
      </c>
      <c r="K5726" s="24">
        <v>170</v>
      </c>
      <c r="L5726" t="s">
        <v>10070</v>
      </c>
      <c r="M5726" t="s">
        <v>10071</v>
      </c>
    </row>
    <row r="5727" spans="1:13" x14ac:dyDescent="0.25">
      <c r="A5727" t="str">
        <f t="shared" si="89"/>
        <v>FCON-9905</v>
      </c>
      <c r="B5727" t="s">
        <v>3775</v>
      </c>
      <c r="C5727" t="s">
        <v>1342</v>
      </c>
      <c r="D5727">
        <v>29</v>
      </c>
      <c r="E5727" s="23">
        <v>45796</v>
      </c>
      <c r="F5727" s="23">
        <v>45834</v>
      </c>
      <c r="G5727" s="23">
        <v>45796</v>
      </c>
      <c r="H5727" s="23">
        <v>45834</v>
      </c>
      <c r="I5727" s="24">
        <v>0</v>
      </c>
      <c r="J5727" s="24">
        <v>0</v>
      </c>
      <c r="K5727" s="24">
        <v>202</v>
      </c>
      <c r="L5727" t="s">
        <v>10070</v>
      </c>
      <c r="M5727" t="s">
        <v>10071</v>
      </c>
    </row>
    <row r="5728" spans="1:13" x14ac:dyDescent="0.25">
      <c r="A5728" t="str">
        <f t="shared" si="89"/>
        <v>FCON-9910</v>
      </c>
      <c r="B5728" t="s">
        <v>3776</v>
      </c>
      <c r="C5728" t="s">
        <v>1867</v>
      </c>
      <c r="D5728">
        <v>65</v>
      </c>
      <c r="E5728" s="23">
        <v>45796</v>
      </c>
      <c r="F5728" s="23">
        <v>45881</v>
      </c>
      <c r="G5728" s="23">
        <v>45796</v>
      </c>
      <c r="H5728" s="23">
        <v>45881</v>
      </c>
      <c r="I5728" s="24">
        <v>0</v>
      </c>
      <c r="J5728" s="24">
        <v>0</v>
      </c>
      <c r="K5728" s="24">
        <v>171</v>
      </c>
      <c r="L5728" t="s">
        <v>10070</v>
      </c>
      <c r="M5728" t="s">
        <v>10071</v>
      </c>
    </row>
    <row r="5729" spans="1:13" x14ac:dyDescent="0.25">
      <c r="A5729" t="str">
        <f t="shared" si="89"/>
        <v>FCON-9915</v>
      </c>
      <c r="B5729" t="s">
        <v>3777</v>
      </c>
      <c r="C5729" t="s">
        <v>1336</v>
      </c>
      <c r="D5729">
        <v>29</v>
      </c>
      <c r="E5729" s="23">
        <v>45846</v>
      </c>
      <c r="F5729" s="23">
        <v>45883</v>
      </c>
      <c r="G5729" s="23">
        <v>45846</v>
      </c>
      <c r="H5729" s="23">
        <v>45883</v>
      </c>
      <c r="I5729" s="24">
        <v>0</v>
      </c>
      <c r="J5729" s="24">
        <v>0</v>
      </c>
      <c r="K5729" s="24">
        <v>162</v>
      </c>
      <c r="L5729" t="s">
        <v>10070</v>
      </c>
      <c r="M5729" t="s">
        <v>10071</v>
      </c>
    </row>
    <row r="5730" spans="1:13" x14ac:dyDescent="0.25">
      <c r="A5730" t="str">
        <f t="shared" si="89"/>
        <v>FCON-9920</v>
      </c>
      <c r="B5730" t="s">
        <v>3778</v>
      </c>
      <c r="C5730" t="s">
        <v>1869</v>
      </c>
      <c r="D5730">
        <v>22</v>
      </c>
      <c r="E5730" s="23">
        <v>45846</v>
      </c>
      <c r="F5730" s="23">
        <v>45873</v>
      </c>
      <c r="G5730" s="23">
        <v>45846</v>
      </c>
      <c r="H5730" s="23">
        <v>45873</v>
      </c>
      <c r="I5730" s="24">
        <v>0</v>
      </c>
      <c r="J5730" s="24">
        <v>0</v>
      </c>
      <c r="K5730" s="24">
        <v>163</v>
      </c>
      <c r="L5730" t="s">
        <v>10070</v>
      </c>
      <c r="M5730" t="s">
        <v>10071</v>
      </c>
    </row>
    <row r="5731" spans="1:13" x14ac:dyDescent="0.25">
      <c r="A5731" t="str">
        <f t="shared" si="89"/>
        <v>FCON-9925</v>
      </c>
      <c r="B5731" t="s">
        <v>3779</v>
      </c>
      <c r="C5731" t="s">
        <v>1872</v>
      </c>
      <c r="D5731">
        <v>4</v>
      </c>
      <c r="E5731" s="23">
        <v>45873</v>
      </c>
      <c r="F5731" s="23">
        <v>45878</v>
      </c>
      <c r="G5731" s="23">
        <v>45873</v>
      </c>
      <c r="H5731" s="23">
        <v>45878</v>
      </c>
      <c r="I5731" s="24">
        <v>0</v>
      </c>
      <c r="J5731" s="24">
        <v>0</v>
      </c>
      <c r="K5731" s="24">
        <v>163</v>
      </c>
      <c r="L5731" t="s">
        <v>10070</v>
      </c>
      <c r="M5731" t="s">
        <v>10071</v>
      </c>
    </row>
    <row r="5732" spans="1:13" x14ac:dyDescent="0.25">
      <c r="A5732" t="str">
        <f t="shared" si="89"/>
        <v>FCON-9930</v>
      </c>
      <c r="B5732" t="s">
        <v>3780</v>
      </c>
      <c r="C5732" t="s">
        <v>1874</v>
      </c>
      <c r="D5732">
        <v>2</v>
      </c>
      <c r="E5732" s="23">
        <v>45878</v>
      </c>
      <c r="F5732" s="23">
        <v>45881</v>
      </c>
      <c r="G5732" s="23">
        <v>45878</v>
      </c>
      <c r="H5732" s="23">
        <v>45881</v>
      </c>
      <c r="I5732" s="24">
        <v>0</v>
      </c>
      <c r="J5732" s="24">
        <v>0</v>
      </c>
      <c r="K5732" s="24">
        <v>163</v>
      </c>
      <c r="L5732" t="s">
        <v>10070</v>
      </c>
      <c r="M5732" t="s">
        <v>10071</v>
      </c>
    </row>
    <row r="5733" spans="1:13" x14ac:dyDescent="0.25">
      <c r="A5733" t="str">
        <f t="shared" si="89"/>
        <v>FCON-9935</v>
      </c>
      <c r="B5733" t="s">
        <v>3781</v>
      </c>
      <c r="C5733" t="s">
        <v>1876</v>
      </c>
      <c r="D5733">
        <v>2</v>
      </c>
      <c r="E5733" s="23">
        <v>45878</v>
      </c>
      <c r="F5733" s="23">
        <v>45881</v>
      </c>
      <c r="G5733" s="23">
        <v>45878</v>
      </c>
      <c r="H5733" s="23">
        <v>45881</v>
      </c>
      <c r="I5733" s="24">
        <v>0</v>
      </c>
      <c r="J5733" s="24">
        <v>0</v>
      </c>
      <c r="K5733" s="24">
        <v>163</v>
      </c>
      <c r="L5733" t="s">
        <v>10070</v>
      </c>
      <c r="M5733" t="s">
        <v>10071</v>
      </c>
    </row>
    <row r="5734" spans="1:13" x14ac:dyDescent="0.25">
      <c r="A5734" t="str">
        <f t="shared" si="89"/>
        <v>FCON-9940</v>
      </c>
      <c r="B5734" t="s">
        <v>3782</v>
      </c>
      <c r="C5734" t="s">
        <v>1878</v>
      </c>
      <c r="D5734">
        <v>2</v>
      </c>
      <c r="E5734" s="23">
        <v>45878</v>
      </c>
      <c r="F5734" s="23">
        <v>45881</v>
      </c>
      <c r="G5734" s="23">
        <v>45878</v>
      </c>
      <c r="H5734" s="23">
        <v>45881</v>
      </c>
      <c r="I5734" s="24">
        <v>0</v>
      </c>
      <c r="J5734" s="24">
        <v>0</v>
      </c>
      <c r="K5734" s="24">
        <v>163</v>
      </c>
      <c r="L5734" t="s">
        <v>10070</v>
      </c>
      <c r="M5734" t="s">
        <v>10071</v>
      </c>
    </row>
    <row r="5735" spans="1:13" x14ac:dyDescent="0.25">
      <c r="A5735" t="str">
        <f t="shared" si="89"/>
        <v>FCON-9945</v>
      </c>
      <c r="B5735" t="s">
        <v>3783</v>
      </c>
      <c r="C5735" t="s">
        <v>1880</v>
      </c>
      <c r="D5735">
        <v>1</v>
      </c>
      <c r="E5735" s="23">
        <v>45881</v>
      </c>
      <c r="F5735" s="23">
        <v>45882</v>
      </c>
      <c r="G5735" s="23">
        <v>45881</v>
      </c>
      <c r="H5735" s="23">
        <v>45882</v>
      </c>
      <c r="I5735" s="24">
        <v>0</v>
      </c>
      <c r="J5735" s="24">
        <v>0</v>
      </c>
      <c r="K5735" s="24">
        <v>163</v>
      </c>
      <c r="L5735" t="s">
        <v>10070</v>
      </c>
      <c r="M5735" t="s">
        <v>10071</v>
      </c>
    </row>
    <row r="5736" spans="1:13" x14ac:dyDescent="0.25">
      <c r="A5736" t="str">
        <f t="shared" si="89"/>
        <v>FCON-9950</v>
      </c>
      <c r="B5736" t="s">
        <v>3784</v>
      </c>
      <c r="C5736" t="s">
        <v>1346</v>
      </c>
      <c r="D5736">
        <v>3</v>
      </c>
      <c r="E5736" s="23">
        <v>45883</v>
      </c>
      <c r="F5736" s="23">
        <v>45888</v>
      </c>
      <c r="G5736" s="23">
        <v>45883</v>
      </c>
      <c r="H5736" s="23">
        <v>45888</v>
      </c>
      <c r="I5736" s="24">
        <v>0</v>
      </c>
      <c r="J5736" s="24">
        <v>0</v>
      </c>
      <c r="K5736" s="24">
        <v>162</v>
      </c>
      <c r="L5736" t="s">
        <v>10070</v>
      </c>
      <c r="M5736" t="s">
        <v>10071</v>
      </c>
    </row>
    <row r="5737" spans="1:13" x14ac:dyDescent="0.25">
      <c r="A5737" t="str">
        <f t="shared" si="89"/>
        <v>FCON-9955</v>
      </c>
      <c r="B5737" t="s">
        <v>3785</v>
      </c>
      <c r="C5737" t="s">
        <v>1348</v>
      </c>
      <c r="D5737">
        <v>4</v>
      </c>
      <c r="E5737" s="23">
        <v>45888</v>
      </c>
      <c r="F5737" s="23">
        <v>45891</v>
      </c>
      <c r="G5737" s="23">
        <v>45888</v>
      </c>
      <c r="H5737" s="23">
        <v>45891</v>
      </c>
      <c r="I5737" s="24">
        <v>0</v>
      </c>
      <c r="J5737" s="24">
        <v>0</v>
      </c>
      <c r="K5737" s="24">
        <v>162</v>
      </c>
      <c r="L5737" t="s">
        <v>10070</v>
      </c>
      <c r="M5737" t="s">
        <v>10071</v>
      </c>
    </row>
    <row r="5738" spans="1:13" x14ac:dyDescent="0.25">
      <c r="A5738" t="str">
        <f t="shared" si="89"/>
        <v>Sistema de Señalización en vía e Intersecciones</v>
      </c>
      <c r="B5738" t="s">
        <v>1883</v>
      </c>
      <c r="D5738">
        <v>76</v>
      </c>
      <c r="E5738" s="23">
        <v>45792</v>
      </c>
      <c r="F5738" s="23">
        <v>45891</v>
      </c>
      <c r="G5738" s="23">
        <v>45792</v>
      </c>
      <c r="H5738" s="23">
        <v>45891</v>
      </c>
      <c r="I5738" s="24">
        <v>0</v>
      </c>
      <c r="J5738" s="24">
        <v>0</v>
      </c>
      <c r="K5738" s="24">
        <v>162</v>
      </c>
      <c r="M5738" t="s">
        <v>10071</v>
      </c>
    </row>
    <row r="5739" spans="1:13" x14ac:dyDescent="0.25">
      <c r="A5739" t="str">
        <f t="shared" si="89"/>
        <v>FCON-9960</v>
      </c>
      <c r="B5739" t="s">
        <v>3786</v>
      </c>
      <c r="C5739" t="s">
        <v>1374</v>
      </c>
      <c r="D5739">
        <v>3</v>
      </c>
      <c r="E5739" s="23">
        <v>45792</v>
      </c>
      <c r="F5739" s="23">
        <v>45796</v>
      </c>
      <c r="G5739" s="23">
        <v>45792</v>
      </c>
      <c r="H5739" s="23">
        <v>45796</v>
      </c>
      <c r="I5739" s="24">
        <v>0</v>
      </c>
      <c r="J5739" s="24">
        <v>0</v>
      </c>
      <c r="K5739" s="24">
        <v>114</v>
      </c>
      <c r="L5739" t="s">
        <v>10070</v>
      </c>
      <c r="M5739" t="s">
        <v>10071</v>
      </c>
    </row>
    <row r="5740" spans="1:13" x14ac:dyDescent="0.25">
      <c r="A5740" t="str">
        <f t="shared" si="89"/>
        <v>FCON-9965</v>
      </c>
      <c r="B5740" t="s">
        <v>3787</v>
      </c>
      <c r="C5740" t="s">
        <v>1886</v>
      </c>
      <c r="D5740">
        <v>58</v>
      </c>
      <c r="E5740" s="23">
        <v>45796</v>
      </c>
      <c r="F5740" s="23">
        <v>45870</v>
      </c>
      <c r="G5740" s="23">
        <v>45796</v>
      </c>
      <c r="H5740" s="23">
        <v>45870</v>
      </c>
      <c r="I5740" s="24">
        <v>0</v>
      </c>
      <c r="J5740" s="24">
        <v>0</v>
      </c>
      <c r="K5740" s="24">
        <v>162</v>
      </c>
      <c r="L5740" t="s">
        <v>10070</v>
      </c>
      <c r="M5740" t="s">
        <v>10071</v>
      </c>
    </row>
    <row r="5741" spans="1:13" x14ac:dyDescent="0.25">
      <c r="A5741" t="str">
        <f t="shared" si="89"/>
        <v>FCON-9970</v>
      </c>
      <c r="B5741" t="s">
        <v>3788</v>
      </c>
      <c r="C5741" t="s">
        <v>1863</v>
      </c>
      <c r="D5741">
        <v>19</v>
      </c>
      <c r="E5741" s="23">
        <v>45796</v>
      </c>
      <c r="F5741" s="23">
        <v>45820</v>
      </c>
      <c r="G5741" s="23">
        <v>45796</v>
      </c>
      <c r="H5741" s="23">
        <v>45820</v>
      </c>
      <c r="I5741" s="24">
        <v>0</v>
      </c>
      <c r="J5741" s="24">
        <v>0</v>
      </c>
      <c r="K5741" s="24">
        <v>114</v>
      </c>
      <c r="L5741" t="s">
        <v>10070</v>
      </c>
      <c r="M5741" t="s">
        <v>10071</v>
      </c>
    </row>
    <row r="5742" spans="1:13" x14ac:dyDescent="0.25">
      <c r="A5742" t="str">
        <f t="shared" si="89"/>
        <v>FCON-9975</v>
      </c>
      <c r="B5742" t="s">
        <v>3789</v>
      </c>
      <c r="C5742" t="s">
        <v>1386</v>
      </c>
      <c r="D5742">
        <v>64</v>
      </c>
      <c r="E5742" s="23">
        <v>45798</v>
      </c>
      <c r="F5742" s="23">
        <v>45882</v>
      </c>
      <c r="G5742" s="23">
        <v>45798</v>
      </c>
      <c r="H5742" s="23">
        <v>45882</v>
      </c>
      <c r="I5742" s="24">
        <v>0</v>
      </c>
      <c r="J5742" s="24">
        <v>0</v>
      </c>
      <c r="K5742" s="24">
        <v>170</v>
      </c>
      <c r="L5742" t="s">
        <v>10070</v>
      </c>
      <c r="M5742" t="s">
        <v>10071</v>
      </c>
    </row>
    <row r="5743" spans="1:13" x14ac:dyDescent="0.25">
      <c r="A5743" t="str">
        <f t="shared" si="89"/>
        <v>FCON-9980</v>
      </c>
      <c r="B5743" t="s">
        <v>3790</v>
      </c>
      <c r="C5743" t="s">
        <v>1890</v>
      </c>
      <c r="D5743">
        <v>29</v>
      </c>
      <c r="E5743" s="23">
        <v>45846</v>
      </c>
      <c r="F5743" s="23">
        <v>45883</v>
      </c>
      <c r="G5743" s="23">
        <v>45846</v>
      </c>
      <c r="H5743" s="23">
        <v>45883</v>
      </c>
      <c r="I5743" s="24">
        <v>0</v>
      </c>
      <c r="J5743" s="24">
        <v>0</v>
      </c>
      <c r="K5743" s="24">
        <v>162</v>
      </c>
      <c r="L5743" t="s">
        <v>10070</v>
      </c>
      <c r="M5743" t="s">
        <v>10071</v>
      </c>
    </row>
    <row r="5744" spans="1:13" x14ac:dyDescent="0.25">
      <c r="A5744" t="str">
        <f t="shared" si="89"/>
        <v>FCON-9985</v>
      </c>
      <c r="B5744" t="s">
        <v>3791</v>
      </c>
      <c r="C5744" t="s">
        <v>1892</v>
      </c>
      <c r="D5744">
        <v>29</v>
      </c>
      <c r="E5744" s="23">
        <v>45846</v>
      </c>
      <c r="F5744" s="23">
        <v>45883</v>
      </c>
      <c r="G5744" s="23">
        <v>45846</v>
      </c>
      <c r="H5744" s="23">
        <v>45883</v>
      </c>
      <c r="I5744" s="24">
        <v>0</v>
      </c>
      <c r="J5744" s="24">
        <v>0</v>
      </c>
      <c r="K5744" s="24">
        <v>162</v>
      </c>
      <c r="L5744" t="s">
        <v>10070</v>
      </c>
      <c r="M5744" t="s">
        <v>10071</v>
      </c>
    </row>
    <row r="5745" spans="1:13" x14ac:dyDescent="0.25">
      <c r="A5745" t="str">
        <f t="shared" si="89"/>
        <v>FCON-9990</v>
      </c>
      <c r="B5745" t="s">
        <v>3792</v>
      </c>
      <c r="C5745" t="s">
        <v>1382</v>
      </c>
      <c r="D5745">
        <v>29</v>
      </c>
      <c r="E5745" s="23">
        <v>45846</v>
      </c>
      <c r="F5745" s="23">
        <v>45883</v>
      </c>
      <c r="G5745" s="23">
        <v>45846</v>
      </c>
      <c r="H5745" s="23">
        <v>45883</v>
      </c>
      <c r="I5745" s="24">
        <v>0</v>
      </c>
      <c r="J5745" s="24">
        <v>0</v>
      </c>
      <c r="K5745" s="24">
        <v>162</v>
      </c>
      <c r="L5745" t="s">
        <v>10070</v>
      </c>
      <c r="M5745" t="s">
        <v>10071</v>
      </c>
    </row>
    <row r="5746" spans="1:13" x14ac:dyDescent="0.25">
      <c r="A5746" t="str">
        <f t="shared" si="89"/>
        <v>FCON-9995</v>
      </c>
      <c r="B5746" t="s">
        <v>3793</v>
      </c>
      <c r="C5746" t="s">
        <v>1346</v>
      </c>
      <c r="D5746">
        <v>3</v>
      </c>
      <c r="E5746" s="23">
        <v>45883</v>
      </c>
      <c r="F5746" s="23">
        <v>45888</v>
      </c>
      <c r="G5746" s="23">
        <v>45883</v>
      </c>
      <c r="H5746" s="23">
        <v>45888</v>
      </c>
      <c r="I5746" s="24">
        <v>0</v>
      </c>
      <c r="J5746" s="24">
        <v>0</v>
      </c>
      <c r="K5746" s="24">
        <v>162</v>
      </c>
      <c r="L5746" t="s">
        <v>10070</v>
      </c>
      <c r="M5746" t="s">
        <v>10071</v>
      </c>
    </row>
    <row r="5747" spans="1:13" x14ac:dyDescent="0.25">
      <c r="A5747" t="str">
        <f t="shared" si="89"/>
        <v>FCON-10000</v>
      </c>
      <c r="B5747" t="s">
        <v>3794</v>
      </c>
      <c r="C5747" t="s">
        <v>1348</v>
      </c>
      <c r="D5747">
        <v>4</v>
      </c>
      <c r="E5747" s="23">
        <v>45888</v>
      </c>
      <c r="F5747" s="23">
        <v>45891</v>
      </c>
      <c r="G5747" s="23">
        <v>45888</v>
      </c>
      <c r="H5747" s="23">
        <v>45891</v>
      </c>
      <c r="I5747" s="24">
        <v>0</v>
      </c>
      <c r="J5747" s="24">
        <v>0</v>
      </c>
      <c r="K5747" s="24">
        <v>162</v>
      </c>
      <c r="L5747" t="s">
        <v>10070</v>
      </c>
      <c r="M5747" t="s">
        <v>10071</v>
      </c>
    </row>
    <row r="5748" spans="1:13" x14ac:dyDescent="0.25">
      <c r="A5748" t="str">
        <f t="shared" si="89"/>
        <v>T15-3B Vía férrea Tramo 15 con sistemas férreos verificados, probados y funcionado</v>
      </c>
      <c r="B5748" t="s">
        <v>8429</v>
      </c>
      <c r="D5748">
        <v>193</v>
      </c>
      <c r="E5748" s="23">
        <v>45684</v>
      </c>
      <c r="F5748" s="23">
        <v>45933</v>
      </c>
      <c r="G5748" s="23">
        <v>45684</v>
      </c>
      <c r="H5748" s="23">
        <v>45933</v>
      </c>
      <c r="I5748" s="24">
        <v>0</v>
      </c>
      <c r="J5748" s="24">
        <v>0</v>
      </c>
      <c r="K5748" s="24">
        <v>150</v>
      </c>
      <c r="M5748" t="s">
        <v>10071</v>
      </c>
    </row>
    <row r="5749" spans="1:13" x14ac:dyDescent="0.25">
      <c r="A5749" t="str">
        <f t="shared" si="89"/>
        <v>Sistema de Catenaria</v>
      </c>
      <c r="B5749" t="s">
        <v>1837</v>
      </c>
      <c r="D5749">
        <v>130</v>
      </c>
      <c r="E5749" s="23">
        <v>45684</v>
      </c>
      <c r="F5749" s="23">
        <v>45854</v>
      </c>
      <c r="G5749" s="23">
        <v>45684</v>
      </c>
      <c r="H5749" s="23">
        <v>45854</v>
      </c>
      <c r="I5749" s="24">
        <v>0</v>
      </c>
      <c r="J5749" s="24">
        <v>0</v>
      </c>
      <c r="K5749" s="24">
        <v>150</v>
      </c>
      <c r="M5749" t="s">
        <v>10071</v>
      </c>
    </row>
    <row r="5750" spans="1:13" x14ac:dyDescent="0.25">
      <c r="A5750" t="str">
        <f t="shared" si="89"/>
        <v>FCON-9835</v>
      </c>
      <c r="B5750" t="s">
        <v>3760</v>
      </c>
      <c r="C5750" t="s">
        <v>3761</v>
      </c>
      <c r="D5750">
        <v>21</v>
      </c>
      <c r="E5750" s="23">
        <v>45684</v>
      </c>
      <c r="F5750" s="23">
        <v>45709</v>
      </c>
      <c r="G5750" s="23">
        <v>45684</v>
      </c>
      <c r="H5750" s="23">
        <v>45709</v>
      </c>
      <c r="I5750" s="24">
        <v>0</v>
      </c>
      <c r="J5750" s="24">
        <v>0</v>
      </c>
      <c r="K5750" s="24">
        <v>58</v>
      </c>
      <c r="L5750" t="s">
        <v>10070</v>
      </c>
      <c r="M5750" t="s">
        <v>10071</v>
      </c>
    </row>
    <row r="5751" spans="1:13" x14ac:dyDescent="0.25">
      <c r="A5751" t="str">
        <f t="shared" si="89"/>
        <v>FCON-9830</v>
      </c>
      <c r="B5751" t="s">
        <v>3759</v>
      </c>
      <c r="C5751" t="s">
        <v>1355</v>
      </c>
      <c r="D5751">
        <v>60</v>
      </c>
      <c r="E5751" s="23">
        <v>45684</v>
      </c>
      <c r="F5751" s="23">
        <v>45761</v>
      </c>
      <c r="G5751" s="23">
        <v>45684</v>
      </c>
      <c r="H5751" s="23">
        <v>45761</v>
      </c>
      <c r="I5751" s="24">
        <v>0</v>
      </c>
      <c r="J5751" s="24">
        <v>0</v>
      </c>
      <c r="K5751" s="24">
        <v>206</v>
      </c>
      <c r="L5751" t="s">
        <v>10070</v>
      </c>
      <c r="M5751" t="s">
        <v>10071</v>
      </c>
    </row>
    <row r="5752" spans="1:13" x14ac:dyDescent="0.25">
      <c r="A5752" t="str">
        <f t="shared" si="89"/>
        <v>FCON-9840</v>
      </c>
      <c r="B5752" t="s">
        <v>3762</v>
      </c>
      <c r="C5752" t="s">
        <v>1357</v>
      </c>
      <c r="D5752">
        <v>34</v>
      </c>
      <c r="E5752" s="23">
        <v>45727</v>
      </c>
      <c r="F5752" s="23">
        <v>45772</v>
      </c>
      <c r="G5752" s="23">
        <v>45727</v>
      </c>
      <c r="H5752" s="23">
        <v>45772</v>
      </c>
      <c r="I5752" s="24">
        <v>0</v>
      </c>
      <c r="J5752" s="24">
        <v>0</v>
      </c>
      <c r="K5752" s="24">
        <v>28</v>
      </c>
      <c r="L5752" t="s">
        <v>10070</v>
      </c>
      <c r="M5752" t="s">
        <v>10071</v>
      </c>
    </row>
    <row r="5753" spans="1:13" x14ac:dyDescent="0.25">
      <c r="A5753" t="str">
        <f t="shared" si="89"/>
        <v>FCON-9845</v>
      </c>
      <c r="B5753" t="s">
        <v>3763</v>
      </c>
      <c r="C5753" t="s">
        <v>1358</v>
      </c>
      <c r="D5753">
        <v>14</v>
      </c>
      <c r="E5753" s="23">
        <v>45772</v>
      </c>
      <c r="F5753" s="23">
        <v>45791</v>
      </c>
      <c r="G5753" s="23">
        <v>45772</v>
      </c>
      <c r="H5753" s="23">
        <v>45791</v>
      </c>
      <c r="I5753" s="24">
        <v>0</v>
      </c>
      <c r="J5753" s="24">
        <v>0</v>
      </c>
      <c r="K5753" s="24">
        <v>150</v>
      </c>
      <c r="L5753" t="s">
        <v>10070</v>
      </c>
      <c r="M5753" t="s">
        <v>10071</v>
      </c>
    </row>
    <row r="5754" spans="1:13" x14ac:dyDescent="0.25">
      <c r="A5754" t="str">
        <f t="shared" si="89"/>
        <v>FCON-9850</v>
      </c>
      <c r="B5754" t="s">
        <v>3764</v>
      </c>
      <c r="C5754" t="s">
        <v>1849</v>
      </c>
      <c r="D5754">
        <v>12</v>
      </c>
      <c r="E5754" s="23">
        <v>45791</v>
      </c>
      <c r="F5754" s="23">
        <v>45806</v>
      </c>
      <c r="G5754" s="23">
        <v>45791</v>
      </c>
      <c r="H5754" s="23">
        <v>45806</v>
      </c>
      <c r="I5754" s="24">
        <v>0</v>
      </c>
      <c r="J5754" s="24">
        <v>0</v>
      </c>
      <c r="K5754" s="24">
        <v>150</v>
      </c>
      <c r="L5754" t="s">
        <v>10070</v>
      </c>
      <c r="M5754" t="s">
        <v>10071</v>
      </c>
    </row>
    <row r="5755" spans="1:13" x14ac:dyDescent="0.25">
      <c r="A5755" t="str">
        <f t="shared" si="89"/>
        <v>FCON-9855</v>
      </c>
      <c r="B5755" t="s">
        <v>3765</v>
      </c>
      <c r="C5755" t="s">
        <v>1346</v>
      </c>
      <c r="D5755">
        <v>6</v>
      </c>
      <c r="E5755" s="23">
        <v>45806</v>
      </c>
      <c r="F5755" s="23">
        <v>45814</v>
      </c>
      <c r="G5755" s="23">
        <v>45806</v>
      </c>
      <c r="H5755" s="23">
        <v>45814</v>
      </c>
      <c r="I5755" s="24">
        <v>0</v>
      </c>
      <c r="J5755" s="24">
        <v>0</v>
      </c>
      <c r="K5755" s="24">
        <v>150</v>
      </c>
      <c r="L5755" t="s">
        <v>10070</v>
      </c>
      <c r="M5755" t="s">
        <v>10071</v>
      </c>
    </row>
    <row r="5756" spans="1:13" x14ac:dyDescent="0.25">
      <c r="A5756" t="str">
        <f t="shared" si="89"/>
        <v>FCON-10005</v>
      </c>
      <c r="B5756" t="s">
        <v>3795</v>
      </c>
      <c r="C5756" t="s">
        <v>1392</v>
      </c>
      <c r="D5756">
        <v>30</v>
      </c>
      <c r="E5756" s="23">
        <v>45814</v>
      </c>
      <c r="F5756" s="23">
        <v>45854</v>
      </c>
      <c r="G5756" s="23">
        <v>45814</v>
      </c>
      <c r="H5756" s="23">
        <v>45854</v>
      </c>
      <c r="I5756" s="24">
        <v>0</v>
      </c>
      <c r="J5756" s="24">
        <v>0</v>
      </c>
      <c r="K5756" s="24">
        <v>150</v>
      </c>
      <c r="L5756" t="s">
        <v>10070</v>
      </c>
      <c r="M5756" t="s">
        <v>10071</v>
      </c>
    </row>
    <row r="5757" spans="1:13" x14ac:dyDescent="0.25">
      <c r="A5757" t="str">
        <f t="shared" si="89"/>
        <v>Redes Energia del tramo (Cable de Media)</v>
      </c>
      <c r="B5757" t="s">
        <v>9941</v>
      </c>
      <c r="D5757">
        <v>34</v>
      </c>
      <c r="E5757" s="23">
        <v>45799</v>
      </c>
      <c r="F5757" s="23">
        <v>45845</v>
      </c>
      <c r="G5757" s="23">
        <v>45799</v>
      </c>
      <c r="H5757" s="23">
        <v>45845</v>
      </c>
      <c r="I5757" s="24">
        <v>0</v>
      </c>
      <c r="J5757" s="24">
        <v>0</v>
      </c>
      <c r="K5757" s="24">
        <v>244</v>
      </c>
      <c r="M5757" t="s">
        <v>10071</v>
      </c>
    </row>
    <row r="5758" spans="1:13" x14ac:dyDescent="0.25">
      <c r="A5758" t="str">
        <f t="shared" si="89"/>
        <v>FCON-10010</v>
      </c>
      <c r="B5758" t="s">
        <v>3796</v>
      </c>
      <c r="C5758" t="s">
        <v>1898</v>
      </c>
      <c r="D5758">
        <v>34</v>
      </c>
      <c r="E5758" s="23">
        <v>45799</v>
      </c>
      <c r="F5758" s="23">
        <v>45845</v>
      </c>
      <c r="G5758" s="23">
        <v>45799</v>
      </c>
      <c r="H5758" s="23">
        <v>45845</v>
      </c>
      <c r="I5758" s="24">
        <v>0</v>
      </c>
      <c r="J5758" s="24">
        <v>0</v>
      </c>
      <c r="K5758" s="24">
        <v>244</v>
      </c>
      <c r="L5758" t="s">
        <v>10070</v>
      </c>
      <c r="M5758" t="s">
        <v>10071</v>
      </c>
    </row>
    <row r="5759" spans="1:13" x14ac:dyDescent="0.25">
      <c r="A5759" t="str">
        <f t="shared" si="89"/>
        <v>FCON-10015</v>
      </c>
      <c r="B5759" t="s">
        <v>3797</v>
      </c>
      <c r="C5759" t="s">
        <v>9911</v>
      </c>
      <c r="D5759">
        <v>34</v>
      </c>
      <c r="E5759" s="23">
        <v>45799</v>
      </c>
      <c r="F5759" s="23">
        <v>45845</v>
      </c>
      <c r="G5759" s="23">
        <v>45799</v>
      </c>
      <c r="H5759" s="23">
        <v>45845</v>
      </c>
      <c r="I5759" s="24">
        <v>0</v>
      </c>
      <c r="J5759" s="24">
        <v>0</v>
      </c>
      <c r="K5759" s="24">
        <v>244</v>
      </c>
      <c r="L5759" t="s">
        <v>10070</v>
      </c>
      <c r="M5759" t="s">
        <v>10071</v>
      </c>
    </row>
    <row r="5760" spans="1:13" x14ac:dyDescent="0.25">
      <c r="A5760" t="str">
        <f t="shared" si="89"/>
        <v>Sistema de Comunicaciones</v>
      </c>
      <c r="B5760" t="s">
        <v>1859</v>
      </c>
      <c r="D5760">
        <v>34</v>
      </c>
      <c r="E5760" s="23">
        <v>45891</v>
      </c>
      <c r="F5760" s="23">
        <v>45933</v>
      </c>
      <c r="G5760" s="23">
        <v>45891</v>
      </c>
      <c r="H5760" s="23">
        <v>45933</v>
      </c>
      <c r="I5760" s="24">
        <v>0</v>
      </c>
      <c r="J5760" s="24">
        <v>0</v>
      </c>
      <c r="K5760" s="24">
        <v>162</v>
      </c>
      <c r="M5760" t="s">
        <v>10071</v>
      </c>
    </row>
    <row r="5761" spans="1:13" x14ac:dyDescent="0.25">
      <c r="A5761" t="str">
        <f t="shared" si="89"/>
        <v>FCON-10020</v>
      </c>
      <c r="B5761" t="s">
        <v>3798</v>
      </c>
      <c r="C5761" t="s">
        <v>1399</v>
      </c>
      <c r="D5761">
        <v>34</v>
      </c>
      <c r="E5761" s="23">
        <v>45891</v>
      </c>
      <c r="F5761" s="23">
        <v>45933</v>
      </c>
      <c r="G5761" s="23">
        <v>45891</v>
      </c>
      <c r="H5761" s="23">
        <v>45933</v>
      </c>
      <c r="I5761" s="24">
        <v>0</v>
      </c>
      <c r="J5761" s="24">
        <v>0</v>
      </c>
      <c r="K5761" s="24">
        <v>162</v>
      </c>
      <c r="L5761" t="s">
        <v>10070</v>
      </c>
      <c r="M5761" t="s">
        <v>10071</v>
      </c>
    </row>
    <row r="5762" spans="1:13" x14ac:dyDescent="0.25">
      <c r="A5762" t="str">
        <f t="shared" si="89"/>
        <v>Sistema de Señalización en vía e Intersecciones</v>
      </c>
      <c r="B5762" t="s">
        <v>1883</v>
      </c>
      <c r="D5762">
        <v>34</v>
      </c>
      <c r="E5762" s="23">
        <v>45891</v>
      </c>
      <c r="F5762" s="23">
        <v>45933</v>
      </c>
      <c r="G5762" s="23">
        <v>45891</v>
      </c>
      <c r="H5762" s="23">
        <v>45933</v>
      </c>
      <c r="I5762" s="24">
        <v>0</v>
      </c>
      <c r="J5762" s="24">
        <v>0</v>
      </c>
      <c r="K5762" s="24">
        <v>162</v>
      </c>
      <c r="M5762" t="s">
        <v>10071</v>
      </c>
    </row>
    <row r="5763" spans="1:13" x14ac:dyDescent="0.25">
      <c r="A5763" t="str">
        <f t="shared" ref="A5763:A5826" si="90">TRIM(B5763)</f>
        <v>FCON-10025</v>
      </c>
      <c r="B5763" t="s">
        <v>3799</v>
      </c>
      <c r="C5763" t="s">
        <v>1402</v>
      </c>
      <c r="D5763">
        <v>34</v>
      </c>
      <c r="E5763" s="23">
        <v>45891</v>
      </c>
      <c r="F5763" s="23">
        <v>45933</v>
      </c>
      <c r="G5763" s="23">
        <v>45891</v>
      </c>
      <c r="H5763" s="23">
        <v>45933</v>
      </c>
      <c r="I5763" s="24">
        <v>0</v>
      </c>
      <c r="J5763" s="24">
        <v>0</v>
      </c>
      <c r="K5763" s="24">
        <v>162</v>
      </c>
      <c r="L5763" t="s">
        <v>10070</v>
      </c>
      <c r="M5763" t="s">
        <v>10071</v>
      </c>
    </row>
    <row r="5764" spans="1:13" x14ac:dyDescent="0.25">
      <c r="A5764" t="str">
        <f t="shared" si="90"/>
        <v>T15-4 Intersecciones a nivel</v>
      </c>
      <c r="B5764" t="s">
        <v>3800</v>
      </c>
      <c r="D5764">
        <v>224</v>
      </c>
      <c r="E5764" s="23">
        <v>45468</v>
      </c>
      <c r="F5764" s="23">
        <v>45763</v>
      </c>
      <c r="G5764" s="23">
        <v>45468</v>
      </c>
      <c r="H5764" s="23">
        <v>45763</v>
      </c>
      <c r="I5764" s="24">
        <v>0</v>
      </c>
      <c r="J5764" s="24">
        <v>0</v>
      </c>
      <c r="K5764" s="24">
        <v>88</v>
      </c>
      <c r="M5764" t="s">
        <v>10071</v>
      </c>
    </row>
    <row r="5765" spans="1:13" x14ac:dyDescent="0.25">
      <c r="A5765" t="str">
        <f t="shared" si="90"/>
        <v>Intersección Vehicular Cra 10 (Cerrada) / Level Intersection PK26+730 Closed</v>
      </c>
      <c r="B5765" t="s">
        <v>8430</v>
      </c>
      <c r="D5765">
        <v>20</v>
      </c>
      <c r="E5765" s="23">
        <v>45468</v>
      </c>
      <c r="F5765" s="23">
        <v>45493</v>
      </c>
      <c r="G5765" s="23">
        <v>45468</v>
      </c>
      <c r="H5765" s="23">
        <v>45493</v>
      </c>
      <c r="I5765" s="24">
        <v>0</v>
      </c>
      <c r="J5765" s="24">
        <v>0</v>
      </c>
      <c r="K5765" s="24">
        <v>24</v>
      </c>
      <c r="M5765" t="s">
        <v>10071</v>
      </c>
    </row>
    <row r="5766" spans="1:13" x14ac:dyDescent="0.25">
      <c r="A5766" t="str">
        <f t="shared" si="90"/>
        <v>FCON-20760</v>
      </c>
      <c r="B5766" t="s">
        <v>8433</v>
      </c>
      <c r="C5766" t="s">
        <v>1998</v>
      </c>
      <c r="D5766">
        <v>8</v>
      </c>
      <c r="E5766" s="23">
        <v>45468</v>
      </c>
      <c r="F5766" s="23">
        <v>45478</v>
      </c>
      <c r="G5766" s="23">
        <v>45468</v>
      </c>
      <c r="H5766" s="23">
        <v>45478</v>
      </c>
      <c r="I5766" s="24">
        <v>0</v>
      </c>
      <c r="J5766" s="24">
        <v>0</v>
      </c>
      <c r="K5766" s="24">
        <v>16</v>
      </c>
      <c r="L5766" t="s">
        <v>10070</v>
      </c>
      <c r="M5766" t="s">
        <v>10071</v>
      </c>
    </row>
    <row r="5767" spans="1:13" x14ac:dyDescent="0.25">
      <c r="A5767" t="str">
        <f t="shared" si="90"/>
        <v>FCON-20710</v>
      </c>
      <c r="B5767" t="s">
        <v>8431</v>
      </c>
      <c r="C5767" t="s">
        <v>1999</v>
      </c>
      <c r="D5767">
        <v>6</v>
      </c>
      <c r="E5767" s="23">
        <v>45478</v>
      </c>
      <c r="F5767" s="23">
        <v>45486</v>
      </c>
      <c r="G5767" s="23">
        <v>45478</v>
      </c>
      <c r="H5767" s="23">
        <v>45486</v>
      </c>
      <c r="I5767" s="24">
        <v>0</v>
      </c>
      <c r="J5767" s="24">
        <v>0</v>
      </c>
      <c r="K5767" s="24">
        <v>16</v>
      </c>
      <c r="L5767" t="s">
        <v>10070</v>
      </c>
      <c r="M5767" t="s">
        <v>10071</v>
      </c>
    </row>
    <row r="5768" spans="1:13" x14ac:dyDescent="0.25">
      <c r="A5768" t="str">
        <f t="shared" si="90"/>
        <v>FCON-20720</v>
      </c>
      <c r="B5768" t="s">
        <v>8432</v>
      </c>
      <c r="C5768" t="s">
        <v>2000</v>
      </c>
      <c r="D5768">
        <v>6</v>
      </c>
      <c r="E5768" s="23">
        <v>45486</v>
      </c>
      <c r="F5768" s="23">
        <v>45493</v>
      </c>
      <c r="G5768" s="23">
        <v>45486</v>
      </c>
      <c r="H5768" s="23">
        <v>45493</v>
      </c>
      <c r="I5768" s="24">
        <v>0</v>
      </c>
      <c r="J5768" s="24">
        <v>0</v>
      </c>
      <c r="K5768" s="24">
        <v>24</v>
      </c>
      <c r="L5768" t="s">
        <v>10070</v>
      </c>
      <c r="M5768" t="s">
        <v>10071</v>
      </c>
    </row>
    <row r="5769" spans="1:13" x14ac:dyDescent="0.25">
      <c r="A5769" t="str">
        <f t="shared" si="90"/>
        <v>Intersección Vehicular Cra 11 / Level Intersection PK26+870</v>
      </c>
      <c r="B5769" t="s">
        <v>8434</v>
      </c>
      <c r="D5769">
        <v>153</v>
      </c>
      <c r="E5769" s="23">
        <v>45486</v>
      </c>
      <c r="F5769" s="23">
        <v>45689</v>
      </c>
      <c r="G5769" s="23">
        <v>45486</v>
      </c>
      <c r="H5769" s="23">
        <v>45689</v>
      </c>
      <c r="I5769" s="24">
        <v>0</v>
      </c>
      <c r="J5769" s="24">
        <v>0</v>
      </c>
      <c r="K5769" s="24">
        <v>88</v>
      </c>
      <c r="M5769" t="s">
        <v>10071</v>
      </c>
    </row>
    <row r="5770" spans="1:13" x14ac:dyDescent="0.25">
      <c r="A5770" t="str">
        <f t="shared" si="90"/>
        <v>FCON-20830</v>
      </c>
      <c r="B5770" t="s">
        <v>8439</v>
      </c>
      <c r="C5770" t="s">
        <v>1998</v>
      </c>
      <c r="D5770">
        <v>8</v>
      </c>
      <c r="E5770" s="23">
        <v>45486</v>
      </c>
      <c r="F5770" s="23">
        <v>45496</v>
      </c>
      <c r="G5770" s="23">
        <v>45486</v>
      </c>
      <c r="H5770" s="23">
        <v>45496</v>
      </c>
      <c r="I5770" s="24">
        <v>0</v>
      </c>
      <c r="J5770" s="24">
        <v>0</v>
      </c>
      <c r="K5770" s="24">
        <v>16</v>
      </c>
      <c r="L5770" t="s">
        <v>10070</v>
      </c>
      <c r="M5770" t="s">
        <v>10071</v>
      </c>
    </row>
    <row r="5771" spans="1:13" x14ac:dyDescent="0.25">
      <c r="A5771" t="str">
        <f t="shared" si="90"/>
        <v>FCON-20780</v>
      </c>
      <c r="B5771" t="s">
        <v>8435</v>
      </c>
      <c r="C5771" t="s">
        <v>1999</v>
      </c>
      <c r="D5771">
        <v>6</v>
      </c>
      <c r="E5771" s="23">
        <v>45496</v>
      </c>
      <c r="F5771" s="23">
        <v>45503</v>
      </c>
      <c r="G5771" s="23">
        <v>45496</v>
      </c>
      <c r="H5771" s="23">
        <v>45503</v>
      </c>
      <c r="I5771" s="24">
        <v>0</v>
      </c>
      <c r="J5771" s="24">
        <v>0</v>
      </c>
      <c r="K5771" s="24">
        <v>16</v>
      </c>
      <c r="L5771" t="s">
        <v>10070</v>
      </c>
      <c r="M5771" t="s">
        <v>10071</v>
      </c>
    </row>
    <row r="5772" spans="1:13" x14ac:dyDescent="0.25">
      <c r="A5772" t="str">
        <f t="shared" si="90"/>
        <v>FCON-20790</v>
      </c>
      <c r="B5772" t="s">
        <v>8436</v>
      </c>
      <c r="C5772" t="s">
        <v>2000</v>
      </c>
      <c r="D5772">
        <v>6</v>
      </c>
      <c r="E5772" s="23">
        <v>45503</v>
      </c>
      <c r="F5772" s="23">
        <v>45512</v>
      </c>
      <c r="G5772" s="23">
        <v>45503</v>
      </c>
      <c r="H5772" s="23">
        <v>45512</v>
      </c>
      <c r="I5772" s="24">
        <v>0</v>
      </c>
      <c r="J5772" s="24">
        <v>0</v>
      </c>
      <c r="K5772" s="24">
        <v>16</v>
      </c>
      <c r="L5772" t="s">
        <v>10070</v>
      </c>
      <c r="M5772" t="s">
        <v>10071</v>
      </c>
    </row>
    <row r="5773" spans="1:13" x14ac:dyDescent="0.25">
      <c r="A5773" t="str">
        <f t="shared" si="90"/>
        <v>FCON-20800</v>
      </c>
      <c r="B5773" t="s">
        <v>8437</v>
      </c>
      <c r="C5773" t="s">
        <v>2001</v>
      </c>
      <c r="D5773">
        <v>6</v>
      </c>
      <c r="E5773" s="23">
        <v>45512</v>
      </c>
      <c r="F5773" s="23">
        <v>45519</v>
      </c>
      <c r="G5773" s="23">
        <v>45512</v>
      </c>
      <c r="H5773" s="23">
        <v>45519</v>
      </c>
      <c r="I5773" s="24">
        <v>0</v>
      </c>
      <c r="J5773" s="24">
        <v>0</v>
      </c>
      <c r="K5773" s="24">
        <v>16</v>
      </c>
      <c r="L5773" t="s">
        <v>10070</v>
      </c>
      <c r="M5773" t="s">
        <v>10071</v>
      </c>
    </row>
    <row r="5774" spans="1:13" x14ac:dyDescent="0.25">
      <c r="A5774" t="str">
        <f t="shared" si="90"/>
        <v>FCON-20820</v>
      </c>
      <c r="B5774" t="s">
        <v>8438</v>
      </c>
      <c r="C5774" t="s">
        <v>2003</v>
      </c>
      <c r="D5774">
        <v>12</v>
      </c>
      <c r="E5774" s="23">
        <v>45519</v>
      </c>
      <c r="F5774" s="23">
        <v>45535</v>
      </c>
      <c r="G5774" s="23">
        <v>45519</v>
      </c>
      <c r="H5774" s="23">
        <v>45535</v>
      </c>
      <c r="I5774" s="24">
        <v>0</v>
      </c>
      <c r="J5774" s="24">
        <v>0</v>
      </c>
      <c r="K5774" s="24">
        <v>16</v>
      </c>
      <c r="L5774" t="s">
        <v>10070</v>
      </c>
      <c r="M5774" t="s">
        <v>10071</v>
      </c>
    </row>
    <row r="5775" spans="1:13" x14ac:dyDescent="0.25">
      <c r="A5775" t="str">
        <f t="shared" si="90"/>
        <v>FCON-20840</v>
      </c>
      <c r="B5775" t="s">
        <v>8440</v>
      </c>
      <c r="C5775" t="s">
        <v>9942</v>
      </c>
      <c r="D5775">
        <v>12</v>
      </c>
      <c r="E5775" s="23">
        <v>45674</v>
      </c>
      <c r="F5775" s="23">
        <v>45689</v>
      </c>
      <c r="G5775" s="23">
        <v>45674</v>
      </c>
      <c r="H5775" s="23">
        <v>45689</v>
      </c>
      <c r="I5775" s="24">
        <v>0</v>
      </c>
      <c r="J5775" s="24">
        <v>0</v>
      </c>
      <c r="K5775" s="24">
        <v>88</v>
      </c>
      <c r="L5775" t="s">
        <v>10070</v>
      </c>
      <c r="M5775" t="s">
        <v>10071</v>
      </c>
    </row>
    <row r="5776" spans="1:13" x14ac:dyDescent="0.25">
      <c r="A5776" t="str">
        <f t="shared" si="90"/>
        <v>Intersección Vehicular Acceso a Predio (Cerrado) / Level Intersection PK27+400 Closed</v>
      </c>
      <c r="B5776" t="s">
        <v>8441</v>
      </c>
      <c r="D5776">
        <v>20</v>
      </c>
      <c r="E5776" s="23">
        <v>45535</v>
      </c>
      <c r="F5776" s="23">
        <v>45560</v>
      </c>
      <c r="G5776" s="23">
        <v>45535</v>
      </c>
      <c r="H5776" s="23">
        <v>45560</v>
      </c>
      <c r="I5776" s="24">
        <v>0</v>
      </c>
      <c r="J5776" s="24">
        <v>0</v>
      </c>
      <c r="K5776" s="24">
        <v>24</v>
      </c>
      <c r="M5776" t="s">
        <v>10071</v>
      </c>
    </row>
    <row r="5777" spans="1:13" x14ac:dyDescent="0.25">
      <c r="A5777" t="str">
        <f t="shared" si="90"/>
        <v>FCON-20900</v>
      </c>
      <c r="B5777" t="s">
        <v>8444</v>
      </c>
      <c r="C5777" t="s">
        <v>1998</v>
      </c>
      <c r="D5777">
        <v>8</v>
      </c>
      <c r="E5777" s="23">
        <v>45535</v>
      </c>
      <c r="F5777" s="23">
        <v>45545</v>
      </c>
      <c r="G5777" s="23">
        <v>45535</v>
      </c>
      <c r="H5777" s="23">
        <v>45545</v>
      </c>
      <c r="I5777" s="24">
        <v>0</v>
      </c>
      <c r="J5777" s="24">
        <v>0</v>
      </c>
      <c r="K5777" s="24">
        <v>16</v>
      </c>
      <c r="L5777" t="s">
        <v>10070</v>
      </c>
      <c r="M5777" t="s">
        <v>10071</v>
      </c>
    </row>
    <row r="5778" spans="1:13" x14ac:dyDescent="0.25">
      <c r="A5778" t="str">
        <f t="shared" si="90"/>
        <v>FCON-20850</v>
      </c>
      <c r="B5778" t="s">
        <v>8442</v>
      </c>
      <c r="C5778" t="s">
        <v>1999</v>
      </c>
      <c r="D5778">
        <v>6</v>
      </c>
      <c r="E5778" s="23">
        <v>45545</v>
      </c>
      <c r="F5778" s="23">
        <v>45553</v>
      </c>
      <c r="G5778" s="23">
        <v>45545</v>
      </c>
      <c r="H5778" s="23">
        <v>45553</v>
      </c>
      <c r="I5778" s="24">
        <v>0</v>
      </c>
      <c r="J5778" s="24">
        <v>0</v>
      </c>
      <c r="K5778" s="24">
        <v>16</v>
      </c>
      <c r="L5778" t="s">
        <v>10070</v>
      </c>
      <c r="M5778" t="s">
        <v>10071</v>
      </c>
    </row>
    <row r="5779" spans="1:13" x14ac:dyDescent="0.25">
      <c r="A5779" t="str">
        <f t="shared" si="90"/>
        <v>FCON-20860</v>
      </c>
      <c r="B5779" t="s">
        <v>8443</v>
      </c>
      <c r="C5779" t="s">
        <v>2000</v>
      </c>
      <c r="D5779">
        <v>6</v>
      </c>
      <c r="E5779" s="23">
        <v>45553</v>
      </c>
      <c r="F5779" s="23">
        <v>45560</v>
      </c>
      <c r="G5779" s="23">
        <v>45553</v>
      </c>
      <c r="H5779" s="23">
        <v>45560</v>
      </c>
      <c r="I5779" s="24">
        <v>0</v>
      </c>
      <c r="J5779" s="24">
        <v>0</v>
      </c>
      <c r="K5779" s="24">
        <v>24</v>
      </c>
      <c r="L5779" t="s">
        <v>10070</v>
      </c>
      <c r="M5779" t="s">
        <v>10071</v>
      </c>
    </row>
    <row r="5780" spans="1:13" x14ac:dyDescent="0.25">
      <c r="A5780" t="str">
        <f t="shared" si="90"/>
        <v>Intersección Vehicular Desnivel CCFC / Unevenness Intersection PK27+700</v>
      </c>
      <c r="B5780" t="s">
        <v>8445</v>
      </c>
      <c r="D5780">
        <v>113</v>
      </c>
      <c r="E5780" s="23">
        <v>45553</v>
      </c>
      <c r="F5780" s="23">
        <v>45705</v>
      </c>
      <c r="G5780" s="23">
        <v>45553</v>
      </c>
      <c r="H5780" s="23">
        <v>45705</v>
      </c>
      <c r="I5780" s="24">
        <v>0</v>
      </c>
      <c r="J5780" s="24">
        <v>0</v>
      </c>
      <c r="K5780" s="24">
        <v>88</v>
      </c>
      <c r="M5780" t="s">
        <v>10071</v>
      </c>
    </row>
    <row r="5781" spans="1:13" x14ac:dyDescent="0.25">
      <c r="A5781" t="str">
        <f t="shared" si="90"/>
        <v>FCON-20970</v>
      </c>
      <c r="B5781" t="s">
        <v>8450</v>
      </c>
      <c r="C5781" t="s">
        <v>1998</v>
      </c>
      <c r="D5781">
        <v>8</v>
      </c>
      <c r="E5781" s="23">
        <v>45553</v>
      </c>
      <c r="F5781" s="23">
        <v>45562</v>
      </c>
      <c r="G5781" s="23">
        <v>45553</v>
      </c>
      <c r="H5781" s="23">
        <v>45562</v>
      </c>
      <c r="I5781" s="24">
        <v>0</v>
      </c>
      <c r="J5781" s="24">
        <v>0</v>
      </c>
      <c r="K5781" s="24">
        <v>16</v>
      </c>
      <c r="L5781" t="s">
        <v>10070</v>
      </c>
      <c r="M5781" t="s">
        <v>10071</v>
      </c>
    </row>
    <row r="5782" spans="1:13" x14ac:dyDescent="0.25">
      <c r="A5782" t="str">
        <f t="shared" si="90"/>
        <v>FCON-20920</v>
      </c>
      <c r="B5782" t="s">
        <v>8446</v>
      </c>
      <c r="C5782" t="s">
        <v>1999</v>
      </c>
      <c r="D5782">
        <v>6</v>
      </c>
      <c r="E5782" s="23">
        <v>45562</v>
      </c>
      <c r="F5782" s="23">
        <v>45569</v>
      </c>
      <c r="G5782" s="23">
        <v>45562</v>
      </c>
      <c r="H5782" s="23">
        <v>45569</v>
      </c>
      <c r="I5782" s="24">
        <v>0</v>
      </c>
      <c r="J5782" s="24">
        <v>0</v>
      </c>
      <c r="K5782" s="24">
        <v>16</v>
      </c>
      <c r="L5782" t="s">
        <v>10070</v>
      </c>
      <c r="M5782" t="s">
        <v>10071</v>
      </c>
    </row>
    <row r="5783" spans="1:13" x14ac:dyDescent="0.25">
      <c r="A5783" t="str">
        <f t="shared" si="90"/>
        <v>FCON-20930</v>
      </c>
      <c r="B5783" t="s">
        <v>8447</v>
      </c>
      <c r="C5783" t="s">
        <v>2000</v>
      </c>
      <c r="D5783">
        <v>6</v>
      </c>
      <c r="E5783" s="23">
        <v>45569</v>
      </c>
      <c r="F5783" s="23">
        <v>45577</v>
      </c>
      <c r="G5783" s="23">
        <v>45569</v>
      </c>
      <c r="H5783" s="23">
        <v>45577</v>
      </c>
      <c r="I5783" s="24">
        <v>0</v>
      </c>
      <c r="J5783" s="24">
        <v>0</v>
      </c>
      <c r="K5783" s="24">
        <v>16</v>
      </c>
      <c r="L5783" t="s">
        <v>10070</v>
      </c>
      <c r="M5783" t="s">
        <v>10071</v>
      </c>
    </row>
    <row r="5784" spans="1:13" x14ac:dyDescent="0.25">
      <c r="A5784" t="str">
        <f t="shared" si="90"/>
        <v>FCON-20940</v>
      </c>
      <c r="B5784" t="s">
        <v>8448</v>
      </c>
      <c r="C5784" t="s">
        <v>2001</v>
      </c>
      <c r="D5784">
        <v>8</v>
      </c>
      <c r="E5784" s="23">
        <v>45577</v>
      </c>
      <c r="F5784" s="23">
        <v>45588</v>
      </c>
      <c r="G5784" s="23">
        <v>45577</v>
      </c>
      <c r="H5784" s="23">
        <v>45588</v>
      </c>
      <c r="I5784" s="24">
        <v>0</v>
      </c>
      <c r="J5784" s="24">
        <v>0</v>
      </c>
      <c r="K5784" s="24">
        <v>16</v>
      </c>
      <c r="L5784" t="s">
        <v>10070</v>
      </c>
      <c r="M5784" t="s">
        <v>10071</v>
      </c>
    </row>
    <row r="5785" spans="1:13" x14ac:dyDescent="0.25">
      <c r="A5785" t="str">
        <f t="shared" si="90"/>
        <v>FCON-20960</v>
      </c>
      <c r="B5785" t="s">
        <v>8449</v>
      </c>
      <c r="C5785" t="s">
        <v>2003</v>
      </c>
      <c r="D5785">
        <v>12</v>
      </c>
      <c r="E5785" s="23">
        <v>45588</v>
      </c>
      <c r="F5785" s="23">
        <v>45603</v>
      </c>
      <c r="G5785" s="23">
        <v>45588</v>
      </c>
      <c r="H5785" s="23">
        <v>45603</v>
      </c>
      <c r="I5785" s="24">
        <v>0</v>
      </c>
      <c r="J5785" s="24">
        <v>0</v>
      </c>
      <c r="K5785" s="24">
        <v>16</v>
      </c>
      <c r="L5785" t="s">
        <v>10070</v>
      </c>
      <c r="M5785" t="s">
        <v>10071</v>
      </c>
    </row>
    <row r="5786" spans="1:13" x14ac:dyDescent="0.25">
      <c r="A5786" t="str">
        <f t="shared" si="90"/>
        <v>FCON-20980</v>
      </c>
      <c r="B5786" t="s">
        <v>8451</v>
      </c>
      <c r="C5786" t="s">
        <v>9942</v>
      </c>
      <c r="D5786">
        <v>12</v>
      </c>
      <c r="E5786" s="23">
        <v>45689</v>
      </c>
      <c r="F5786" s="23">
        <v>45705</v>
      </c>
      <c r="G5786" s="23">
        <v>45689</v>
      </c>
      <c r="H5786" s="23">
        <v>45705</v>
      </c>
      <c r="I5786" s="24">
        <v>0</v>
      </c>
      <c r="J5786" s="24">
        <v>0</v>
      </c>
      <c r="K5786" s="24">
        <v>88</v>
      </c>
      <c r="L5786" t="s">
        <v>10070</v>
      </c>
      <c r="M5786" t="s">
        <v>10071</v>
      </c>
    </row>
    <row r="5787" spans="1:13" x14ac:dyDescent="0.25">
      <c r="A5787" t="str">
        <f t="shared" si="90"/>
        <v>Intersección Vehicular Acceso a Predio (Cerrado) / Level Intersection PK28+100 Closed</v>
      </c>
      <c r="B5787" t="s">
        <v>8452</v>
      </c>
      <c r="D5787">
        <v>20</v>
      </c>
      <c r="E5787" s="23">
        <v>45603</v>
      </c>
      <c r="F5787" s="23">
        <v>45629</v>
      </c>
      <c r="G5787" s="23">
        <v>45603</v>
      </c>
      <c r="H5787" s="23">
        <v>45629</v>
      </c>
      <c r="I5787" s="24">
        <v>0</v>
      </c>
      <c r="J5787" s="24">
        <v>0</v>
      </c>
      <c r="K5787" s="24">
        <v>75</v>
      </c>
      <c r="M5787" t="s">
        <v>10071</v>
      </c>
    </row>
    <row r="5788" spans="1:13" x14ac:dyDescent="0.25">
      <c r="A5788" t="str">
        <f t="shared" si="90"/>
        <v>FCON-21040</v>
      </c>
      <c r="B5788" t="s">
        <v>8455</v>
      </c>
      <c r="C5788" t="s">
        <v>1998</v>
      </c>
      <c r="D5788">
        <v>8</v>
      </c>
      <c r="E5788" s="23">
        <v>45603</v>
      </c>
      <c r="F5788" s="23">
        <v>45615</v>
      </c>
      <c r="G5788" s="23">
        <v>45603</v>
      </c>
      <c r="H5788" s="23">
        <v>45615</v>
      </c>
      <c r="I5788" s="24">
        <v>0</v>
      </c>
      <c r="J5788" s="24">
        <v>0</v>
      </c>
      <c r="K5788" s="24">
        <v>75</v>
      </c>
      <c r="L5788" t="s">
        <v>10070</v>
      </c>
      <c r="M5788" t="s">
        <v>10071</v>
      </c>
    </row>
    <row r="5789" spans="1:13" x14ac:dyDescent="0.25">
      <c r="A5789" t="str">
        <f t="shared" si="90"/>
        <v>FCON-20990</v>
      </c>
      <c r="B5789" t="s">
        <v>8453</v>
      </c>
      <c r="C5789" t="s">
        <v>1999</v>
      </c>
      <c r="D5789">
        <v>6</v>
      </c>
      <c r="E5789" s="23">
        <v>45615</v>
      </c>
      <c r="F5789" s="23">
        <v>45622</v>
      </c>
      <c r="G5789" s="23">
        <v>45615</v>
      </c>
      <c r="H5789" s="23">
        <v>45622</v>
      </c>
      <c r="I5789" s="24">
        <v>0</v>
      </c>
      <c r="J5789" s="24">
        <v>0</v>
      </c>
      <c r="K5789" s="24">
        <v>75</v>
      </c>
      <c r="L5789" t="s">
        <v>10070</v>
      </c>
      <c r="M5789" t="s">
        <v>10071</v>
      </c>
    </row>
    <row r="5790" spans="1:13" x14ac:dyDescent="0.25">
      <c r="A5790" t="str">
        <f t="shared" si="90"/>
        <v>FCON-21000</v>
      </c>
      <c r="B5790" t="s">
        <v>8454</v>
      </c>
      <c r="C5790" t="s">
        <v>2000</v>
      </c>
      <c r="D5790">
        <v>6</v>
      </c>
      <c r="E5790" s="23">
        <v>45622</v>
      </c>
      <c r="F5790" s="23">
        <v>45629</v>
      </c>
      <c r="G5790" s="23">
        <v>45622</v>
      </c>
      <c r="H5790" s="23">
        <v>45629</v>
      </c>
      <c r="I5790" s="24">
        <v>0</v>
      </c>
      <c r="J5790" s="24">
        <v>0</v>
      </c>
      <c r="K5790" s="24">
        <v>75</v>
      </c>
      <c r="L5790" t="s">
        <v>10070</v>
      </c>
      <c r="M5790" t="s">
        <v>10071</v>
      </c>
    </row>
    <row r="5791" spans="1:13" x14ac:dyDescent="0.25">
      <c r="A5791" t="str">
        <f t="shared" si="90"/>
        <v>Intersección Vehicular Cruce Predios / Level Intersection PK28+720</v>
      </c>
      <c r="B5791" t="s">
        <v>8456</v>
      </c>
      <c r="D5791">
        <v>125</v>
      </c>
      <c r="E5791" s="23">
        <v>45559</v>
      </c>
      <c r="F5791" s="23">
        <v>45727</v>
      </c>
      <c r="G5791" s="23">
        <v>45559</v>
      </c>
      <c r="H5791" s="23">
        <v>45727</v>
      </c>
      <c r="I5791" s="24">
        <v>0</v>
      </c>
      <c r="J5791" s="24">
        <v>0</v>
      </c>
      <c r="K5791" s="24">
        <v>88</v>
      </c>
      <c r="M5791" t="s">
        <v>10071</v>
      </c>
    </row>
    <row r="5792" spans="1:13" x14ac:dyDescent="0.25">
      <c r="A5792" t="str">
        <f t="shared" si="90"/>
        <v>FCON-21110</v>
      </c>
      <c r="B5792" t="s">
        <v>8461</v>
      </c>
      <c r="C5792" t="s">
        <v>1998</v>
      </c>
      <c r="D5792">
        <v>8</v>
      </c>
      <c r="E5792" s="23">
        <v>45559</v>
      </c>
      <c r="F5792" s="23">
        <v>45567</v>
      </c>
      <c r="G5792" s="23">
        <v>45559</v>
      </c>
      <c r="H5792" s="23">
        <v>45567</v>
      </c>
      <c r="I5792" s="24">
        <v>0</v>
      </c>
      <c r="J5792" s="24">
        <v>0</v>
      </c>
      <c r="K5792" s="24">
        <v>24</v>
      </c>
      <c r="L5792" t="s">
        <v>10070</v>
      </c>
      <c r="M5792" t="s">
        <v>10071</v>
      </c>
    </row>
    <row r="5793" spans="1:13" x14ac:dyDescent="0.25">
      <c r="A5793" t="str">
        <f t="shared" si="90"/>
        <v>FCON-21060</v>
      </c>
      <c r="B5793" t="s">
        <v>8457</v>
      </c>
      <c r="C5793" t="s">
        <v>1999</v>
      </c>
      <c r="D5793">
        <v>6</v>
      </c>
      <c r="E5793" s="23">
        <v>45567</v>
      </c>
      <c r="F5793" s="23">
        <v>45575</v>
      </c>
      <c r="G5793" s="23">
        <v>45567</v>
      </c>
      <c r="H5793" s="23">
        <v>45575</v>
      </c>
      <c r="I5793" s="24">
        <v>0</v>
      </c>
      <c r="J5793" s="24">
        <v>0</v>
      </c>
      <c r="K5793" s="24">
        <v>24</v>
      </c>
      <c r="L5793" t="s">
        <v>10070</v>
      </c>
      <c r="M5793" t="s">
        <v>10071</v>
      </c>
    </row>
    <row r="5794" spans="1:13" x14ac:dyDescent="0.25">
      <c r="A5794" t="str">
        <f t="shared" si="90"/>
        <v>FCON-21070</v>
      </c>
      <c r="B5794" t="s">
        <v>8458</v>
      </c>
      <c r="C5794" t="s">
        <v>2000</v>
      </c>
      <c r="D5794">
        <v>6</v>
      </c>
      <c r="E5794" s="23">
        <v>45575</v>
      </c>
      <c r="F5794" s="23">
        <v>45583</v>
      </c>
      <c r="G5794" s="23">
        <v>45575</v>
      </c>
      <c r="H5794" s="23">
        <v>45583</v>
      </c>
      <c r="I5794" s="24">
        <v>0</v>
      </c>
      <c r="J5794" s="24">
        <v>0</v>
      </c>
      <c r="K5794" s="24">
        <v>24</v>
      </c>
      <c r="L5794" t="s">
        <v>10070</v>
      </c>
      <c r="M5794" t="s">
        <v>10071</v>
      </c>
    </row>
    <row r="5795" spans="1:13" x14ac:dyDescent="0.25">
      <c r="A5795" t="str">
        <f t="shared" si="90"/>
        <v>FCON-21080</v>
      </c>
      <c r="B5795" t="s">
        <v>8459</v>
      </c>
      <c r="C5795" t="s">
        <v>2001</v>
      </c>
      <c r="D5795">
        <v>8</v>
      </c>
      <c r="E5795" s="23">
        <v>45583</v>
      </c>
      <c r="F5795" s="23">
        <v>45593</v>
      </c>
      <c r="G5795" s="23">
        <v>45583</v>
      </c>
      <c r="H5795" s="23">
        <v>45593</v>
      </c>
      <c r="I5795" s="24">
        <v>0</v>
      </c>
      <c r="J5795" s="24">
        <v>0</v>
      </c>
      <c r="K5795" s="24">
        <v>24</v>
      </c>
      <c r="L5795" t="s">
        <v>10070</v>
      </c>
      <c r="M5795" t="s">
        <v>10071</v>
      </c>
    </row>
    <row r="5796" spans="1:13" x14ac:dyDescent="0.25">
      <c r="A5796" t="str">
        <f t="shared" si="90"/>
        <v>FCON-21100</v>
      </c>
      <c r="B5796" t="s">
        <v>8460</v>
      </c>
      <c r="C5796" t="s">
        <v>2003</v>
      </c>
      <c r="D5796">
        <v>12</v>
      </c>
      <c r="E5796" s="23">
        <v>45603</v>
      </c>
      <c r="F5796" s="23">
        <v>45619</v>
      </c>
      <c r="G5796" s="23">
        <v>45603</v>
      </c>
      <c r="H5796" s="23">
        <v>45619</v>
      </c>
      <c r="I5796" s="24">
        <v>0</v>
      </c>
      <c r="J5796" s="24">
        <v>0</v>
      </c>
      <c r="K5796" s="24">
        <v>16</v>
      </c>
      <c r="L5796" t="s">
        <v>10070</v>
      </c>
      <c r="M5796" t="s">
        <v>10071</v>
      </c>
    </row>
    <row r="5797" spans="1:13" x14ac:dyDescent="0.25">
      <c r="A5797" t="str">
        <f t="shared" si="90"/>
        <v>FCON-21120</v>
      </c>
      <c r="B5797" t="s">
        <v>8462</v>
      </c>
      <c r="C5797" t="s">
        <v>9942</v>
      </c>
      <c r="D5797">
        <v>17</v>
      </c>
      <c r="E5797" s="23">
        <v>45705</v>
      </c>
      <c r="F5797" s="23">
        <v>45727</v>
      </c>
      <c r="G5797" s="23">
        <v>45705</v>
      </c>
      <c r="H5797" s="23">
        <v>45727</v>
      </c>
      <c r="I5797" s="24">
        <v>0</v>
      </c>
      <c r="J5797" s="24">
        <v>0</v>
      </c>
      <c r="K5797" s="24">
        <v>88</v>
      </c>
      <c r="L5797" t="s">
        <v>10070</v>
      </c>
      <c r="M5797" t="s">
        <v>10071</v>
      </c>
    </row>
    <row r="5798" spans="1:13" x14ac:dyDescent="0.25">
      <c r="A5798" t="str">
        <f t="shared" si="90"/>
        <v>Intersección Vehicular (Cerrada) / Level Intersection PK29+230 Closed</v>
      </c>
      <c r="B5798" t="s">
        <v>8463</v>
      </c>
      <c r="D5798">
        <v>20</v>
      </c>
      <c r="E5798" s="23">
        <v>45619</v>
      </c>
      <c r="F5798" s="23">
        <v>45644</v>
      </c>
      <c r="G5798" s="23">
        <v>45619</v>
      </c>
      <c r="H5798" s="23">
        <v>45644</v>
      </c>
      <c r="I5798" s="24">
        <v>0</v>
      </c>
      <c r="J5798" s="24">
        <v>0</v>
      </c>
      <c r="K5798" s="24">
        <v>24</v>
      </c>
      <c r="M5798" t="s">
        <v>10071</v>
      </c>
    </row>
    <row r="5799" spans="1:13" x14ac:dyDescent="0.25">
      <c r="A5799" t="str">
        <f t="shared" si="90"/>
        <v>FCON-21180</v>
      </c>
      <c r="B5799" t="s">
        <v>8466</v>
      </c>
      <c r="C5799" t="s">
        <v>1998</v>
      </c>
      <c r="D5799">
        <v>8</v>
      </c>
      <c r="E5799" s="23">
        <v>45619</v>
      </c>
      <c r="F5799" s="23">
        <v>45629</v>
      </c>
      <c r="G5799" s="23">
        <v>45619</v>
      </c>
      <c r="H5799" s="23">
        <v>45629</v>
      </c>
      <c r="I5799" s="24">
        <v>0</v>
      </c>
      <c r="J5799" s="24">
        <v>0</v>
      </c>
      <c r="K5799" s="24">
        <v>16</v>
      </c>
      <c r="L5799" t="s">
        <v>10070</v>
      </c>
      <c r="M5799" t="s">
        <v>10071</v>
      </c>
    </row>
    <row r="5800" spans="1:13" x14ac:dyDescent="0.25">
      <c r="A5800" t="str">
        <f t="shared" si="90"/>
        <v>FCON-21130</v>
      </c>
      <c r="B5800" t="s">
        <v>8464</v>
      </c>
      <c r="C5800" t="s">
        <v>1999</v>
      </c>
      <c r="D5800">
        <v>6</v>
      </c>
      <c r="E5800" s="23">
        <v>45629</v>
      </c>
      <c r="F5800" s="23">
        <v>45637</v>
      </c>
      <c r="G5800" s="23">
        <v>45629</v>
      </c>
      <c r="H5800" s="23">
        <v>45637</v>
      </c>
      <c r="I5800" s="24">
        <v>0</v>
      </c>
      <c r="J5800" s="24">
        <v>0</v>
      </c>
      <c r="K5800" s="24">
        <v>16</v>
      </c>
      <c r="L5800" t="s">
        <v>10070</v>
      </c>
      <c r="M5800" t="s">
        <v>10071</v>
      </c>
    </row>
    <row r="5801" spans="1:13" x14ac:dyDescent="0.25">
      <c r="A5801" t="str">
        <f t="shared" si="90"/>
        <v>FCON-21140</v>
      </c>
      <c r="B5801" t="s">
        <v>8465</v>
      </c>
      <c r="C5801" t="s">
        <v>2000</v>
      </c>
      <c r="D5801">
        <v>6</v>
      </c>
      <c r="E5801" s="23">
        <v>45637</v>
      </c>
      <c r="F5801" s="23">
        <v>45644</v>
      </c>
      <c r="G5801" s="23">
        <v>45637</v>
      </c>
      <c r="H5801" s="23">
        <v>45644</v>
      </c>
      <c r="I5801" s="24">
        <v>0</v>
      </c>
      <c r="J5801" s="24">
        <v>0</v>
      </c>
      <c r="K5801" s="24">
        <v>24</v>
      </c>
      <c r="L5801" t="s">
        <v>10070</v>
      </c>
      <c r="M5801" t="s">
        <v>10071</v>
      </c>
    </row>
    <row r="5802" spans="1:13" x14ac:dyDescent="0.25">
      <c r="A5802" t="str">
        <f t="shared" si="90"/>
        <v>Intersección Vehicular Cruce Predios / Level Intersection PK30+110</v>
      </c>
      <c r="B5802" t="s">
        <v>8467</v>
      </c>
      <c r="D5802">
        <v>82</v>
      </c>
      <c r="E5802" s="23">
        <v>45637</v>
      </c>
      <c r="F5802" s="23">
        <v>45748</v>
      </c>
      <c r="G5802" s="23">
        <v>45637</v>
      </c>
      <c r="H5802" s="23">
        <v>45748</v>
      </c>
      <c r="I5802" s="24">
        <v>0</v>
      </c>
      <c r="J5802" s="24">
        <v>0</v>
      </c>
      <c r="K5802" s="24">
        <v>88</v>
      </c>
      <c r="M5802" t="s">
        <v>10071</v>
      </c>
    </row>
    <row r="5803" spans="1:13" x14ac:dyDescent="0.25">
      <c r="A5803" t="str">
        <f t="shared" si="90"/>
        <v>FCON-21250</v>
      </c>
      <c r="B5803" t="s">
        <v>8472</v>
      </c>
      <c r="C5803" t="s">
        <v>1998</v>
      </c>
      <c r="D5803">
        <v>8</v>
      </c>
      <c r="E5803" s="23">
        <v>45637</v>
      </c>
      <c r="F5803" s="23">
        <v>45646</v>
      </c>
      <c r="G5803" s="23">
        <v>45637</v>
      </c>
      <c r="H5803" s="23">
        <v>45646</v>
      </c>
      <c r="I5803" s="24">
        <v>0</v>
      </c>
      <c r="J5803" s="24">
        <v>0</v>
      </c>
      <c r="K5803" s="24">
        <v>16</v>
      </c>
      <c r="L5803" t="s">
        <v>10070</v>
      </c>
      <c r="M5803" t="s">
        <v>10071</v>
      </c>
    </row>
    <row r="5804" spans="1:13" x14ac:dyDescent="0.25">
      <c r="A5804" t="str">
        <f t="shared" si="90"/>
        <v>FCON-21200</v>
      </c>
      <c r="B5804" t="s">
        <v>8468</v>
      </c>
      <c r="C5804" t="s">
        <v>1999</v>
      </c>
      <c r="D5804">
        <v>6</v>
      </c>
      <c r="E5804" s="23">
        <v>45646</v>
      </c>
      <c r="F5804" s="23">
        <v>45660</v>
      </c>
      <c r="G5804" s="23">
        <v>45646</v>
      </c>
      <c r="H5804" s="23">
        <v>45660</v>
      </c>
      <c r="I5804" s="24">
        <v>0</v>
      </c>
      <c r="J5804" s="24">
        <v>0</v>
      </c>
      <c r="K5804" s="24">
        <v>16</v>
      </c>
      <c r="L5804" t="s">
        <v>10070</v>
      </c>
      <c r="M5804" t="s">
        <v>10071</v>
      </c>
    </row>
    <row r="5805" spans="1:13" x14ac:dyDescent="0.25">
      <c r="A5805" t="str">
        <f t="shared" si="90"/>
        <v>FCON-21210</v>
      </c>
      <c r="B5805" t="s">
        <v>8469</v>
      </c>
      <c r="C5805" t="s">
        <v>2000</v>
      </c>
      <c r="D5805">
        <v>6</v>
      </c>
      <c r="E5805" s="23">
        <v>45660</v>
      </c>
      <c r="F5805" s="23">
        <v>45670</v>
      </c>
      <c r="G5805" s="23">
        <v>45660</v>
      </c>
      <c r="H5805" s="23">
        <v>45670</v>
      </c>
      <c r="I5805" s="24">
        <v>0</v>
      </c>
      <c r="J5805" s="24">
        <v>0</v>
      </c>
      <c r="K5805" s="24">
        <v>16</v>
      </c>
      <c r="L5805" t="s">
        <v>10070</v>
      </c>
      <c r="M5805" t="s">
        <v>10071</v>
      </c>
    </row>
    <row r="5806" spans="1:13" x14ac:dyDescent="0.25">
      <c r="A5806" t="str">
        <f t="shared" si="90"/>
        <v>FCON-21220</v>
      </c>
      <c r="B5806" t="s">
        <v>8470</v>
      </c>
      <c r="C5806" t="s">
        <v>2001</v>
      </c>
      <c r="D5806">
        <v>8</v>
      </c>
      <c r="E5806" s="23">
        <v>45670</v>
      </c>
      <c r="F5806" s="23">
        <v>45679</v>
      </c>
      <c r="G5806" s="23">
        <v>45670</v>
      </c>
      <c r="H5806" s="23">
        <v>45679</v>
      </c>
      <c r="I5806" s="24">
        <v>0</v>
      </c>
      <c r="J5806" s="24">
        <v>0</v>
      </c>
      <c r="K5806" s="24">
        <v>16</v>
      </c>
      <c r="L5806" t="s">
        <v>10070</v>
      </c>
      <c r="M5806" t="s">
        <v>10071</v>
      </c>
    </row>
    <row r="5807" spans="1:13" x14ac:dyDescent="0.25">
      <c r="A5807" t="str">
        <f t="shared" si="90"/>
        <v>FCON-21240</v>
      </c>
      <c r="B5807" t="s">
        <v>8471</v>
      </c>
      <c r="C5807" t="s">
        <v>2003</v>
      </c>
      <c r="D5807">
        <v>12</v>
      </c>
      <c r="E5807" s="23">
        <v>45679</v>
      </c>
      <c r="F5807" s="23">
        <v>45693</v>
      </c>
      <c r="G5807" s="23">
        <v>45679</v>
      </c>
      <c r="H5807" s="23">
        <v>45693</v>
      </c>
      <c r="I5807" s="24">
        <v>0</v>
      </c>
      <c r="J5807" s="24">
        <v>0</v>
      </c>
      <c r="K5807" s="24">
        <v>16</v>
      </c>
      <c r="L5807" t="s">
        <v>10070</v>
      </c>
      <c r="M5807" t="s">
        <v>10071</v>
      </c>
    </row>
    <row r="5808" spans="1:13" x14ac:dyDescent="0.25">
      <c r="A5808" t="str">
        <f t="shared" si="90"/>
        <v>FCON-21260</v>
      </c>
      <c r="B5808" t="s">
        <v>8473</v>
      </c>
      <c r="C5808" t="s">
        <v>9942</v>
      </c>
      <c r="D5808">
        <v>17</v>
      </c>
      <c r="E5808" s="23">
        <v>45727</v>
      </c>
      <c r="F5808" s="23">
        <v>45748</v>
      </c>
      <c r="G5808" s="23">
        <v>45727</v>
      </c>
      <c r="H5808" s="23">
        <v>45748</v>
      </c>
      <c r="I5808" s="24">
        <v>0</v>
      </c>
      <c r="J5808" s="24">
        <v>0</v>
      </c>
      <c r="K5808" s="24">
        <v>88</v>
      </c>
      <c r="L5808" t="s">
        <v>10070</v>
      </c>
      <c r="M5808" t="s">
        <v>10071</v>
      </c>
    </row>
    <row r="5809" spans="1:13" x14ac:dyDescent="0.25">
      <c r="A5809" t="str">
        <f t="shared" si="90"/>
        <v>Intersección Vehicular Cruce Predios / Level Intersection PK30+860</v>
      </c>
      <c r="B5809" t="s">
        <v>8474</v>
      </c>
      <c r="D5809">
        <v>54</v>
      </c>
      <c r="E5809" s="23">
        <v>45693</v>
      </c>
      <c r="F5809" s="23">
        <v>45763</v>
      </c>
      <c r="G5809" s="23">
        <v>45693</v>
      </c>
      <c r="H5809" s="23">
        <v>45763</v>
      </c>
      <c r="I5809" s="24">
        <v>0</v>
      </c>
      <c r="J5809" s="24">
        <v>0</v>
      </c>
      <c r="K5809" s="24">
        <v>88</v>
      </c>
      <c r="M5809" t="s">
        <v>10071</v>
      </c>
    </row>
    <row r="5810" spans="1:13" x14ac:dyDescent="0.25">
      <c r="A5810" t="str">
        <f t="shared" si="90"/>
        <v>FCON-21320</v>
      </c>
      <c r="B5810" t="s">
        <v>8479</v>
      </c>
      <c r="C5810" t="s">
        <v>1998</v>
      </c>
      <c r="D5810">
        <v>8</v>
      </c>
      <c r="E5810" s="23">
        <v>45693</v>
      </c>
      <c r="F5810" s="23">
        <v>45702</v>
      </c>
      <c r="G5810" s="23">
        <v>45693</v>
      </c>
      <c r="H5810" s="23">
        <v>45702</v>
      </c>
      <c r="I5810" s="24">
        <v>0</v>
      </c>
      <c r="J5810" s="24">
        <v>0</v>
      </c>
      <c r="K5810" s="24">
        <v>16</v>
      </c>
      <c r="L5810" t="s">
        <v>10070</v>
      </c>
      <c r="M5810" t="s">
        <v>10071</v>
      </c>
    </row>
    <row r="5811" spans="1:13" x14ac:dyDescent="0.25">
      <c r="A5811" t="str">
        <f t="shared" si="90"/>
        <v>FCON-21270</v>
      </c>
      <c r="B5811" t="s">
        <v>8475</v>
      </c>
      <c r="C5811" t="s">
        <v>1999</v>
      </c>
      <c r="D5811">
        <v>6</v>
      </c>
      <c r="E5811" s="23">
        <v>45702</v>
      </c>
      <c r="F5811" s="23">
        <v>45710</v>
      </c>
      <c r="G5811" s="23">
        <v>45702</v>
      </c>
      <c r="H5811" s="23">
        <v>45710</v>
      </c>
      <c r="I5811" s="24">
        <v>0</v>
      </c>
      <c r="J5811" s="24">
        <v>0</v>
      </c>
      <c r="K5811" s="24">
        <v>16</v>
      </c>
      <c r="L5811" t="s">
        <v>10070</v>
      </c>
      <c r="M5811" t="s">
        <v>10071</v>
      </c>
    </row>
    <row r="5812" spans="1:13" x14ac:dyDescent="0.25">
      <c r="A5812" t="str">
        <f t="shared" si="90"/>
        <v>FCON-21280</v>
      </c>
      <c r="B5812" t="s">
        <v>8476</v>
      </c>
      <c r="C5812" t="s">
        <v>2000</v>
      </c>
      <c r="D5812">
        <v>6</v>
      </c>
      <c r="E5812" s="23">
        <v>45710</v>
      </c>
      <c r="F5812" s="23">
        <v>45719</v>
      </c>
      <c r="G5812" s="23">
        <v>45710</v>
      </c>
      <c r="H5812" s="23">
        <v>45719</v>
      </c>
      <c r="I5812" s="24">
        <v>0</v>
      </c>
      <c r="J5812" s="24">
        <v>0</v>
      </c>
      <c r="K5812" s="24">
        <v>18</v>
      </c>
      <c r="L5812" t="s">
        <v>10070</v>
      </c>
      <c r="M5812" t="s">
        <v>10071</v>
      </c>
    </row>
    <row r="5813" spans="1:13" x14ac:dyDescent="0.25">
      <c r="A5813" t="str">
        <f t="shared" si="90"/>
        <v>FCON-21290</v>
      </c>
      <c r="B5813" t="s">
        <v>8477</v>
      </c>
      <c r="C5813" t="s">
        <v>2001</v>
      </c>
      <c r="D5813">
        <v>5</v>
      </c>
      <c r="E5813" s="23">
        <v>45719</v>
      </c>
      <c r="F5813" s="23">
        <v>45726</v>
      </c>
      <c r="G5813" s="23">
        <v>45719</v>
      </c>
      <c r="H5813" s="23">
        <v>45726</v>
      </c>
      <c r="I5813" s="24">
        <v>0</v>
      </c>
      <c r="J5813" s="24">
        <v>0</v>
      </c>
      <c r="K5813" s="24">
        <v>20</v>
      </c>
      <c r="L5813" t="s">
        <v>10070</v>
      </c>
      <c r="M5813" t="s">
        <v>10071</v>
      </c>
    </row>
    <row r="5814" spans="1:13" x14ac:dyDescent="0.25">
      <c r="A5814" t="str">
        <f t="shared" si="90"/>
        <v>FCON-21310</v>
      </c>
      <c r="B5814" t="s">
        <v>8478</v>
      </c>
      <c r="C5814" t="s">
        <v>2003</v>
      </c>
      <c r="D5814">
        <v>12</v>
      </c>
      <c r="E5814" s="23">
        <v>45726</v>
      </c>
      <c r="F5814" s="23">
        <v>45741</v>
      </c>
      <c r="G5814" s="23">
        <v>45726</v>
      </c>
      <c r="H5814" s="23">
        <v>45741</v>
      </c>
      <c r="I5814" s="24">
        <v>0</v>
      </c>
      <c r="J5814" s="24">
        <v>0</v>
      </c>
      <c r="K5814" s="24">
        <v>94</v>
      </c>
      <c r="L5814" t="s">
        <v>10070</v>
      </c>
      <c r="M5814" t="s">
        <v>10071</v>
      </c>
    </row>
    <row r="5815" spans="1:13" x14ac:dyDescent="0.25">
      <c r="A5815" t="str">
        <f t="shared" si="90"/>
        <v>FCON-21330</v>
      </c>
      <c r="B5815" t="s">
        <v>8480</v>
      </c>
      <c r="C5815" t="s">
        <v>9942</v>
      </c>
      <c r="D5815">
        <v>12</v>
      </c>
      <c r="E5815" s="23">
        <v>45748</v>
      </c>
      <c r="F5815" s="23">
        <v>45763</v>
      </c>
      <c r="G5815" s="23">
        <v>45748</v>
      </c>
      <c r="H5815" s="23">
        <v>45763</v>
      </c>
      <c r="I5815" s="24">
        <v>0</v>
      </c>
      <c r="J5815" s="24">
        <v>0</v>
      </c>
      <c r="K5815" s="24">
        <v>88</v>
      </c>
      <c r="L5815" t="s">
        <v>10070</v>
      </c>
      <c r="M5815" t="s">
        <v>10071</v>
      </c>
    </row>
    <row r="5816" spans="1:13" x14ac:dyDescent="0.25">
      <c r="A5816" t="str">
        <f t="shared" si="90"/>
        <v>T16 Tramo 16 - cruce a nivel - Estación El Corzo PK30+860 - PK35+960</v>
      </c>
      <c r="B5816" t="s">
        <v>92</v>
      </c>
      <c r="D5816">
        <v>486</v>
      </c>
      <c r="E5816" s="23">
        <v>45257</v>
      </c>
      <c r="F5816" s="23">
        <v>45902</v>
      </c>
      <c r="G5816" s="23">
        <v>45257</v>
      </c>
      <c r="H5816" s="23">
        <v>45902</v>
      </c>
      <c r="I5816" s="24">
        <v>0</v>
      </c>
      <c r="J5816" s="24">
        <v>0</v>
      </c>
      <c r="K5816" s="24">
        <v>182</v>
      </c>
      <c r="M5816" t="s">
        <v>10071</v>
      </c>
    </row>
    <row r="5817" spans="1:13" x14ac:dyDescent="0.25">
      <c r="A5817" t="str">
        <f t="shared" si="90"/>
        <v>T16-1 Tramo 16 - Movimiento de tierra finalizado y sistema de drenaje finalizados</v>
      </c>
      <c r="B5817" t="s">
        <v>3801</v>
      </c>
      <c r="D5817">
        <v>123</v>
      </c>
      <c r="E5817" s="23">
        <v>45455</v>
      </c>
      <c r="F5817" s="23">
        <v>45615</v>
      </c>
      <c r="G5817" s="23">
        <v>45455</v>
      </c>
      <c r="H5817" s="23">
        <v>45615</v>
      </c>
      <c r="I5817" s="24">
        <v>0</v>
      </c>
      <c r="J5817" s="24">
        <v>0</v>
      </c>
      <c r="K5817" s="24">
        <v>18</v>
      </c>
      <c r="M5817" t="s">
        <v>10071</v>
      </c>
    </row>
    <row r="5818" spans="1:13" x14ac:dyDescent="0.25">
      <c r="A5818" t="str">
        <f t="shared" si="90"/>
        <v>FCON-10075</v>
      </c>
      <c r="B5818" t="s">
        <v>8481</v>
      </c>
      <c r="C5818" t="s">
        <v>8427</v>
      </c>
      <c r="D5818">
        <v>55</v>
      </c>
      <c r="E5818" s="23">
        <v>45455</v>
      </c>
      <c r="F5818" s="23">
        <v>45526</v>
      </c>
      <c r="G5818" s="23">
        <v>45455</v>
      </c>
      <c r="H5818" s="23">
        <v>45526</v>
      </c>
      <c r="I5818" s="24">
        <v>0</v>
      </c>
      <c r="J5818" s="24">
        <v>0</v>
      </c>
      <c r="K5818" s="24">
        <v>7</v>
      </c>
      <c r="L5818" t="s">
        <v>10070</v>
      </c>
      <c r="M5818" t="s">
        <v>10071</v>
      </c>
    </row>
    <row r="5819" spans="1:13" x14ac:dyDescent="0.25">
      <c r="A5819" t="str">
        <f t="shared" si="90"/>
        <v>FCON-10080</v>
      </c>
      <c r="B5819" t="s">
        <v>3803</v>
      </c>
      <c r="C5819" t="s">
        <v>4668</v>
      </c>
      <c r="D5819">
        <v>75</v>
      </c>
      <c r="E5819" s="23">
        <v>45463</v>
      </c>
      <c r="F5819" s="23">
        <v>45560</v>
      </c>
      <c r="G5819" s="23">
        <v>45463</v>
      </c>
      <c r="H5819" s="23">
        <v>45560</v>
      </c>
      <c r="I5819" s="24">
        <v>0</v>
      </c>
      <c r="J5819" s="24">
        <v>0</v>
      </c>
      <c r="K5819" s="24">
        <v>7</v>
      </c>
      <c r="L5819" t="s">
        <v>10070</v>
      </c>
      <c r="M5819" t="s">
        <v>10071</v>
      </c>
    </row>
    <row r="5820" spans="1:13" x14ac:dyDescent="0.25">
      <c r="A5820" t="str">
        <f t="shared" si="90"/>
        <v>FCON-10070</v>
      </c>
      <c r="B5820" t="s">
        <v>3802</v>
      </c>
      <c r="C5820" t="s">
        <v>1598</v>
      </c>
      <c r="D5820">
        <v>100</v>
      </c>
      <c r="E5820" s="23">
        <v>45463</v>
      </c>
      <c r="F5820" s="23">
        <v>45593</v>
      </c>
      <c r="G5820" s="23">
        <v>45463</v>
      </c>
      <c r="H5820" s="23">
        <v>45593</v>
      </c>
      <c r="I5820" s="24">
        <v>0</v>
      </c>
      <c r="J5820" s="24">
        <v>0</v>
      </c>
      <c r="K5820" s="24">
        <v>34</v>
      </c>
      <c r="L5820" t="s">
        <v>10070</v>
      </c>
      <c r="M5820" t="s">
        <v>10071</v>
      </c>
    </row>
    <row r="5821" spans="1:13" x14ac:dyDescent="0.25">
      <c r="A5821" t="str">
        <f t="shared" si="90"/>
        <v>FCON-10085</v>
      </c>
      <c r="B5821" t="s">
        <v>3804</v>
      </c>
      <c r="C5821" t="s">
        <v>1813</v>
      </c>
      <c r="D5821">
        <v>80</v>
      </c>
      <c r="E5821" s="23">
        <v>45479</v>
      </c>
      <c r="F5821" s="23">
        <v>45582</v>
      </c>
      <c r="G5821" s="23">
        <v>45479</v>
      </c>
      <c r="H5821" s="23">
        <v>45582</v>
      </c>
      <c r="I5821" s="24">
        <v>0</v>
      </c>
      <c r="J5821" s="24">
        <v>0</v>
      </c>
      <c r="K5821" s="24">
        <v>7</v>
      </c>
      <c r="L5821" t="s">
        <v>10070</v>
      </c>
      <c r="M5821" t="s">
        <v>10071</v>
      </c>
    </row>
    <row r="5822" spans="1:13" x14ac:dyDescent="0.25">
      <c r="A5822" t="str">
        <f t="shared" si="90"/>
        <v>FCON-10090</v>
      </c>
      <c r="B5822" t="s">
        <v>3805</v>
      </c>
      <c r="C5822" t="s">
        <v>10066</v>
      </c>
      <c r="D5822">
        <v>70</v>
      </c>
      <c r="E5822" s="23">
        <v>45497</v>
      </c>
      <c r="F5822" s="23">
        <v>45587</v>
      </c>
      <c r="G5822" s="23">
        <v>45497</v>
      </c>
      <c r="H5822" s="23">
        <v>45587</v>
      </c>
      <c r="I5822" s="24">
        <v>0</v>
      </c>
      <c r="J5822" s="24">
        <v>0</v>
      </c>
      <c r="K5822" s="24">
        <v>7</v>
      </c>
      <c r="L5822" t="s">
        <v>10070</v>
      </c>
      <c r="M5822" t="s">
        <v>10071</v>
      </c>
    </row>
    <row r="5823" spans="1:13" x14ac:dyDescent="0.25">
      <c r="A5823" t="str">
        <f t="shared" si="90"/>
        <v>FCON-10100</v>
      </c>
      <c r="B5823" t="s">
        <v>3806</v>
      </c>
      <c r="C5823" t="s">
        <v>1817</v>
      </c>
      <c r="D5823">
        <v>70</v>
      </c>
      <c r="E5823" s="23">
        <v>45505</v>
      </c>
      <c r="F5823" s="23">
        <v>45596</v>
      </c>
      <c r="G5823" s="23">
        <v>45505</v>
      </c>
      <c r="H5823" s="23">
        <v>45596</v>
      </c>
      <c r="I5823" s="24">
        <v>0</v>
      </c>
      <c r="J5823" s="24">
        <v>0</v>
      </c>
      <c r="K5823" s="24">
        <v>21</v>
      </c>
      <c r="L5823" t="s">
        <v>10070</v>
      </c>
      <c r="M5823" t="s">
        <v>10071</v>
      </c>
    </row>
    <row r="5824" spans="1:13" x14ac:dyDescent="0.25">
      <c r="A5824" t="str">
        <f t="shared" si="90"/>
        <v>FCON-10105</v>
      </c>
      <c r="B5824" t="s">
        <v>3807</v>
      </c>
      <c r="C5824" t="s">
        <v>2013</v>
      </c>
      <c r="D5824">
        <v>70</v>
      </c>
      <c r="E5824" s="23">
        <v>45505</v>
      </c>
      <c r="F5824" s="23">
        <v>45596</v>
      </c>
      <c r="G5824" s="23">
        <v>45505</v>
      </c>
      <c r="H5824" s="23">
        <v>45596</v>
      </c>
      <c r="I5824" s="24">
        <v>0</v>
      </c>
      <c r="J5824" s="24">
        <v>0</v>
      </c>
      <c r="K5824" s="24">
        <v>31</v>
      </c>
      <c r="L5824" t="s">
        <v>10070</v>
      </c>
      <c r="M5824" t="s">
        <v>10071</v>
      </c>
    </row>
    <row r="5825" spans="1:13" x14ac:dyDescent="0.25">
      <c r="A5825" t="str">
        <f t="shared" si="90"/>
        <v>FCON-10110</v>
      </c>
      <c r="B5825" t="s">
        <v>3808</v>
      </c>
      <c r="C5825" t="s">
        <v>1819</v>
      </c>
      <c r="D5825">
        <v>80</v>
      </c>
      <c r="E5825" s="23">
        <v>45505</v>
      </c>
      <c r="F5825" s="23">
        <v>45610</v>
      </c>
      <c r="G5825" s="23">
        <v>45505</v>
      </c>
      <c r="H5825" s="23">
        <v>45610</v>
      </c>
      <c r="I5825" s="24">
        <v>0</v>
      </c>
      <c r="J5825" s="24">
        <v>0</v>
      </c>
      <c r="K5825" s="24">
        <v>21</v>
      </c>
      <c r="L5825" t="s">
        <v>10070</v>
      </c>
      <c r="M5825" t="s">
        <v>10071</v>
      </c>
    </row>
    <row r="5826" spans="1:13" x14ac:dyDescent="0.25">
      <c r="A5826" t="str">
        <f t="shared" si="90"/>
        <v>FCON-10115</v>
      </c>
      <c r="B5826" t="s">
        <v>3809</v>
      </c>
      <c r="C5826" t="s">
        <v>1821</v>
      </c>
      <c r="D5826">
        <v>60</v>
      </c>
      <c r="E5826" s="23">
        <v>45537</v>
      </c>
      <c r="F5826" s="23">
        <v>45615</v>
      </c>
      <c r="G5826" s="23">
        <v>45537</v>
      </c>
      <c r="H5826" s="23">
        <v>45615</v>
      </c>
      <c r="I5826" s="24">
        <v>0</v>
      </c>
      <c r="J5826" s="24">
        <v>0</v>
      </c>
      <c r="K5826" s="24">
        <v>18</v>
      </c>
      <c r="L5826" t="s">
        <v>10070</v>
      </c>
      <c r="M5826" t="s">
        <v>10071</v>
      </c>
    </row>
    <row r="5827" spans="1:13" x14ac:dyDescent="0.25">
      <c r="A5827" t="str">
        <f t="shared" ref="A5827:A5890" si="91">TRIM(B5827)</f>
        <v>T16-2 Vía férrea Tramo - 16 K30+860 - K35+960</v>
      </c>
      <c r="B5827" t="s">
        <v>8482</v>
      </c>
      <c r="D5827">
        <v>186</v>
      </c>
      <c r="E5827" s="23">
        <v>45524</v>
      </c>
      <c r="F5827" s="23">
        <v>45771</v>
      </c>
      <c r="G5827" s="23">
        <v>45524</v>
      </c>
      <c r="H5827" s="23">
        <v>45771</v>
      </c>
      <c r="I5827" s="24">
        <v>0</v>
      </c>
      <c r="J5827" s="24">
        <v>0</v>
      </c>
      <c r="K5827" s="24">
        <v>28</v>
      </c>
      <c r="M5827" t="s">
        <v>10071</v>
      </c>
    </row>
    <row r="5828" spans="1:13" x14ac:dyDescent="0.25">
      <c r="A5828" t="str">
        <f t="shared" si="91"/>
        <v>FCON-10120</v>
      </c>
      <c r="B5828" t="s">
        <v>3810</v>
      </c>
      <c r="C5828" t="s">
        <v>1823</v>
      </c>
      <c r="D5828">
        <v>6</v>
      </c>
      <c r="E5828" s="23">
        <v>45524</v>
      </c>
      <c r="F5828" s="23">
        <v>45531</v>
      </c>
      <c r="G5828" s="23">
        <v>45524</v>
      </c>
      <c r="H5828" s="23">
        <v>45531</v>
      </c>
      <c r="I5828" s="24">
        <v>0</v>
      </c>
      <c r="J5828" s="24">
        <v>0</v>
      </c>
      <c r="K5828" s="24">
        <v>22</v>
      </c>
      <c r="L5828" t="s">
        <v>10070</v>
      </c>
      <c r="M5828" t="s">
        <v>10071</v>
      </c>
    </row>
    <row r="5829" spans="1:13" x14ac:dyDescent="0.25">
      <c r="A5829" t="str">
        <f t="shared" si="91"/>
        <v>Colocación de Rieles Aparatos de vía y Cambiavias - Vía en Placa</v>
      </c>
      <c r="B5829" t="s">
        <v>2248</v>
      </c>
      <c r="D5829">
        <v>71</v>
      </c>
      <c r="E5829" s="23">
        <v>45540</v>
      </c>
      <c r="F5829" s="23">
        <v>45631</v>
      </c>
      <c r="G5829" s="23">
        <v>45540</v>
      </c>
      <c r="H5829" s="23">
        <v>45631</v>
      </c>
      <c r="I5829" s="24">
        <v>0</v>
      </c>
      <c r="J5829" s="24">
        <v>0</v>
      </c>
      <c r="K5829" s="24">
        <v>95</v>
      </c>
      <c r="M5829" t="s">
        <v>10071</v>
      </c>
    </row>
    <row r="5830" spans="1:13" x14ac:dyDescent="0.25">
      <c r="A5830" t="str">
        <f t="shared" si="91"/>
        <v>FCON-10125</v>
      </c>
      <c r="B5830" t="s">
        <v>3811</v>
      </c>
      <c r="C5830" t="s">
        <v>1292</v>
      </c>
      <c r="D5830">
        <v>6</v>
      </c>
      <c r="E5830" s="23">
        <v>45540</v>
      </c>
      <c r="F5830" s="23">
        <v>45547</v>
      </c>
      <c r="G5830" s="23">
        <v>45540</v>
      </c>
      <c r="H5830" s="23">
        <v>45547</v>
      </c>
      <c r="I5830" s="24">
        <v>0</v>
      </c>
      <c r="J5830" s="24">
        <v>0</v>
      </c>
      <c r="K5830" s="24">
        <v>22</v>
      </c>
      <c r="L5830" t="s">
        <v>10070</v>
      </c>
      <c r="M5830" t="s">
        <v>10071</v>
      </c>
    </row>
    <row r="5831" spans="1:13" x14ac:dyDescent="0.25">
      <c r="A5831" t="str">
        <f t="shared" si="91"/>
        <v>FCON-10130</v>
      </c>
      <c r="B5831" t="s">
        <v>3812</v>
      </c>
      <c r="C5831" t="s">
        <v>1826</v>
      </c>
      <c r="D5831">
        <v>70</v>
      </c>
      <c r="E5831" s="23">
        <v>45540</v>
      </c>
      <c r="F5831" s="23">
        <v>45631</v>
      </c>
      <c r="G5831" s="23">
        <v>45540</v>
      </c>
      <c r="H5831" s="23">
        <v>45631</v>
      </c>
      <c r="I5831" s="24">
        <v>0</v>
      </c>
      <c r="J5831" s="24">
        <v>0</v>
      </c>
      <c r="K5831" s="24">
        <v>96</v>
      </c>
      <c r="L5831" t="s">
        <v>10070</v>
      </c>
      <c r="M5831" t="s">
        <v>10071</v>
      </c>
    </row>
    <row r="5832" spans="1:13" x14ac:dyDescent="0.25">
      <c r="A5832" t="str">
        <f t="shared" si="91"/>
        <v>FCON-10135</v>
      </c>
      <c r="B5832" t="s">
        <v>3813</v>
      </c>
      <c r="C5832" t="s">
        <v>1294</v>
      </c>
      <c r="D5832">
        <v>28</v>
      </c>
      <c r="E5832" s="23">
        <v>45546</v>
      </c>
      <c r="F5832" s="23">
        <v>45581</v>
      </c>
      <c r="G5832" s="23">
        <v>45546</v>
      </c>
      <c r="H5832" s="23">
        <v>45581</v>
      </c>
      <c r="I5832" s="24">
        <v>0</v>
      </c>
      <c r="J5832" s="24">
        <v>0</v>
      </c>
      <c r="K5832" s="24">
        <v>22</v>
      </c>
      <c r="L5832" t="s">
        <v>10070</v>
      </c>
      <c r="M5832" t="s">
        <v>10071</v>
      </c>
    </row>
    <row r="5833" spans="1:13" x14ac:dyDescent="0.25">
      <c r="A5833" t="str">
        <f t="shared" si="91"/>
        <v>FCON-10140</v>
      </c>
      <c r="B5833" t="s">
        <v>3814</v>
      </c>
      <c r="C5833" t="s">
        <v>1281</v>
      </c>
      <c r="D5833">
        <v>22</v>
      </c>
      <c r="E5833" s="23">
        <v>45586</v>
      </c>
      <c r="F5833" s="23">
        <v>45616</v>
      </c>
      <c r="G5833" s="23">
        <v>45586</v>
      </c>
      <c r="H5833" s="23">
        <v>45616</v>
      </c>
      <c r="I5833" s="24">
        <v>0</v>
      </c>
      <c r="J5833" s="24">
        <v>0</v>
      </c>
      <c r="K5833" s="24">
        <v>22</v>
      </c>
      <c r="L5833" t="s">
        <v>10070</v>
      </c>
      <c r="M5833" t="s">
        <v>10071</v>
      </c>
    </row>
    <row r="5834" spans="1:13" x14ac:dyDescent="0.25">
      <c r="A5834" t="str">
        <f t="shared" si="91"/>
        <v>FCON-10145</v>
      </c>
      <c r="B5834" t="s">
        <v>3815</v>
      </c>
      <c r="C5834" t="s">
        <v>1297</v>
      </c>
      <c r="D5834">
        <v>24</v>
      </c>
      <c r="E5834" s="23">
        <v>45589</v>
      </c>
      <c r="F5834" s="23">
        <v>45622</v>
      </c>
      <c r="G5834" s="23">
        <v>45589</v>
      </c>
      <c r="H5834" s="23">
        <v>45622</v>
      </c>
      <c r="I5834" s="24">
        <v>0</v>
      </c>
      <c r="J5834" s="24">
        <v>0</v>
      </c>
      <c r="K5834" s="24">
        <v>95</v>
      </c>
      <c r="L5834" t="s">
        <v>10070</v>
      </c>
      <c r="M5834" t="s">
        <v>10071</v>
      </c>
    </row>
    <row r="5835" spans="1:13" x14ac:dyDescent="0.25">
      <c r="A5835" t="str">
        <f t="shared" si="91"/>
        <v>FCON-10150</v>
      </c>
      <c r="B5835" t="s">
        <v>3816</v>
      </c>
      <c r="C5835" t="s">
        <v>1833</v>
      </c>
      <c r="D5835">
        <v>8</v>
      </c>
      <c r="E5835" s="23">
        <v>45622</v>
      </c>
      <c r="F5835" s="23">
        <v>45631</v>
      </c>
      <c r="G5835" s="23">
        <v>45622</v>
      </c>
      <c r="H5835" s="23">
        <v>45631</v>
      </c>
      <c r="I5835" s="24">
        <v>0</v>
      </c>
      <c r="J5835" s="24">
        <v>0</v>
      </c>
      <c r="K5835" s="24">
        <v>95</v>
      </c>
      <c r="L5835" t="s">
        <v>10070</v>
      </c>
      <c r="M5835" t="s">
        <v>10071</v>
      </c>
    </row>
    <row r="5836" spans="1:13" x14ac:dyDescent="0.25">
      <c r="A5836" t="str">
        <f t="shared" si="91"/>
        <v>FCON-10155</v>
      </c>
      <c r="B5836" t="s">
        <v>3817</v>
      </c>
      <c r="C5836" t="s">
        <v>1270</v>
      </c>
      <c r="D5836">
        <v>0</v>
      </c>
      <c r="E5836" s="23"/>
      <c r="F5836" s="23">
        <v>45631</v>
      </c>
      <c r="G5836" s="23"/>
      <c r="H5836" s="23">
        <v>45631</v>
      </c>
      <c r="I5836" s="24">
        <v>0</v>
      </c>
      <c r="J5836" s="24">
        <v>0</v>
      </c>
      <c r="K5836" s="24">
        <v>95</v>
      </c>
      <c r="L5836" t="s">
        <v>10070</v>
      </c>
      <c r="M5836" t="s">
        <v>10071</v>
      </c>
    </row>
    <row r="5837" spans="1:13" x14ac:dyDescent="0.25">
      <c r="A5837" t="str">
        <f t="shared" si="91"/>
        <v>FCON-10160</v>
      </c>
      <c r="B5837" t="s">
        <v>3818</v>
      </c>
      <c r="C5837" t="s">
        <v>1272</v>
      </c>
      <c r="D5837">
        <v>0</v>
      </c>
      <c r="E5837" s="23"/>
      <c r="F5837" s="23">
        <v>45631</v>
      </c>
      <c r="G5837" s="23"/>
      <c r="H5837" s="23">
        <v>45631</v>
      </c>
      <c r="I5837" s="24">
        <v>0</v>
      </c>
      <c r="J5837" s="24">
        <v>0</v>
      </c>
      <c r="K5837" s="24">
        <v>95</v>
      </c>
      <c r="L5837" t="s">
        <v>10070</v>
      </c>
      <c r="M5837" t="s">
        <v>10071</v>
      </c>
    </row>
    <row r="5838" spans="1:13" x14ac:dyDescent="0.25">
      <c r="A5838" t="str">
        <f t="shared" si="91"/>
        <v>Colocación de Rieles Aparatos de vía y Cambiavias - Vía en Balasto</v>
      </c>
      <c r="B5838" t="s">
        <v>2257</v>
      </c>
      <c r="D5838">
        <v>180</v>
      </c>
      <c r="E5838" s="23">
        <v>45531</v>
      </c>
      <c r="F5838" s="23">
        <v>45771</v>
      </c>
      <c r="G5838" s="23">
        <v>45531</v>
      </c>
      <c r="H5838" s="23">
        <v>45771</v>
      </c>
      <c r="I5838" s="24">
        <v>0</v>
      </c>
      <c r="J5838" s="24">
        <v>0</v>
      </c>
      <c r="K5838" s="24">
        <v>28</v>
      </c>
      <c r="M5838" t="s">
        <v>10071</v>
      </c>
    </row>
    <row r="5839" spans="1:13" x14ac:dyDescent="0.25">
      <c r="A5839" t="str">
        <f t="shared" si="91"/>
        <v>FCON-10165</v>
      </c>
      <c r="B5839" t="s">
        <v>3819</v>
      </c>
      <c r="C5839" t="s">
        <v>2442</v>
      </c>
      <c r="D5839">
        <v>7</v>
      </c>
      <c r="E5839" s="23">
        <v>45531</v>
      </c>
      <c r="F5839" s="23">
        <v>45540</v>
      </c>
      <c r="G5839" s="23">
        <v>45531</v>
      </c>
      <c r="H5839" s="23">
        <v>45540</v>
      </c>
      <c r="I5839" s="24">
        <v>0</v>
      </c>
      <c r="J5839" s="24">
        <v>0</v>
      </c>
      <c r="K5839" s="24">
        <v>25</v>
      </c>
      <c r="L5839" t="s">
        <v>10070</v>
      </c>
      <c r="M5839" t="s">
        <v>10071</v>
      </c>
    </row>
    <row r="5840" spans="1:13" x14ac:dyDescent="0.25">
      <c r="A5840" t="str">
        <f t="shared" si="91"/>
        <v>FCON-10170</v>
      </c>
      <c r="B5840" t="s">
        <v>3820</v>
      </c>
      <c r="C5840" t="s">
        <v>1275</v>
      </c>
      <c r="D5840">
        <v>20</v>
      </c>
      <c r="E5840" s="23">
        <v>45587</v>
      </c>
      <c r="F5840" s="23">
        <v>45615</v>
      </c>
      <c r="G5840" s="23">
        <v>45587</v>
      </c>
      <c r="H5840" s="23">
        <v>45615</v>
      </c>
      <c r="I5840" s="24">
        <v>0</v>
      </c>
      <c r="J5840" s="24">
        <v>0</v>
      </c>
      <c r="K5840" s="24">
        <v>18</v>
      </c>
      <c r="L5840" t="s">
        <v>10070</v>
      </c>
      <c r="M5840" t="s">
        <v>10071</v>
      </c>
    </row>
    <row r="5841" spans="1:13" x14ac:dyDescent="0.25">
      <c r="A5841" t="str">
        <f t="shared" si="91"/>
        <v>FCON-10175</v>
      </c>
      <c r="B5841" t="s">
        <v>3821</v>
      </c>
      <c r="C5841" t="s">
        <v>1826</v>
      </c>
      <c r="D5841">
        <v>85</v>
      </c>
      <c r="E5841" s="23">
        <v>45587</v>
      </c>
      <c r="F5841" s="23">
        <v>45703</v>
      </c>
      <c r="G5841" s="23">
        <v>45587</v>
      </c>
      <c r="H5841" s="23">
        <v>45703</v>
      </c>
      <c r="I5841" s="24">
        <v>0</v>
      </c>
      <c r="J5841" s="24">
        <v>0</v>
      </c>
      <c r="K5841" s="24">
        <v>98</v>
      </c>
      <c r="L5841" t="s">
        <v>10070</v>
      </c>
      <c r="M5841" t="s">
        <v>10071</v>
      </c>
    </row>
    <row r="5842" spans="1:13" x14ac:dyDescent="0.25">
      <c r="A5842" t="str">
        <f t="shared" si="91"/>
        <v>FCON-10180</v>
      </c>
      <c r="B5842" t="s">
        <v>3822</v>
      </c>
      <c r="C5842" t="s">
        <v>1277</v>
      </c>
      <c r="D5842">
        <v>40</v>
      </c>
      <c r="E5842" s="23">
        <v>45597</v>
      </c>
      <c r="F5842" s="23">
        <v>45652</v>
      </c>
      <c r="G5842" s="23">
        <v>45597</v>
      </c>
      <c r="H5842" s="23">
        <v>45652</v>
      </c>
      <c r="I5842" s="24">
        <v>0</v>
      </c>
      <c r="J5842" s="24">
        <v>0</v>
      </c>
      <c r="K5842" s="24">
        <v>18</v>
      </c>
      <c r="L5842" t="s">
        <v>10070</v>
      </c>
      <c r="M5842" t="s">
        <v>10071</v>
      </c>
    </row>
    <row r="5843" spans="1:13" x14ac:dyDescent="0.25">
      <c r="A5843" t="str">
        <f t="shared" si="91"/>
        <v>FCON-10185</v>
      </c>
      <c r="B5843" t="s">
        <v>3823</v>
      </c>
      <c r="C5843" t="s">
        <v>1279</v>
      </c>
      <c r="D5843">
        <v>4</v>
      </c>
      <c r="E5843" s="23">
        <v>45654</v>
      </c>
      <c r="F5843" s="23">
        <v>45664</v>
      </c>
      <c r="G5843" s="23">
        <v>45654</v>
      </c>
      <c r="H5843" s="23">
        <v>45664</v>
      </c>
      <c r="I5843" s="24">
        <v>0</v>
      </c>
      <c r="J5843" s="24">
        <v>0</v>
      </c>
      <c r="K5843" s="24">
        <v>0</v>
      </c>
      <c r="L5843" t="s">
        <v>10070</v>
      </c>
      <c r="M5843" t="s">
        <v>10071</v>
      </c>
    </row>
    <row r="5844" spans="1:13" x14ac:dyDescent="0.25">
      <c r="A5844" t="str">
        <f t="shared" si="91"/>
        <v>FCON-10190</v>
      </c>
      <c r="B5844" t="s">
        <v>3824</v>
      </c>
      <c r="C5844" t="s">
        <v>1281</v>
      </c>
      <c r="D5844">
        <v>35</v>
      </c>
      <c r="E5844" s="23">
        <v>45664</v>
      </c>
      <c r="F5844" s="23">
        <v>45707</v>
      </c>
      <c r="G5844" s="23">
        <v>45664</v>
      </c>
      <c r="H5844" s="23">
        <v>45707</v>
      </c>
      <c r="I5844" s="24">
        <v>0</v>
      </c>
      <c r="J5844" s="24">
        <v>0</v>
      </c>
      <c r="K5844" s="24">
        <v>0</v>
      </c>
      <c r="L5844" t="s">
        <v>10070</v>
      </c>
      <c r="M5844" t="s">
        <v>10071</v>
      </c>
    </row>
    <row r="5845" spans="1:13" x14ac:dyDescent="0.25">
      <c r="A5845" t="str">
        <f t="shared" si="91"/>
        <v>FCON-10195</v>
      </c>
      <c r="B5845" t="s">
        <v>3825</v>
      </c>
      <c r="C5845" t="s">
        <v>1283</v>
      </c>
      <c r="D5845">
        <v>21</v>
      </c>
      <c r="E5845" s="23">
        <v>45708</v>
      </c>
      <c r="F5845" s="23">
        <v>45735</v>
      </c>
      <c r="G5845" s="23">
        <v>45708</v>
      </c>
      <c r="H5845" s="23">
        <v>45735</v>
      </c>
      <c r="I5845" s="24">
        <v>0</v>
      </c>
      <c r="J5845" s="24">
        <v>0</v>
      </c>
      <c r="K5845" s="24">
        <v>20</v>
      </c>
      <c r="L5845" t="s">
        <v>10070</v>
      </c>
      <c r="M5845" t="s">
        <v>10071</v>
      </c>
    </row>
    <row r="5846" spans="1:13" x14ac:dyDescent="0.25">
      <c r="A5846" t="str">
        <f t="shared" si="91"/>
        <v>FCON-10200</v>
      </c>
      <c r="B5846" t="s">
        <v>3826</v>
      </c>
      <c r="C5846" t="s">
        <v>1285</v>
      </c>
      <c r="D5846">
        <v>12</v>
      </c>
      <c r="E5846" s="23">
        <v>45736</v>
      </c>
      <c r="F5846" s="23">
        <v>45752</v>
      </c>
      <c r="G5846" s="23">
        <v>45736</v>
      </c>
      <c r="H5846" s="23">
        <v>45752</v>
      </c>
      <c r="I5846" s="24">
        <v>0</v>
      </c>
      <c r="J5846" s="24">
        <v>0</v>
      </c>
      <c r="K5846" s="24">
        <v>28</v>
      </c>
      <c r="L5846" t="s">
        <v>10070</v>
      </c>
      <c r="M5846" t="s">
        <v>10071</v>
      </c>
    </row>
    <row r="5847" spans="1:13" x14ac:dyDescent="0.25">
      <c r="A5847" t="str">
        <f t="shared" si="91"/>
        <v>FCON-10205</v>
      </c>
      <c r="B5847" t="s">
        <v>3827</v>
      </c>
      <c r="C5847" t="s">
        <v>1835</v>
      </c>
      <c r="D5847">
        <v>12</v>
      </c>
      <c r="E5847" s="23">
        <v>45754</v>
      </c>
      <c r="F5847" s="23">
        <v>45771</v>
      </c>
      <c r="G5847" s="23">
        <v>45754</v>
      </c>
      <c r="H5847" s="23">
        <v>45771</v>
      </c>
      <c r="I5847" s="24">
        <v>0</v>
      </c>
      <c r="J5847" s="24">
        <v>0</v>
      </c>
      <c r="K5847" s="24">
        <v>28</v>
      </c>
      <c r="L5847" t="s">
        <v>10070</v>
      </c>
      <c r="M5847" t="s">
        <v>10071</v>
      </c>
    </row>
    <row r="5848" spans="1:13" x14ac:dyDescent="0.25">
      <c r="A5848" t="str">
        <f t="shared" si="91"/>
        <v>FCON-10210</v>
      </c>
      <c r="B5848" t="s">
        <v>3828</v>
      </c>
      <c r="C5848" t="s">
        <v>1270</v>
      </c>
      <c r="D5848">
        <v>0</v>
      </c>
      <c r="F5848" s="23">
        <v>45771</v>
      </c>
      <c r="G5848" s="23"/>
      <c r="H5848" s="23">
        <v>45771</v>
      </c>
      <c r="I5848" s="24">
        <v>0</v>
      </c>
      <c r="J5848" s="24">
        <v>0</v>
      </c>
      <c r="K5848" s="24">
        <v>28</v>
      </c>
      <c r="L5848" t="s">
        <v>10070</v>
      </c>
      <c r="M5848" t="s">
        <v>10071</v>
      </c>
    </row>
    <row r="5849" spans="1:13" x14ac:dyDescent="0.25">
      <c r="A5849" t="str">
        <f t="shared" si="91"/>
        <v>FCON-10215</v>
      </c>
      <c r="B5849" t="s">
        <v>3829</v>
      </c>
      <c r="C5849" t="s">
        <v>1272</v>
      </c>
      <c r="D5849">
        <v>0</v>
      </c>
      <c r="F5849" s="23">
        <v>45771</v>
      </c>
      <c r="G5849" s="23"/>
      <c r="H5849" s="23">
        <v>45771</v>
      </c>
      <c r="I5849" s="24">
        <v>0</v>
      </c>
      <c r="J5849" s="24">
        <v>0</v>
      </c>
      <c r="K5849" s="24">
        <v>28</v>
      </c>
      <c r="L5849" t="s">
        <v>10070</v>
      </c>
      <c r="M5849" t="s">
        <v>10071</v>
      </c>
    </row>
    <row r="5850" spans="1:13" x14ac:dyDescent="0.25">
      <c r="A5850" t="str">
        <f t="shared" si="91"/>
        <v>T16-3A Vía férrea Tramo 16 con sistemas férreos instalados</v>
      </c>
      <c r="B5850" t="s">
        <v>3830</v>
      </c>
      <c r="D5850">
        <v>202</v>
      </c>
      <c r="E5850" s="23">
        <v>45587</v>
      </c>
      <c r="F5850" s="23">
        <v>45857</v>
      </c>
      <c r="G5850" s="23">
        <v>45587</v>
      </c>
      <c r="H5850" s="23">
        <v>45857</v>
      </c>
      <c r="I5850" s="24">
        <v>0</v>
      </c>
      <c r="J5850" s="24">
        <v>0</v>
      </c>
      <c r="K5850" s="24">
        <v>185</v>
      </c>
      <c r="M5850" t="s">
        <v>10071</v>
      </c>
    </row>
    <row r="5851" spans="1:13" x14ac:dyDescent="0.25">
      <c r="A5851" t="str">
        <f t="shared" si="91"/>
        <v>Sistema de Catenaria</v>
      </c>
      <c r="B5851" t="s">
        <v>1837</v>
      </c>
      <c r="D5851">
        <v>86</v>
      </c>
      <c r="E5851" s="23">
        <v>45587</v>
      </c>
      <c r="F5851" s="23">
        <v>45705</v>
      </c>
      <c r="G5851" s="23">
        <v>45587</v>
      </c>
      <c r="H5851" s="23">
        <v>45705</v>
      </c>
      <c r="I5851" s="24">
        <v>0</v>
      </c>
      <c r="J5851" s="24">
        <v>0</v>
      </c>
      <c r="K5851" s="24">
        <v>53</v>
      </c>
      <c r="M5851" t="s">
        <v>10071</v>
      </c>
    </row>
    <row r="5852" spans="1:13" x14ac:dyDescent="0.25">
      <c r="A5852" t="str">
        <f t="shared" si="91"/>
        <v>FCON-10220</v>
      </c>
      <c r="B5852" t="s">
        <v>3831</v>
      </c>
      <c r="C5852" t="s">
        <v>1351</v>
      </c>
      <c r="D5852">
        <v>6</v>
      </c>
      <c r="E5852" s="23">
        <v>45587</v>
      </c>
      <c r="F5852" s="23">
        <v>45595</v>
      </c>
      <c r="G5852" s="23">
        <v>45587</v>
      </c>
      <c r="H5852" s="23">
        <v>45595</v>
      </c>
      <c r="I5852" s="24">
        <v>0</v>
      </c>
      <c r="J5852" s="24">
        <v>0</v>
      </c>
      <c r="K5852" s="24">
        <v>53</v>
      </c>
      <c r="L5852" t="s">
        <v>10070</v>
      </c>
      <c r="M5852" t="s">
        <v>10071</v>
      </c>
    </row>
    <row r="5853" spans="1:13" x14ac:dyDescent="0.25">
      <c r="A5853" t="str">
        <f t="shared" si="91"/>
        <v>FCON-10095</v>
      </c>
      <c r="B5853" t="s">
        <v>9957</v>
      </c>
      <c r="C5853" t="s">
        <v>1815</v>
      </c>
      <c r="D5853">
        <v>80</v>
      </c>
      <c r="E5853" s="23">
        <v>45595</v>
      </c>
      <c r="F5853" s="23">
        <v>45705</v>
      </c>
      <c r="G5853" s="23">
        <v>45595</v>
      </c>
      <c r="H5853" s="23">
        <v>45705</v>
      </c>
      <c r="I5853" s="24">
        <v>0</v>
      </c>
      <c r="J5853" s="24">
        <v>0</v>
      </c>
      <c r="K5853" s="24">
        <v>53</v>
      </c>
      <c r="L5853" t="s">
        <v>10070</v>
      </c>
      <c r="M5853" t="s">
        <v>10071</v>
      </c>
    </row>
    <row r="5854" spans="1:13" x14ac:dyDescent="0.25">
      <c r="A5854" t="str">
        <f t="shared" si="91"/>
        <v>FCON-10225</v>
      </c>
      <c r="B5854" t="s">
        <v>3832</v>
      </c>
      <c r="C5854" t="s">
        <v>1353</v>
      </c>
      <c r="D5854">
        <v>45</v>
      </c>
      <c r="E5854" s="23">
        <v>45622</v>
      </c>
      <c r="F5854" s="23">
        <v>45686</v>
      </c>
      <c r="G5854" s="23">
        <v>45622</v>
      </c>
      <c r="H5854" s="23">
        <v>45686</v>
      </c>
      <c r="I5854" s="24">
        <v>0</v>
      </c>
      <c r="J5854" s="24">
        <v>0</v>
      </c>
      <c r="K5854" s="24">
        <v>53</v>
      </c>
      <c r="L5854" t="s">
        <v>10070</v>
      </c>
      <c r="M5854" t="s">
        <v>10071</v>
      </c>
    </row>
    <row r="5855" spans="1:13" x14ac:dyDescent="0.25">
      <c r="A5855" t="str">
        <f t="shared" si="91"/>
        <v>Redes Energia del tramo (Cable de Media)</v>
      </c>
      <c r="B5855" t="s">
        <v>9941</v>
      </c>
      <c r="D5855">
        <v>68</v>
      </c>
      <c r="E5855" s="23">
        <v>45602</v>
      </c>
      <c r="F5855" s="23">
        <v>45695</v>
      </c>
      <c r="G5855" s="23">
        <v>45602</v>
      </c>
      <c r="H5855" s="23">
        <v>45695</v>
      </c>
      <c r="I5855" s="24">
        <v>0</v>
      </c>
      <c r="J5855" s="24">
        <v>0</v>
      </c>
      <c r="K5855" s="24">
        <v>235</v>
      </c>
      <c r="M5855" t="s">
        <v>10071</v>
      </c>
    </row>
    <row r="5856" spans="1:13" x14ac:dyDescent="0.25">
      <c r="A5856" t="str">
        <f t="shared" si="91"/>
        <v>FCON-10260</v>
      </c>
      <c r="B5856" t="s">
        <v>3839</v>
      </c>
      <c r="C5856" t="s">
        <v>1852</v>
      </c>
      <c r="D5856">
        <v>63</v>
      </c>
      <c r="E5856" s="23">
        <v>45602</v>
      </c>
      <c r="F5856" s="23">
        <v>45689</v>
      </c>
      <c r="G5856" s="23">
        <v>45602</v>
      </c>
      <c r="H5856" s="23">
        <v>45689</v>
      </c>
      <c r="I5856" s="24">
        <v>0</v>
      </c>
      <c r="J5856" s="24">
        <v>0</v>
      </c>
      <c r="K5856" s="24">
        <v>235</v>
      </c>
      <c r="L5856" t="s">
        <v>10070</v>
      </c>
      <c r="M5856" t="s">
        <v>10071</v>
      </c>
    </row>
    <row r="5857" spans="1:13" x14ac:dyDescent="0.25">
      <c r="A5857" t="str">
        <f t="shared" si="91"/>
        <v>FCON-10265</v>
      </c>
      <c r="B5857" t="s">
        <v>3840</v>
      </c>
      <c r="C5857" t="s">
        <v>1854</v>
      </c>
      <c r="D5857">
        <v>63</v>
      </c>
      <c r="E5857" s="23">
        <v>45602</v>
      </c>
      <c r="F5857" s="23">
        <v>45689</v>
      </c>
      <c r="G5857" s="23">
        <v>45602</v>
      </c>
      <c r="H5857" s="23">
        <v>45689</v>
      </c>
      <c r="I5857" s="24">
        <v>0</v>
      </c>
      <c r="J5857" s="24">
        <v>0</v>
      </c>
      <c r="K5857" s="24">
        <v>235</v>
      </c>
      <c r="L5857" t="s">
        <v>10070</v>
      </c>
      <c r="M5857" t="s">
        <v>10071</v>
      </c>
    </row>
    <row r="5858" spans="1:13" x14ac:dyDescent="0.25">
      <c r="A5858" t="str">
        <f t="shared" si="91"/>
        <v>FCON-10270</v>
      </c>
      <c r="B5858" t="s">
        <v>3841</v>
      </c>
      <c r="C5858" t="s">
        <v>1856</v>
      </c>
      <c r="D5858">
        <v>67</v>
      </c>
      <c r="E5858" s="23">
        <v>45602</v>
      </c>
      <c r="F5858" s="23">
        <v>45693</v>
      </c>
      <c r="G5858" s="23">
        <v>45602</v>
      </c>
      <c r="H5858" s="23">
        <v>45693</v>
      </c>
      <c r="I5858" s="24">
        <v>0</v>
      </c>
      <c r="J5858" s="24">
        <v>0</v>
      </c>
      <c r="K5858" s="24">
        <v>235</v>
      </c>
      <c r="L5858" t="s">
        <v>10070</v>
      </c>
      <c r="M5858" t="s">
        <v>10071</v>
      </c>
    </row>
    <row r="5859" spans="1:13" x14ac:dyDescent="0.25">
      <c r="A5859" t="str">
        <f t="shared" si="91"/>
        <v>FCON-10275</v>
      </c>
      <c r="B5859" t="s">
        <v>3842</v>
      </c>
      <c r="C5859" t="s">
        <v>1346</v>
      </c>
      <c r="D5859">
        <v>3</v>
      </c>
      <c r="E5859" s="23">
        <v>45689</v>
      </c>
      <c r="F5859" s="23">
        <v>45693</v>
      </c>
      <c r="G5859" s="23">
        <v>45689</v>
      </c>
      <c r="H5859" s="23">
        <v>45693</v>
      </c>
      <c r="I5859" s="24">
        <v>0</v>
      </c>
      <c r="J5859" s="24">
        <v>0</v>
      </c>
      <c r="K5859" s="24">
        <v>236</v>
      </c>
      <c r="L5859" t="s">
        <v>10070</v>
      </c>
      <c r="M5859" t="s">
        <v>10071</v>
      </c>
    </row>
    <row r="5860" spans="1:13" x14ac:dyDescent="0.25">
      <c r="A5860" t="str">
        <f t="shared" si="91"/>
        <v>FCON-10280</v>
      </c>
      <c r="B5860" t="s">
        <v>3843</v>
      </c>
      <c r="C5860" t="s">
        <v>1348</v>
      </c>
      <c r="D5860">
        <v>2</v>
      </c>
      <c r="E5860" s="23">
        <v>45693</v>
      </c>
      <c r="F5860" s="23">
        <v>45695</v>
      </c>
      <c r="G5860" s="23">
        <v>45693</v>
      </c>
      <c r="H5860" s="23">
        <v>45695</v>
      </c>
      <c r="I5860" s="24">
        <v>0</v>
      </c>
      <c r="J5860" s="24">
        <v>0</v>
      </c>
      <c r="K5860" s="24">
        <v>235</v>
      </c>
      <c r="L5860" t="s">
        <v>10070</v>
      </c>
      <c r="M5860" t="s">
        <v>10071</v>
      </c>
    </row>
    <row r="5861" spans="1:13" x14ac:dyDescent="0.25">
      <c r="A5861" t="str">
        <f t="shared" si="91"/>
        <v>Sistema de Comunicaciones</v>
      </c>
      <c r="B5861" t="s">
        <v>1859</v>
      </c>
      <c r="D5861">
        <v>76</v>
      </c>
      <c r="E5861" s="23">
        <v>45757</v>
      </c>
      <c r="F5861" s="23">
        <v>45857</v>
      </c>
      <c r="G5861" s="23">
        <v>45757</v>
      </c>
      <c r="H5861" s="23">
        <v>45857</v>
      </c>
      <c r="I5861" s="24">
        <v>0</v>
      </c>
      <c r="J5861" s="24">
        <v>0</v>
      </c>
      <c r="K5861" s="24">
        <v>185</v>
      </c>
      <c r="M5861" t="s">
        <v>10071</v>
      </c>
    </row>
    <row r="5862" spans="1:13" x14ac:dyDescent="0.25">
      <c r="A5862" t="str">
        <f t="shared" si="91"/>
        <v>FCON-10285</v>
      </c>
      <c r="B5862" t="s">
        <v>3844</v>
      </c>
      <c r="C5862" t="s">
        <v>1332</v>
      </c>
      <c r="D5862">
        <v>2</v>
      </c>
      <c r="E5862" s="23">
        <v>45757</v>
      </c>
      <c r="F5862" s="23">
        <v>45758</v>
      </c>
      <c r="G5862" s="23">
        <v>45757</v>
      </c>
      <c r="H5862" s="23">
        <v>45758</v>
      </c>
      <c r="I5862" s="24">
        <v>0</v>
      </c>
      <c r="J5862" s="24">
        <v>0</v>
      </c>
      <c r="K5862" s="24">
        <v>114</v>
      </c>
      <c r="L5862" t="s">
        <v>10070</v>
      </c>
      <c r="M5862" t="s">
        <v>10071</v>
      </c>
    </row>
    <row r="5863" spans="1:13" x14ac:dyDescent="0.25">
      <c r="A5863" t="str">
        <f t="shared" si="91"/>
        <v>FCON-10290</v>
      </c>
      <c r="B5863" t="s">
        <v>3845</v>
      </c>
      <c r="C5863" t="s">
        <v>1334</v>
      </c>
      <c r="D5863">
        <v>60</v>
      </c>
      <c r="E5863" s="23">
        <v>45758</v>
      </c>
      <c r="F5863" s="23">
        <v>45841</v>
      </c>
      <c r="G5863" s="23">
        <v>45758</v>
      </c>
      <c r="H5863" s="23">
        <v>45841</v>
      </c>
      <c r="I5863" s="24">
        <v>0</v>
      </c>
      <c r="J5863" s="24">
        <v>0</v>
      </c>
      <c r="K5863" s="24">
        <v>185</v>
      </c>
      <c r="L5863" t="s">
        <v>10070</v>
      </c>
      <c r="M5863" t="s">
        <v>10071</v>
      </c>
    </row>
    <row r="5864" spans="1:13" x14ac:dyDescent="0.25">
      <c r="A5864" t="str">
        <f t="shared" si="91"/>
        <v>FCON-10295</v>
      </c>
      <c r="B5864" t="s">
        <v>3846</v>
      </c>
      <c r="C5864" t="s">
        <v>1863</v>
      </c>
      <c r="D5864">
        <v>20</v>
      </c>
      <c r="E5864" s="23">
        <v>45758</v>
      </c>
      <c r="F5864" s="23">
        <v>45786</v>
      </c>
      <c r="G5864" s="23">
        <v>45758</v>
      </c>
      <c r="H5864" s="23">
        <v>45786</v>
      </c>
      <c r="I5864" s="24">
        <v>0</v>
      </c>
      <c r="J5864" s="24">
        <v>0</v>
      </c>
      <c r="K5864" s="24">
        <v>114</v>
      </c>
      <c r="L5864" t="s">
        <v>10070</v>
      </c>
      <c r="M5864" t="s">
        <v>10071</v>
      </c>
    </row>
    <row r="5865" spans="1:13" x14ac:dyDescent="0.25">
      <c r="A5865" t="str">
        <f t="shared" si="91"/>
        <v>FCON-10300</v>
      </c>
      <c r="B5865" t="s">
        <v>3847</v>
      </c>
      <c r="C5865" t="s">
        <v>1340</v>
      </c>
      <c r="D5865">
        <v>29</v>
      </c>
      <c r="E5865" s="23">
        <v>45758</v>
      </c>
      <c r="F5865" s="23">
        <v>45799</v>
      </c>
      <c r="G5865" s="23">
        <v>45758</v>
      </c>
      <c r="H5865" s="23">
        <v>45799</v>
      </c>
      <c r="I5865" s="24">
        <v>0</v>
      </c>
      <c r="J5865" s="24">
        <v>0</v>
      </c>
      <c r="K5865" s="24">
        <v>196</v>
      </c>
      <c r="L5865" t="s">
        <v>10070</v>
      </c>
      <c r="M5865" t="s">
        <v>10071</v>
      </c>
    </row>
    <row r="5866" spans="1:13" x14ac:dyDescent="0.25">
      <c r="A5866" t="str">
        <f t="shared" si="91"/>
        <v>FCON-10305</v>
      </c>
      <c r="B5866" t="s">
        <v>3848</v>
      </c>
      <c r="C5866" t="s">
        <v>1342</v>
      </c>
      <c r="D5866">
        <v>29</v>
      </c>
      <c r="E5866" s="23">
        <v>45758</v>
      </c>
      <c r="F5866" s="23">
        <v>45799</v>
      </c>
      <c r="G5866" s="23">
        <v>45758</v>
      </c>
      <c r="H5866" s="23">
        <v>45799</v>
      </c>
      <c r="I5866" s="24">
        <v>0</v>
      </c>
      <c r="J5866" s="24">
        <v>0</v>
      </c>
      <c r="K5866" s="24">
        <v>196</v>
      </c>
      <c r="L5866" t="s">
        <v>10070</v>
      </c>
      <c r="M5866" t="s">
        <v>10071</v>
      </c>
    </row>
    <row r="5867" spans="1:13" x14ac:dyDescent="0.25">
      <c r="A5867" t="str">
        <f t="shared" si="91"/>
        <v>FCON-10310</v>
      </c>
      <c r="B5867" t="s">
        <v>3849</v>
      </c>
      <c r="C5867" t="s">
        <v>1867</v>
      </c>
      <c r="D5867">
        <v>66</v>
      </c>
      <c r="E5867" s="23">
        <v>45758</v>
      </c>
      <c r="F5867" s="23">
        <v>45847</v>
      </c>
      <c r="G5867" s="23">
        <v>45758</v>
      </c>
      <c r="H5867" s="23">
        <v>45847</v>
      </c>
      <c r="I5867" s="24">
        <v>0</v>
      </c>
      <c r="J5867" s="24">
        <v>0</v>
      </c>
      <c r="K5867" s="24">
        <v>194</v>
      </c>
      <c r="L5867" t="s">
        <v>10070</v>
      </c>
      <c r="M5867" t="s">
        <v>10071</v>
      </c>
    </row>
    <row r="5868" spans="1:13" x14ac:dyDescent="0.25">
      <c r="A5868" t="str">
        <f t="shared" si="91"/>
        <v>FCON-10315</v>
      </c>
      <c r="B5868" t="s">
        <v>3850</v>
      </c>
      <c r="C5868" t="s">
        <v>1869</v>
      </c>
      <c r="D5868">
        <v>24</v>
      </c>
      <c r="E5868" s="23">
        <v>45808</v>
      </c>
      <c r="F5868" s="23">
        <v>45842</v>
      </c>
      <c r="G5868" s="23">
        <v>45808</v>
      </c>
      <c r="H5868" s="23">
        <v>45842</v>
      </c>
      <c r="I5868" s="24">
        <v>0</v>
      </c>
      <c r="J5868" s="24">
        <v>0</v>
      </c>
      <c r="K5868" s="24">
        <v>185</v>
      </c>
      <c r="L5868" t="s">
        <v>10070</v>
      </c>
      <c r="M5868" t="s">
        <v>10071</v>
      </c>
    </row>
    <row r="5869" spans="1:13" x14ac:dyDescent="0.25">
      <c r="A5869" t="str">
        <f t="shared" si="91"/>
        <v>FCON-10320</v>
      </c>
      <c r="B5869" t="s">
        <v>3851</v>
      </c>
      <c r="C5869" t="s">
        <v>1336</v>
      </c>
      <c r="D5869">
        <v>29</v>
      </c>
      <c r="E5869" s="23">
        <v>45813</v>
      </c>
      <c r="F5869" s="23">
        <v>45852</v>
      </c>
      <c r="G5869" s="23">
        <v>45813</v>
      </c>
      <c r="H5869" s="23">
        <v>45852</v>
      </c>
      <c r="I5869" s="24">
        <v>0</v>
      </c>
      <c r="J5869" s="24">
        <v>0</v>
      </c>
      <c r="K5869" s="24">
        <v>186</v>
      </c>
      <c r="L5869" t="s">
        <v>10070</v>
      </c>
      <c r="M5869" t="s">
        <v>10071</v>
      </c>
    </row>
    <row r="5870" spans="1:13" x14ac:dyDescent="0.25">
      <c r="A5870" t="str">
        <f t="shared" si="91"/>
        <v>FCON-10325</v>
      </c>
      <c r="B5870" t="s">
        <v>3852</v>
      </c>
      <c r="C5870" t="s">
        <v>1872</v>
      </c>
      <c r="D5870">
        <v>4</v>
      </c>
      <c r="E5870" s="23">
        <v>45842</v>
      </c>
      <c r="F5870" s="23">
        <v>45846</v>
      </c>
      <c r="G5870" s="23">
        <v>45842</v>
      </c>
      <c r="H5870" s="23">
        <v>45846</v>
      </c>
      <c r="I5870" s="24">
        <v>0</v>
      </c>
      <c r="J5870" s="24">
        <v>0</v>
      </c>
      <c r="K5870" s="24">
        <v>185</v>
      </c>
      <c r="L5870" t="s">
        <v>10070</v>
      </c>
      <c r="M5870" t="s">
        <v>10071</v>
      </c>
    </row>
    <row r="5871" spans="1:13" x14ac:dyDescent="0.25">
      <c r="A5871" t="str">
        <f t="shared" si="91"/>
        <v>FCON-10330</v>
      </c>
      <c r="B5871" t="s">
        <v>3853</v>
      </c>
      <c r="C5871" t="s">
        <v>1874</v>
      </c>
      <c r="D5871">
        <v>3</v>
      </c>
      <c r="E5871" s="23">
        <v>45846</v>
      </c>
      <c r="F5871" s="23">
        <v>45849</v>
      </c>
      <c r="G5871" s="23">
        <v>45846</v>
      </c>
      <c r="H5871" s="23">
        <v>45849</v>
      </c>
      <c r="I5871" s="24">
        <v>0</v>
      </c>
      <c r="J5871" s="24">
        <v>0</v>
      </c>
      <c r="K5871" s="24">
        <v>185</v>
      </c>
      <c r="L5871" t="s">
        <v>10070</v>
      </c>
      <c r="M5871" t="s">
        <v>10071</v>
      </c>
    </row>
    <row r="5872" spans="1:13" x14ac:dyDescent="0.25">
      <c r="A5872" t="str">
        <f t="shared" si="91"/>
        <v>FCON-10335</v>
      </c>
      <c r="B5872" t="s">
        <v>3854</v>
      </c>
      <c r="C5872" t="s">
        <v>1876</v>
      </c>
      <c r="D5872">
        <v>3</v>
      </c>
      <c r="E5872" s="23">
        <v>45846</v>
      </c>
      <c r="F5872" s="23">
        <v>45849</v>
      </c>
      <c r="G5872" s="23">
        <v>45846</v>
      </c>
      <c r="H5872" s="23">
        <v>45849</v>
      </c>
      <c r="I5872" s="24">
        <v>0</v>
      </c>
      <c r="J5872" s="24">
        <v>0</v>
      </c>
      <c r="K5872" s="24">
        <v>185</v>
      </c>
      <c r="L5872" t="s">
        <v>10070</v>
      </c>
      <c r="M5872" t="s">
        <v>10071</v>
      </c>
    </row>
    <row r="5873" spans="1:13" x14ac:dyDescent="0.25">
      <c r="A5873" t="str">
        <f t="shared" si="91"/>
        <v>FCON-10340</v>
      </c>
      <c r="B5873" t="s">
        <v>3855</v>
      </c>
      <c r="C5873" t="s">
        <v>1878</v>
      </c>
      <c r="D5873">
        <v>3</v>
      </c>
      <c r="E5873" s="23">
        <v>45846</v>
      </c>
      <c r="F5873" s="23">
        <v>45849</v>
      </c>
      <c r="G5873" s="23">
        <v>45846</v>
      </c>
      <c r="H5873" s="23">
        <v>45849</v>
      </c>
      <c r="I5873" s="24">
        <v>0</v>
      </c>
      <c r="J5873" s="24">
        <v>0</v>
      </c>
      <c r="K5873" s="24">
        <v>185</v>
      </c>
      <c r="L5873" t="s">
        <v>10070</v>
      </c>
      <c r="M5873" t="s">
        <v>10071</v>
      </c>
    </row>
    <row r="5874" spans="1:13" x14ac:dyDescent="0.25">
      <c r="A5874" t="str">
        <f t="shared" si="91"/>
        <v>FCON-10345</v>
      </c>
      <c r="B5874" t="s">
        <v>3856</v>
      </c>
      <c r="C5874" t="s">
        <v>1880</v>
      </c>
      <c r="D5874">
        <v>2</v>
      </c>
      <c r="E5874" s="23">
        <v>45849</v>
      </c>
      <c r="F5874" s="23">
        <v>45852</v>
      </c>
      <c r="G5874" s="23">
        <v>45849</v>
      </c>
      <c r="H5874" s="23">
        <v>45852</v>
      </c>
      <c r="I5874" s="24">
        <v>0</v>
      </c>
      <c r="J5874" s="24">
        <v>0</v>
      </c>
      <c r="K5874" s="24">
        <v>185</v>
      </c>
      <c r="L5874" t="s">
        <v>10070</v>
      </c>
      <c r="M5874" t="s">
        <v>10071</v>
      </c>
    </row>
    <row r="5875" spans="1:13" x14ac:dyDescent="0.25">
      <c r="A5875" t="str">
        <f t="shared" si="91"/>
        <v>FCON-10350</v>
      </c>
      <c r="B5875" t="s">
        <v>3857</v>
      </c>
      <c r="C5875" t="s">
        <v>1346</v>
      </c>
      <c r="D5875">
        <v>3</v>
      </c>
      <c r="E5875" s="23">
        <v>45852</v>
      </c>
      <c r="F5875" s="23">
        <v>45855</v>
      </c>
      <c r="G5875" s="23">
        <v>45852</v>
      </c>
      <c r="H5875" s="23">
        <v>45855</v>
      </c>
      <c r="I5875" s="24">
        <v>0</v>
      </c>
      <c r="J5875" s="24">
        <v>0</v>
      </c>
      <c r="K5875" s="24">
        <v>185</v>
      </c>
      <c r="L5875" t="s">
        <v>10070</v>
      </c>
      <c r="M5875" t="s">
        <v>10071</v>
      </c>
    </row>
    <row r="5876" spans="1:13" x14ac:dyDescent="0.25">
      <c r="A5876" t="str">
        <f t="shared" si="91"/>
        <v>FCON-10355</v>
      </c>
      <c r="B5876" t="s">
        <v>3858</v>
      </c>
      <c r="C5876" t="s">
        <v>1348</v>
      </c>
      <c r="D5876">
        <v>2</v>
      </c>
      <c r="E5876" s="23">
        <v>45855</v>
      </c>
      <c r="F5876" s="23">
        <v>45857</v>
      </c>
      <c r="G5876" s="23">
        <v>45855</v>
      </c>
      <c r="H5876" s="23">
        <v>45857</v>
      </c>
      <c r="I5876" s="24">
        <v>0</v>
      </c>
      <c r="J5876" s="24">
        <v>0</v>
      </c>
      <c r="K5876" s="24">
        <v>185</v>
      </c>
      <c r="L5876" t="s">
        <v>10070</v>
      </c>
      <c r="M5876" t="s">
        <v>10071</v>
      </c>
    </row>
    <row r="5877" spans="1:13" x14ac:dyDescent="0.25">
      <c r="A5877" t="str">
        <f t="shared" si="91"/>
        <v>Sistema de Señalización en vía e Intersecciones</v>
      </c>
      <c r="B5877" t="s">
        <v>1883</v>
      </c>
      <c r="D5877">
        <v>75</v>
      </c>
      <c r="E5877" s="23">
        <v>45757</v>
      </c>
      <c r="F5877" s="23">
        <v>45857</v>
      </c>
      <c r="G5877" s="23">
        <v>45757</v>
      </c>
      <c r="H5877" s="23">
        <v>45857</v>
      </c>
      <c r="I5877" s="24">
        <v>0</v>
      </c>
      <c r="J5877" s="24">
        <v>0</v>
      </c>
      <c r="K5877" s="24">
        <v>186</v>
      </c>
      <c r="M5877" t="s">
        <v>10071</v>
      </c>
    </row>
    <row r="5878" spans="1:13" x14ac:dyDescent="0.25">
      <c r="A5878" t="str">
        <f t="shared" si="91"/>
        <v>FCON-10360</v>
      </c>
      <c r="B5878" t="s">
        <v>3859</v>
      </c>
      <c r="C5878" t="s">
        <v>1374</v>
      </c>
      <c r="D5878">
        <v>2</v>
      </c>
      <c r="E5878" s="23">
        <v>45757</v>
      </c>
      <c r="F5878" s="23">
        <v>45758</v>
      </c>
      <c r="G5878" s="23">
        <v>45757</v>
      </c>
      <c r="H5878" s="23">
        <v>45758</v>
      </c>
      <c r="I5878" s="24">
        <v>0</v>
      </c>
      <c r="J5878" s="24">
        <v>0</v>
      </c>
      <c r="K5878" s="24">
        <v>127</v>
      </c>
      <c r="L5878" t="s">
        <v>10070</v>
      </c>
      <c r="M5878" t="s">
        <v>10071</v>
      </c>
    </row>
    <row r="5879" spans="1:13" x14ac:dyDescent="0.25">
      <c r="A5879" t="str">
        <f t="shared" si="91"/>
        <v>FCON-10365</v>
      </c>
      <c r="B5879" t="s">
        <v>3860</v>
      </c>
      <c r="C5879" t="s">
        <v>1886</v>
      </c>
      <c r="D5879">
        <v>60</v>
      </c>
      <c r="E5879" s="23">
        <v>45758</v>
      </c>
      <c r="F5879" s="23">
        <v>45841</v>
      </c>
      <c r="G5879" s="23">
        <v>45758</v>
      </c>
      <c r="H5879" s="23">
        <v>45841</v>
      </c>
      <c r="I5879" s="24">
        <v>0</v>
      </c>
      <c r="J5879" s="24">
        <v>0</v>
      </c>
      <c r="K5879" s="24">
        <v>186</v>
      </c>
      <c r="L5879" t="s">
        <v>10070</v>
      </c>
      <c r="M5879" t="s">
        <v>10071</v>
      </c>
    </row>
    <row r="5880" spans="1:13" x14ac:dyDescent="0.25">
      <c r="A5880" t="str">
        <f t="shared" si="91"/>
        <v>FCON-10370</v>
      </c>
      <c r="B5880" t="s">
        <v>3861</v>
      </c>
      <c r="C5880" t="s">
        <v>1863</v>
      </c>
      <c r="D5880">
        <v>20</v>
      </c>
      <c r="E5880" s="23">
        <v>45758</v>
      </c>
      <c r="F5880" s="23">
        <v>45786</v>
      </c>
      <c r="G5880" s="23">
        <v>45758</v>
      </c>
      <c r="H5880" s="23">
        <v>45786</v>
      </c>
      <c r="I5880" s="24">
        <v>0</v>
      </c>
      <c r="J5880" s="24">
        <v>0</v>
      </c>
      <c r="K5880" s="24">
        <v>127</v>
      </c>
      <c r="L5880" t="s">
        <v>10070</v>
      </c>
      <c r="M5880" t="s">
        <v>10071</v>
      </c>
    </row>
    <row r="5881" spans="1:13" x14ac:dyDescent="0.25">
      <c r="A5881" t="str">
        <f t="shared" si="91"/>
        <v>FCON-10375</v>
      </c>
      <c r="B5881" t="s">
        <v>3862</v>
      </c>
      <c r="C5881" t="s">
        <v>1386</v>
      </c>
      <c r="D5881">
        <v>64</v>
      </c>
      <c r="E5881" s="23">
        <v>45761</v>
      </c>
      <c r="F5881" s="23">
        <v>45847</v>
      </c>
      <c r="G5881" s="23">
        <v>45761</v>
      </c>
      <c r="H5881" s="23">
        <v>45847</v>
      </c>
      <c r="I5881" s="24">
        <v>0</v>
      </c>
      <c r="J5881" s="24">
        <v>0</v>
      </c>
      <c r="K5881" s="24">
        <v>194</v>
      </c>
      <c r="L5881" t="s">
        <v>10070</v>
      </c>
      <c r="M5881" t="s">
        <v>10071</v>
      </c>
    </row>
    <row r="5882" spans="1:13" x14ac:dyDescent="0.25">
      <c r="A5882" t="str">
        <f t="shared" si="91"/>
        <v>FCON-10380</v>
      </c>
      <c r="B5882" t="s">
        <v>3863</v>
      </c>
      <c r="C5882" t="s">
        <v>1890</v>
      </c>
      <c r="D5882">
        <v>32</v>
      </c>
      <c r="E5882" s="23">
        <v>45808</v>
      </c>
      <c r="F5882" s="23">
        <v>45852</v>
      </c>
      <c r="G5882" s="23">
        <v>45808</v>
      </c>
      <c r="H5882" s="23">
        <v>45852</v>
      </c>
      <c r="I5882" s="24">
        <v>0</v>
      </c>
      <c r="J5882" s="24">
        <v>0</v>
      </c>
      <c r="K5882" s="24">
        <v>186</v>
      </c>
      <c r="L5882" t="s">
        <v>10070</v>
      </c>
      <c r="M5882" t="s">
        <v>10071</v>
      </c>
    </row>
    <row r="5883" spans="1:13" x14ac:dyDescent="0.25">
      <c r="A5883" t="str">
        <f t="shared" si="91"/>
        <v>FCON-10385</v>
      </c>
      <c r="B5883" t="s">
        <v>3864</v>
      </c>
      <c r="C5883" t="s">
        <v>1892</v>
      </c>
      <c r="D5883">
        <v>32</v>
      </c>
      <c r="E5883" s="23">
        <v>45808</v>
      </c>
      <c r="F5883" s="23">
        <v>45852</v>
      </c>
      <c r="G5883" s="23">
        <v>45808</v>
      </c>
      <c r="H5883" s="23">
        <v>45852</v>
      </c>
      <c r="I5883" s="24">
        <v>0</v>
      </c>
      <c r="J5883" s="24">
        <v>0</v>
      </c>
      <c r="K5883" s="24">
        <v>186</v>
      </c>
      <c r="L5883" t="s">
        <v>10070</v>
      </c>
      <c r="M5883" t="s">
        <v>10071</v>
      </c>
    </row>
    <row r="5884" spans="1:13" x14ac:dyDescent="0.25">
      <c r="A5884" t="str">
        <f t="shared" si="91"/>
        <v>FCON-10390</v>
      </c>
      <c r="B5884" t="s">
        <v>3865</v>
      </c>
      <c r="C5884" t="s">
        <v>1382</v>
      </c>
      <c r="D5884">
        <v>32</v>
      </c>
      <c r="E5884" s="23">
        <v>45808</v>
      </c>
      <c r="F5884" s="23">
        <v>45852</v>
      </c>
      <c r="G5884" s="23">
        <v>45808</v>
      </c>
      <c r="H5884" s="23">
        <v>45852</v>
      </c>
      <c r="I5884" s="24">
        <v>0</v>
      </c>
      <c r="J5884" s="24">
        <v>0</v>
      </c>
      <c r="K5884" s="24">
        <v>186</v>
      </c>
      <c r="L5884" t="s">
        <v>10070</v>
      </c>
      <c r="M5884" t="s">
        <v>10071</v>
      </c>
    </row>
    <row r="5885" spans="1:13" x14ac:dyDescent="0.25">
      <c r="A5885" t="str">
        <f t="shared" si="91"/>
        <v>FCON-10395</v>
      </c>
      <c r="B5885" t="s">
        <v>3866</v>
      </c>
      <c r="C5885" t="s">
        <v>1346</v>
      </c>
      <c r="D5885">
        <v>3</v>
      </c>
      <c r="E5885" s="23">
        <v>45852</v>
      </c>
      <c r="F5885" s="23">
        <v>45855</v>
      </c>
      <c r="G5885" s="23">
        <v>45852</v>
      </c>
      <c r="H5885" s="23">
        <v>45855</v>
      </c>
      <c r="I5885" s="24">
        <v>0</v>
      </c>
      <c r="J5885" s="24">
        <v>0</v>
      </c>
      <c r="K5885" s="24">
        <v>186</v>
      </c>
      <c r="L5885" t="s">
        <v>10070</v>
      </c>
      <c r="M5885" t="s">
        <v>10071</v>
      </c>
    </row>
    <row r="5886" spans="1:13" x14ac:dyDescent="0.25">
      <c r="A5886" t="str">
        <f t="shared" si="91"/>
        <v>FCON-10400</v>
      </c>
      <c r="B5886" t="s">
        <v>3867</v>
      </c>
      <c r="C5886" t="s">
        <v>1348</v>
      </c>
      <c r="D5886">
        <v>2</v>
      </c>
      <c r="E5886" s="23">
        <v>45855</v>
      </c>
      <c r="F5886" s="23">
        <v>45857</v>
      </c>
      <c r="G5886" s="23">
        <v>45855</v>
      </c>
      <c r="H5886" s="23">
        <v>45857</v>
      </c>
      <c r="I5886" s="24">
        <v>0</v>
      </c>
      <c r="J5886" s="24">
        <v>0</v>
      </c>
      <c r="K5886" s="24">
        <v>186</v>
      </c>
      <c r="L5886" t="s">
        <v>10070</v>
      </c>
      <c r="M5886" t="s">
        <v>10071</v>
      </c>
    </row>
    <row r="5887" spans="1:13" x14ac:dyDescent="0.25">
      <c r="A5887" t="str">
        <f t="shared" si="91"/>
        <v>T16-3B Vía férrea Tramo 16 con sistemas férreos verificados, probados y funcionado</v>
      </c>
      <c r="B5887" t="s">
        <v>8483</v>
      </c>
      <c r="D5887">
        <v>205</v>
      </c>
      <c r="E5887" s="23">
        <v>45628</v>
      </c>
      <c r="F5887" s="23">
        <v>45902</v>
      </c>
      <c r="G5887" s="23">
        <v>45628</v>
      </c>
      <c r="H5887" s="23">
        <v>45902</v>
      </c>
      <c r="I5887" s="24">
        <v>0</v>
      </c>
      <c r="J5887" s="24">
        <v>0</v>
      </c>
      <c r="K5887" s="24">
        <v>182</v>
      </c>
      <c r="M5887" t="s">
        <v>10071</v>
      </c>
    </row>
    <row r="5888" spans="1:13" x14ac:dyDescent="0.25">
      <c r="A5888" t="str">
        <f t="shared" si="91"/>
        <v>Sistema de Catenaria</v>
      </c>
      <c r="B5888" t="s">
        <v>1837</v>
      </c>
      <c r="D5888">
        <v>136</v>
      </c>
      <c r="E5888" s="23">
        <v>45628</v>
      </c>
      <c r="F5888" s="23">
        <v>45812</v>
      </c>
      <c r="G5888" s="23">
        <v>45628</v>
      </c>
      <c r="H5888" s="23">
        <v>45812</v>
      </c>
      <c r="I5888" s="24">
        <v>0</v>
      </c>
      <c r="J5888" s="24">
        <v>0</v>
      </c>
      <c r="K5888" s="24">
        <v>182</v>
      </c>
      <c r="M5888" t="s">
        <v>10071</v>
      </c>
    </row>
    <row r="5889" spans="1:13" x14ac:dyDescent="0.25">
      <c r="A5889" t="str">
        <f t="shared" si="91"/>
        <v>FCON-10235</v>
      </c>
      <c r="B5889" t="s">
        <v>3834</v>
      </c>
      <c r="C5889" t="s">
        <v>3039</v>
      </c>
      <c r="D5889">
        <v>21</v>
      </c>
      <c r="E5889" s="23">
        <v>45628</v>
      </c>
      <c r="F5889" s="23">
        <v>45660</v>
      </c>
      <c r="G5889" s="23">
        <v>45628</v>
      </c>
      <c r="H5889" s="23">
        <v>45660</v>
      </c>
      <c r="I5889" s="24">
        <v>0</v>
      </c>
      <c r="J5889" s="24">
        <v>0</v>
      </c>
      <c r="K5889" s="24">
        <v>53</v>
      </c>
      <c r="L5889" t="s">
        <v>10070</v>
      </c>
      <c r="M5889" t="s">
        <v>10071</v>
      </c>
    </row>
    <row r="5890" spans="1:13" x14ac:dyDescent="0.25">
      <c r="A5890" t="str">
        <f t="shared" si="91"/>
        <v>FCON-10230</v>
      </c>
      <c r="B5890" t="s">
        <v>3833</v>
      </c>
      <c r="C5890" t="s">
        <v>1355</v>
      </c>
      <c r="D5890">
        <v>60</v>
      </c>
      <c r="E5890" s="23">
        <v>45660</v>
      </c>
      <c r="F5890" s="23">
        <v>45737</v>
      </c>
      <c r="G5890" s="23">
        <v>45660</v>
      </c>
      <c r="H5890" s="23">
        <v>45737</v>
      </c>
      <c r="I5890" s="24">
        <v>0</v>
      </c>
      <c r="J5890" s="24">
        <v>0</v>
      </c>
      <c r="K5890" s="24">
        <v>220</v>
      </c>
      <c r="L5890" t="s">
        <v>10070</v>
      </c>
      <c r="M5890" t="s">
        <v>10071</v>
      </c>
    </row>
    <row r="5891" spans="1:13" x14ac:dyDescent="0.25">
      <c r="A5891" t="str">
        <f t="shared" ref="A5891:A5954" si="92">TRIM(B5891)</f>
        <v>FCON-10240</v>
      </c>
      <c r="B5891" t="s">
        <v>3835</v>
      </c>
      <c r="C5891" t="s">
        <v>1357</v>
      </c>
      <c r="D5891">
        <v>40</v>
      </c>
      <c r="E5891" s="23">
        <v>45677</v>
      </c>
      <c r="F5891" s="23">
        <v>45727</v>
      </c>
      <c r="G5891" s="23">
        <v>45677</v>
      </c>
      <c r="H5891" s="23">
        <v>45727</v>
      </c>
      <c r="I5891" s="24">
        <v>0</v>
      </c>
      <c r="J5891" s="24">
        <v>0</v>
      </c>
      <c r="K5891" s="24">
        <v>28</v>
      </c>
      <c r="L5891" t="s">
        <v>10070</v>
      </c>
      <c r="M5891" t="s">
        <v>10071</v>
      </c>
    </row>
    <row r="5892" spans="1:13" x14ac:dyDescent="0.25">
      <c r="A5892" t="str">
        <f t="shared" si="92"/>
        <v>FCON-10245</v>
      </c>
      <c r="B5892" t="s">
        <v>3836</v>
      </c>
      <c r="C5892" t="s">
        <v>1358</v>
      </c>
      <c r="D5892">
        <v>14</v>
      </c>
      <c r="E5892" s="23">
        <v>45727</v>
      </c>
      <c r="F5892" s="23">
        <v>45745</v>
      </c>
      <c r="G5892" s="23">
        <v>45727</v>
      </c>
      <c r="H5892" s="23">
        <v>45745</v>
      </c>
      <c r="I5892" s="24">
        <v>0</v>
      </c>
      <c r="J5892" s="24">
        <v>0</v>
      </c>
      <c r="K5892" s="24">
        <v>182</v>
      </c>
      <c r="L5892" t="s">
        <v>10070</v>
      </c>
      <c r="M5892" t="s">
        <v>10071</v>
      </c>
    </row>
    <row r="5893" spans="1:13" x14ac:dyDescent="0.25">
      <c r="A5893" t="str">
        <f t="shared" si="92"/>
        <v>FCON-10250</v>
      </c>
      <c r="B5893" t="s">
        <v>3837</v>
      </c>
      <c r="C5893" t="s">
        <v>1849</v>
      </c>
      <c r="D5893">
        <v>14</v>
      </c>
      <c r="E5893" s="23">
        <v>45745</v>
      </c>
      <c r="F5893" s="23">
        <v>45763</v>
      </c>
      <c r="G5893" s="23">
        <v>45745</v>
      </c>
      <c r="H5893" s="23">
        <v>45763</v>
      </c>
      <c r="I5893" s="24">
        <v>0</v>
      </c>
      <c r="J5893" s="24">
        <v>0</v>
      </c>
      <c r="K5893" s="24">
        <v>182</v>
      </c>
      <c r="L5893" t="s">
        <v>10070</v>
      </c>
      <c r="M5893" t="s">
        <v>10071</v>
      </c>
    </row>
    <row r="5894" spans="1:13" x14ac:dyDescent="0.25">
      <c r="A5894" t="str">
        <f t="shared" si="92"/>
        <v>FCON-10255</v>
      </c>
      <c r="B5894" t="s">
        <v>3838</v>
      </c>
      <c r="C5894" t="s">
        <v>1346</v>
      </c>
      <c r="D5894">
        <v>6</v>
      </c>
      <c r="E5894" s="23">
        <v>45763</v>
      </c>
      <c r="F5894" s="23">
        <v>45772</v>
      </c>
      <c r="G5894" s="23">
        <v>45763</v>
      </c>
      <c r="H5894" s="23">
        <v>45772</v>
      </c>
      <c r="I5894" s="24">
        <v>0</v>
      </c>
      <c r="J5894" s="24">
        <v>0</v>
      </c>
      <c r="K5894" s="24">
        <v>182</v>
      </c>
      <c r="L5894" t="s">
        <v>10070</v>
      </c>
      <c r="M5894" t="s">
        <v>10071</v>
      </c>
    </row>
    <row r="5895" spans="1:13" x14ac:dyDescent="0.25">
      <c r="A5895" t="str">
        <f t="shared" si="92"/>
        <v>FCON-10405</v>
      </c>
      <c r="B5895" t="s">
        <v>3868</v>
      </c>
      <c r="C5895" t="s">
        <v>1392</v>
      </c>
      <c r="D5895">
        <v>30</v>
      </c>
      <c r="E5895" s="23">
        <v>45772</v>
      </c>
      <c r="F5895" s="23">
        <v>45812</v>
      </c>
      <c r="G5895" s="23">
        <v>45772</v>
      </c>
      <c r="H5895" s="23">
        <v>45812</v>
      </c>
      <c r="I5895" s="24">
        <v>0</v>
      </c>
      <c r="J5895" s="24">
        <v>0</v>
      </c>
      <c r="K5895" s="24">
        <v>182</v>
      </c>
      <c r="L5895" t="s">
        <v>10070</v>
      </c>
      <c r="M5895" t="s">
        <v>10071</v>
      </c>
    </row>
    <row r="5896" spans="1:13" x14ac:dyDescent="0.25">
      <c r="A5896" t="str">
        <f t="shared" si="92"/>
        <v>Redes Energia del tramo (Cable de Media)</v>
      </c>
      <c r="B5896" t="s">
        <v>9941</v>
      </c>
      <c r="D5896">
        <v>34</v>
      </c>
      <c r="E5896" s="23">
        <v>45695</v>
      </c>
      <c r="F5896" s="23">
        <v>45738</v>
      </c>
      <c r="G5896" s="23">
        <v>45695</v>
      </c>
      <c r="H5896" s="23">
        <v>45738</v>
      </c>
      <c r="I5896" s="24">
        <v>0</v>
      </c>
      <c r="J5896" s="24">
        <v>0</v>
      </c>
      <c r="K5896" s="24">
        <v>298</v>
      </c>
      <c r="M5896" t="s">
        <v>10071</v>
      </c>
    </row>
    <row r="5897" spans="1:13" x14ac:dyDescent="0.25">
      <c r="A5897" t="str">
        <f t="shared" si="92"/>
        <v>FCON-10410</v>
      </c>
      <c r="B5897" t="s">
        <v>3869</v>
      </c>
      <c r="C5897" t="s">
        <v>1898</v>
      </c>
      <c r="D5897">
        <v>34</v>
      </c>
      <c r="E5897" s="23">
        <v>45695</v>
      </c>
      <c r="F5897" s="23">
        <v>45738</v>
      </c>
      <c r="G5897" s="23">
        <v>45695</v>
      </c>
      <c r="H5897" s="23">
        <v>45738</v>
      </c>
      <c r="I5897" s="24">
        <v>0</v>
      </c>
      <c r="J5897" s="24">
        <v>0</v>
      </c>
      <c r="K5897" s="24">
        <v>298</v>
      </c>
      <c r="L5897" t="s">
        <v>10070</v>
      </c>
      <c r="M5897" t="s">
        <v>10071</v>
      </c>
    </row>
    <row r="5898" spans="1:13" x14ac:dyDescent="0.25">
      <c r="A5898" t="str">
        <f t="shared" si="92"/>
        <v>FCON-10415</v>
      </c>
      <c r="B5898" t="s">
        <v>3870</v>
      </c>
      <c r="C5898" t="s">
        <v>9911</v>
      </c>
      <c r="D5898">
        <v>34</v>
      </c>
      <c r="E5898" s="23">
        <v>45695</v>
      </c>
      <c r="F5898" s="23">
        <v>45738</v>
      </c>
      <c r="G5898" s="23">
        <v>45695</v>
      </c>
      <c r="H5898" s="23">
        <v>45738</v>
      </c>
      <c r="I5898" s="24">
        <v>0</v>
      </c>
      <c r="J5898" s="24">
        <v>0</v>
      </c>
      <c r="K5898" s="24">
        <v>298</v>
      </c>
      <c r="L5898" t="s">
        <v>10070</v>
      </c>
      <c r="M5898" t="s">
        <v>10071</v>
      </c>
    </row>
    <row r="5899" spans="1:13" x14ac:dyDescent="0.25">
      <c r="A5899" t="str">
        <f t="shared" si="92"/>
        <v>Sistema de Comunicaciones</v>
      </c>
      <c r="B5899" t="s">
        <v>1859</v>
      </c>
      <c r="D5899">
        <v>34</v>
      </c>
      <c r="E5899" s="23">
        <v>45857</v>
      </c>
      <c r="F5899" s="23">
        <v>45902</v>
      </c>
      <c r="G5899" s="23">
        <v>45857</v>
      </c>
      <c r="H5899" s="23">
        <v>45902</v>
      </c>
      <c r="I5899" s="24">
        <v>0</v>
      </c>
      <c r="J5899" s="24">
        <v>0</v>
      </c>
      <c r="K5899" s="24">
        <v>185</v>
      </c>
      <c r="M5899" t="s">
        <v>10071</v>
      </c>
    </row>
    <row r="5900" spans="1:13" x14ac:dyDescent="0.25">
      <c r="A5900" t="str">
        <f t="shared" si="92"/>
        <v>FCON-10420</v>
      </c>
      <c r="B5900" t="s">
        <v>3871</v>
      </c>
      <c r="C5900" t="s">
        <v>1399</v>
      </c>
      <c r="D5900">
        <v>34</v>
      </c>
      <c r="E5900" s="23">
        <v>45857</v>
      </c>
      <c r="F5900" s="23">
        <v>45902</v>
      </c>
      <c r="G5900" s="23">
        <v>45857</v>
      </c>
      <c r="H5900" s="23">
        <v>45902</v>
      </c>
      <c r="I5900" s="24">
        <v>0</v>
      </c>
      <c r="J5900" s="24">
        <v>0</v>
      </c>
      <c r="K5900" s="24">
        <v>185</v>
      </c>
      <c r="L5900" t="s">
        <v>10070</v>
      </c>
      <c r="M5900" t="s">
        <v>10071</v>
      </c>
    </row>
    <row r="5901" spans="1:13" x14ac:dyDescent="0.25">
      <c r="A5901" t="str">
        <f t="shared" si="92"/>
        <v>Sistema de Señalización en vía e Intersecciones</v>
      </c>
      <c r="B5901" t="s">
        <v>1883</v>
      </c>
      <c r="D5901">
        <v>34</v>
      </c>
      <c r="E5901" s="23">
        <v>45857</v>
      </c>
      <c r="F5901" s="23">
        <v>45902</v>
      </c>
      <c r="G5901" s="23">
        <v>45857</v>
      </c>
      <c r="H5901" s="23">
        <v>45902</v>
      </c>
      <c r="I5901" s="24">
        <v>0</v>
      </c>
      <c r="J5901" s="24">
        <v>0</v>
      </c>
      <c r="K5901" s="24">
        <v>186</v>
      </c>
      <c r="M5901" t="s">
        <v>10071</v>
      </c>
    </row>
    <row r="5902" spans="1:13" x14ac:dyDescent="0.25">
      <c r="A5902" t="str">
        <f t="shared" si="92"/>
        <v>FCON-10425</v>
      </c>
      <c r="B5902" t="s">
        <v>3872</v>
      </c>
      <c r="C5902" t="s">
        <v>1402</v>
      </c>
      <c r="D5902">
        <v>34</v>
      </c>
      <c r="E5902" s="23">
        <v>45857</v>
      </c>
      <c r="F5902" s="23">
        <v>45902</v>
      </c>
      <c r="G5902" s="23">
        <v>45857</v>
      </c>
      <c r="H5902" s="23">
        <v>45902</v>
      </c>
      <c r="I5902" s="24">
        <v>0</v>
      </c>
      <c r="J5902" s="24">
        <v>0</v>
      </c>
      <c r="K5902" s="24">
        <v>186</v>
      </c>
      <c r="L5902" t="s">
        <v>10070</v>
      </c>
      <c r="M5902" t="s">
        <v>10071</v>
      </c>
    </row>
    <row r="5903" spans="1:13" x14ac:dyDescent="0.25">
      <c r="A5903" t="str">
        <f t="shared" si="92"/>
        <v>T16-4 Entrega Estructura y Acabados Estación El Corzo</v>
      </c>
      <c r="B5903" t="s">
        <v>8484</v>
      </c>
      <c r="D5903">
        <v>198</v>
      </c>
      <c r="E5903" s="23">
        <v>45426</v>
      </c>
      <c r="F5903" s="23">
        <v>45688</v>
      </c>
      <c r="G5903" s="23">
        <v>45426</v>
      </c>
      <c r="H5903" s="23">
        <v>45688</v>
      </c>
      <c r="I5903" s="24">
        <v>0</v>
      </c>
      <c r="J5903" s="24">
        <v>0</v>
      </c>
      <c r="K5903" s="24">
        <v>268</v>
      </c>
      <c r="M5903" t="s">
        <v>10071</v>
      </c>
    </row>
    <row r="5904" spans="1:13" x14ac:dyDescent="0.25">
      <c r="A5904" t="str">
        <f t="shared" si="92"/>
        <v>FCON-10430</v>
      </c>
      <c r="B5904" t="s">
        <v>3873</v>
      </c>
      <c r="C5904" t="s">
        <v>887</v>
      </c>
      <c r="D5904">
        <v>16</v>
      </c>
      <c r="E5904" s="23">
        <v>45426</v>
      </c>
      <c r="F5904" s="23">
        <v>45447</v>
      </c>
      <c r="G5904" s="23">
        <v>45426</v>
      </c>
      <c r="H5904" s="23">
        <v>45447</v>
      </c>
      <c r="I5904" s="24">
        <v>0</v>
      </c>
      <c r="J5904" s="24">
        <v>0</v>
      </c>
      <c r="K5904" s="24">
        <v>0</v>
      </c>
      <c r="L5904" t="s">
        <v>10070</v>
      </c>
      <c r="M5904" t="s">
        <v>10071</v>
      </c>
    </row>
    <row r="5905" spans="1:13" x14ac:dyDescent="0.25">
      <c r="A5905" t="str">
        <f t="shared" si="92"/>
        <v>FCON-10435</v>
      </c>
      <c r="B5905" t="s">
        <v>3874</v>
      </c>
      <c r="C5905" t="s">
        <v>1906</v>
      </c>
      <c r="D5905">
        <v>20</v>
      </c>
      <c r="E5905" s="23">
        <v>45447</v>
      </c>
      <c r="F5905" s="23">
        <v>45472</v>
      </c>
      <c r="G5905" s="23">
        <v>45447</v>
      </c>
      <c r="H5905" s="23">
        <v>45472</v>
      </c>
      <c r="I5905" s="24">
        <v>0</v>
      </c>
      <c r="J5905" s="24">
        <v>0</v>
      </c>
      <c r="K5905" s="24">
        <v>268</v>
      </c>
      <c r="L5905" t="s">
        <v>10070</v>
      </c>
      <c r="M5905" t="s">
        <v>10071</v>
      </c>
    </row>
    <row r="5906" spans="1:13" x14ac:dyDescent="0.25">
      <c r="A5906" t="str">
        <f t="shared" si="92"/>
        <v>FCON-10440</v>
      </c>
      <c r="B5906" t="s">
        <v>3875</v>
      </c>
      <c r="C5906" t="s">
        <v>1904</v>
      </c>
      <c r="D5906">
        <v>156</v>
      </c>
      <c r="E5906" s="23">
        <v>45447</v>
      </c>
      <c r="F5906" s="23">
        <v>45647</v>
      </c>
      <c r="G5906" s="23">
        <v>45447</v>
      </c>
      <c r="H5906" s="23">
        <v>45647</v>
      </c>
      <c r="I5906" s="24">
        <v>0</v>
      </c>
      <c r="J5906" s="24">
        <v>0</v>
      </c>
      <c r="K5906" s="24">
        <v>294</v>
      </c>
      <c r="L5906" t="s">
        <v>10070</v>
      </c>
      <c r="M5906" t="s">
        <v>10071</v>
      </c>
    </row>
    <row r="5907" spans="1:13" x14ac:dyDescent="0.25">
      <c r="A5907" t="str">
        <f t="shared" si="92"/>
        <v>FCON-10445</v>
      </c>
      <c r="B5907" t="s">
        <v>3876</v>
      </c>
      <c r="C5907" t="s">
        <v>1908</v>
      </c>
      <c r="D5907">
        <v>19</v>
      </c>
      <c r="E5907" s="23">
        <v>45464</v>
      </c>
      <c r="F5907" s="23">
        <v>45489</v>
      </c>
      <c r="G5907" s="23">
        <v>45464</v>
      </c>
      <c r="H5907" s="23">
        <v>45489</v>
      </c>
      <c r="I5907" s="24">
        <v>0</v>
      </c>
      <c r="J5907" s="24">
        <v>0</v>
      </c>
      <c r="K5907" s="24">
        <v>268</v>
      </c>
      <c r="L5907" t="s">
        <v>10070</v>
      </c>
      <c r="M5907" t="s">
        <v>10071</v>
      </c>
    </row>
    <row r="5908" spans="1:13" x14ac:dyDescent="0.25">
      <c r="A5908" t="str">
        <f t="shared" si="92"/>
        <v>FCON-10450</v>
      </c>
      <c r="B5908" t="s">
        <v>3877</v>
      </c>
      <c r="C5908" t="s">
        <v>1910</v>
      </c>
      <c r="D5908">
        <v>19</v>
      </c>
      <c r="E5908" s="23">
        <v>45472</v>
      </c>
      <c r="F5908" s="23">
        <v>45497</v>
      </c>
      <c r="G5908" s="23">
        <v>45472</v>
      </c>
      <c r="H5908" s="23">
        <v>45497</v>
      </c>
      <c r="I5908" s="24">
        <v>0</v>
      </c>
      <c r="J5908" s="24">
        <v>0</v>
      </c>
      <c r="K5908" s="24">
        <v>268</v>
      </c>
      <c r="L5908" t="s">
        <v>10070</v>
      </c>
      <c r="M5908" t="s">
        <v>10071</v>
      </c>
    </row>
    <row r="5909" spans="1:13" x14ac:dyDescent="0.25">
      <c r="A5909" t="str">
        <f t="shared" si="92"/>
        <v>FCON-10455</v>
      </c>
      <c r="B5909" t="s">
        <v>3878</v>
      </c>
      <c r="C5909" t="s">
        <v>1912</v>
      </c>
      <c r="D5909">
        <v>6</v>
      </c>
      <c r="E5909" s="23">
        <v>45497</v>
      </c>
      <c r="F5909" s="23">
        <v>45504</v>
      </c>
      <c r="G5909" s="23">
        <v>45497</v>
      </c>
      <c r="H5909" s="23">
        <v>45504</v>
      </c>
      <c r="I5909" s="24">
        <v>0</v>
      </c>
      <c r="J5909" s="24">
        <v>0</v>
      </c>
      <c r="K5909" s="24">
        <v>268</v>
      </c>
      <c r="L5909" t="s">
        <v>10070</v>
      </c>
      <c r="M5909" t="s">
        <v>10071</v>
      </c>
    </row>
    <row r="5910" spans="1:13" x14ac:dyDescent="0.25">
      <c r="A5910" t="str">
        <f t="shared" si="92"/>
        <v>FCON-10460</v>
      </c>
      <c r="B5910" t="s">
        <v>3879</v>
      </c>
      <c r="C5910" t="s">
        <v>1914</v>
      </c>
      <c r="D5910">
        <v>13</v>
      </c>
      <c r="E5910" s="23">
        <v>45504</v>
      </c>
      <c r="F5910" s="23">
        <v>45521</v>
      </c>
      <c r="G5910" s="23">
        <v>45504</v>
      </c>
      <c r="H5910" s="23">
        <v>45521</v>
      </c>
      <c r="I5910" s="24">
        <v>0</v>
      </c>
      <c r="J5910" s="24">
        <v>0</v>
      </c>
      <c r="K5910" s="24">
        <v>268</v>
      </c>
      <c r="L5910" t="s">
        <v>10070</v>
      </c>
      <c r="M5910" t="s">
        <v>10071</v>
      </c>
    </row>
    <row r="5911" spans="1:13" x14ac:dyDescent="0.25">
      <c r="A5911" t="str">
        <f t="shared" si="92"/>
        <v>FCON-10465</v>
      </c>
      <c r="B5911" t="s">
        <v>3880</v>
      </c>
      <c r="C5911" t="s">
        <v>1916</v>
      </c>
      <c r="D5911">
        <v>116</v>
      </c>
      <c r="E5911" s="23">
        <v>45504</v>
      </c>
      <c r="F5911" s="23">
        <v>45660</v>
      </c>
      <c r="G5911" s="23">
        <v>45504</v>
      </c>
      <c r="H5911" s="23">
        <v>45660</v>
      </c>
      <c r="I5911" s="24">
        <v>0</v>
      </c>
      <c r="J5911" s="24">
        <v>0</v>
      </c>
      <c r="K5911" s="24">
        <v>289</v>
      </c>
      <c r="L5911" t="s">
        <v>10070</v>
      </c>
      <c r="M5911" t="s">
        <v>10071</v>
      </c>
    </row>
    <row r="5912" spans="1:13" x14ac:dyDescent="0.25">
      <c r="A5912" t="str">
        <f t="shared" si="92"/>
        <v>FCON-10470</v>
      </c>
      <c r="B5912" t="s">
        <v>3881</v>
      </c>
      <c r="C5912" t="s">
        <v>1918</v>
      </c>
      <c r="D5912">
        <v>68</v>
      </c>
      <c r="E5912" s="23">
        <v>45521</v>
      </c>
      <c r="F5912" s="23">
        <v>45611</v>
      </c>
      <c r="G5912" s="23">
        <v>45521</v>
      </c>
      <c r="H5912" s="23">
        <v>45611</v>
      </c>
      <c r="I5912" s="24">
        <v>0</v>
      </c>
      <c r="J5912" s="24">
        <v>0</v>
      </c>
      <c r="K5912" s="24">
        <v>268</v>
      </c>
      <c r="L5912" t="s">
        <v>10070</v>
      </c>
      <c r="M5912" t="s">
        <v>10071</v>
      </c>
    </row>
    <row r="5913" spans="1:13" x14ac:dyDescent="0.25">
      <c r="A5913" t="str">
        <f t="shared" si="92"/>
        <v>FCON-10475</v>
      </c>
      <c r="B5913" t="s">
        <v>3882</v>
      </c>
      <c r="C5913" t="s">
        <v>1920</v>
      </c>
      <c r="D5913">
        <v>56</v>
      </c>
      <c r="E5913" s="23">
        <v>45555</v>
      </c>
      <c r="F5913" s="23">
        <v>45629</v>
      </c>
      <c r="G5913" s="23">
        <v>45555</v>
      </c>
      <c r="H5913" s="23">
        <v>45629</v>
      </c>
      <c r="I5913" s="24">
        <v>0</v>
      </c>
      <c r="J5913" s="24">
        <v>0</v>
      </c>
      <c r="K5913" s="24">
        <v>268</v>
      </c>
      <c r="L5913" t="s">
        <v>10070</v>
      </c>
      <c r="M5913" t="s">
        <v>10071</v>
      </c>
    </row>
    <row r="5914" spans="1:13" x14ac:dyDescent="0.25">
      <c r="A5914" t="str">
        <f t="shared" si="92"/>
        <v>FCON-10480</v>
      </c>
      <c r="B5914" t="s">
        <v>3883</v>
      </c>
      <c r="C5914" t="s">
        <v>1922</v>
      </c>
      <c r="D5914">
        <v>62</v>
      </c>
      <c r="E5914" s="23">
        <v>45563</v>
      </c>
      <c r="F5914" s="23">
        <v>45644</v>
      </c>
      <c r="G5914" s="23">
        <v>45563</v>
      </c>
      <c r="H5914" s="23">
        <v>45644</v>
      </c>
      <c r="I5914" s="24">
        <v>0</v>
      </c>
      <c r="J5914" s="24">
        <v>0</v>
      </c>
      <c r="K5914" s="24">
        <v>297</v>
      </c>
      <c r="L5914" t="s">
        <v>10070</v>
      </c>
      <c r="M5914" t="s">
        <v>10071</v>
      </c>
    </row>
    <row r="5915" spans="1:13" x14ac:dyDescent="0.25">
      <c r="A5915" t="str">
        <f t="shared" si="92"/>
        <v>FCON-10485</v>
      </c>
      <c r="B5915" t="s">
        <v>3884</v>
      </c>
      <c r="C5915" t="s">
        <v>1924</v>
      </c>
      <c r="D5915">
        <v>40</v>
      </c>
      <c r="E5915" s="23">
        <v>45589</v>
      </c>
      <c r="F5915" s="23">
        <v>45642</v>
      </c>
      <c r="G5915" s="23">
        <v>45589</v>
      </c>
      <c r="H5915" s="23">
        <v>45642</v>
      </c>
      <c r="I5915" s="24">
        <v>0</v>
      </c>
      <c r="J5915" s="24">
        <v>0</v>
      </c>
      <c r="K5915" s="24">
        <v>268</v>
      </c>
      <c r="L5915" t="s">
        <v>10070</v>
      </c>
      <c r="M5915" t="s">
        <v>10071</v>
      </c>
    </row>
    <row r="5916" spans="1:13" x14ac:dyDescent="0.25">
      <c r="A5916" t="str">
        <f t="shared" si="92"/>
        <v>FCON-10490</v>
      </c>
      <c r="B5916" t="s">
        <v>3885</v>
      </c>
      <c r="C5916" t="s">
        <v>1926</v>
      </c>
      <c r="D5916">
        <v>40</v>
      </c>
      <c r="E5916" s="23">
        <v>45609</v>
      </c>
      <c r="F5916" s="23">
        <v>45666</v>
      </c>
      <c r="G5916" s="23">
        <v>45609</v>
      </c>
      <c r="H5916" s="23">
        <v>45666</v>
      </c>
      <c r="I5916" s="24">
        <v>0</v>
      </c>
      <c r="J5916" s="24">
        <v>0</v>
      </c>
      <c r="K5916" s="24">
        <v>268</v>
      </c>
      <c r="L5916" t="s">
        <v>10070</v>
      </c>
      <c r="M5916" t="s">
        <v>10071</v>
      </c>
    </row>
    <row r="5917" spans="1:13" x14ac:dyDescent="0.25">
      <c r="A5917" t="str">
        <f t="shared" si="92"/>
        <v>FCON-10495</v>
      </c>
      <c r="B5917" t="s">
        <v>3886</v>
      </c>
      <c r="C5917" t="s">
        <v>1928</v>
      </c>
      <c r="D5917">
        <v>31</v>
      </c>
      <c r="E5917" s="23">
        <v>45642</v>
      </c>
      <c r="F5917" s="23">
        <v>45688</v>
      </c>
      <c r="G5917" s="23">
        <v>45642</v>
      </c>
      <c r="H5917" s="23">
        <v>45688</v>
      </c>
      <c r="I5917" s="24">
        <v>0</v>
      </c>
      <c r="J5917" s="24">
        <v>0</v>
      </c>
      <c r="K5917" s="24">
        <v>268</v>
      </c>
      <c r="L5917" t="s">
        <v>10070</v>
      </c>
      <c r="M5917" t="s">
        <v>10071</v>
      </c>
    </row>
    <row r="5918" spans="1:13" x14ac:dyDescent="0.25">
      <c r="A5918" t="str">
        <f t="shared" si="92"/>
        <v>T16-5A Entrega Estación El corzo con sistemas férreos instalados</v>
      </c>
      <c r="B5918" t="s">
        <v>3887</v>
      </c>
      <c r="D5918">
        <v>74</v>
      </c>
      <c r="E5918" s="23">
        <v>45758</v>
      </c>
      <c r="F5918" s="23">
        <v>45857</v>
      </c>
      <c r="G5918" s="23">
        <v>45758</v>
      </c>
      <c r="H5918" s="23">
        <v>45857</v>
      </c>
      <c r="I5918" s="24">
        <v>0</v>
      </c>
      <c r="J5918" s="24">
        <v>0</v>
      </c>
      <c r="K5918" s="24">
        <v>186</v>
      </c>
      <c r="M5918" t="s">
        <v>10071</v>
      </c>
    </row>
    <row r="5919" spans="1:13" x14ac:dyDescent="0.25">
      <c r="A5919" t="str">
        <f t="shared" si="92"/>
        <v>Sistema de Recuado AFC</v>
      </c>
      <c r="B5919" t="s">
        <v>1930</v>
      </c>
      <c r="D5919">
        <v>36</v>
      </c>
      <c r="E5919" s="23">
        <v>45808</v>
      </c>
      <c r="F5919" s="23">
        <v>45857</v>
      </c>
      <c r="G5919" s="23">
        <v>45808</v>
      </c>
      <c r="H5919" s="23">
        <v>45857</v>
      </c>
      <c r="I5919" s="24">
        <v>0</v>
      </c>
      <c r="J5919" s="24">
        <v>0</v>
      </c>
      <c r="K5919" s="24">
        <v>186</v>
      </c>
      <c r="M5919" t="s">
        <v>10071</v>
      </c>
    </row>
    <row r="5920" spans="1:13" x14ac:dyDescent="0.25">
      <c r="A5920" t="str">
        <f t="shared" si="92"/>
        <v>FCON-10500</v>
      </c>
      <c r="B5920" t="s">
        <v>3888</v>
      </c>
      <c r="C5920" t="s">
        <v>1932</v>
      </c>
      <c r="D5920">
        <v>32</v>
      </c>
      <c r="E5920" s="23">
        <v>45808</v>
      </c>
      <c r="F5920" s="23">
        <v>45852</v>
      </c>
      <c r="G5920" s="23">
        <v>45808</v>
      </c>
      <c r="H5920" s="23">
        <v>45852</v>
      </c>
      <c r="I5920" s="24">
        <v>0</v>
      </c>
      <c r="J5920" s="24">
        <v>0</v>
      </c>
      <c r="K5920" s="24">
        <v>186</v>
      </c>
      <c r="L5920" t="s">
        <v>10070</v>
      </c>
      <c r="M5920" t="s">
        <v>10071</v>
      </c>
    </row>
    <row r="5921" spans="1:13" x14ac:dyDescent="0.25">
      <c r="A5921" t="str">
        <f t="shared" si="92"/>
        <v>FCON-10505</v>
      </c>
      <c r="B5921" t="s">
        <v>3889</v>
      </c>
      <c r="C5921" t="s">
        <v>1934</v>
      </c>
      <c r="D5921">
        <v>36</v>
      </c>
      <c r="E5921" s="23">
        <v>45808</v>
      </c>
      <c r="F5921" s="23">
        <v>45857</v>
      </c>
      <c r="G5921" s="23">
        <v>45808</v>
      </c>
      <c r="H5921" s="23">
        <v>45857</v>
      </c>
      <c r="I5921" s="24">
        <v>0</v>
      </c>
      <c r="J5921" s="24">
        <v>0</v>
      </c>
      <c r="K5921" s="24">
        <v>186</v>
      </c>
      <c r="L5921" t="s">
        <v>10070</v>
      </c>
      <c r="M5921" t="s">
        <v>10071</v>
      </c>
    </row>
    <row r="5922" spans="1:13" x14ac:dyDescent="0.25">
      <c r="A5922" t="str">
        <f t="shared" si="92"/>
        <v>FCON-10510</v>
      </c>
      <c r="B5922" t="s">
        <v>3890</v>
      </c>
      <c r="C5922" t="s">
        <v>1346</v>
      </c>
      <c r="D5922">
        <v>3</v>
      </c>
      <c r="E5922" s="23">
        <v>45852</v>
      </c>
      <c r="F5922" s="23">
        <v>45855</v>
      </c>
      <c r="G5922" s="23">
        <v>45852</v>
      </c>
      <c r="H5922" s="23">
        <v>45855</v>
      </c>
      <c r="I5922" s="24">
        <v>0</v>
      </c>
      <c r="J5922" s="24">
        <v>0</v>
      </c>
      <c r="K5922" s="24">
        <v>186</v>
      </c>
      <c r="L5922" t="s">
        <v>10070</v>
      </c>
      <c r="M5922" t="s">
        <v>10071</v>
      </c>
    </row>
    <row r="5923" spans="1:13" x14ac:dyDescent="0.25">
      <c r="A5923" t="str">
        <f t="shared" si="92"/>
        <v>FCON-10515</v>
      </c>
      <c r="B5923" t="s">
        <v>3891</v>
      </c>
      <c r="C5923" t="s">
        <v>1348</v>
      </c>
      <c r="D5923">
        <v>2</v>
      </c>
      <c r="E5923" s="23">
        <v>45855</v>
      </c>
      <c r="F5923" s="23">
        <v>45857</v>
      </c>
      <c r="G5923" s="23">
        <v>45855</v>
      </c>
      <c r="H5923" s="23">
        <v>45857</v>
      </c>
      <c r="I5923" s="24">
        <v>0</v>
      </c>
      <c r="J5923" s="24">
        <v>0</v>
      </c>
      <c r="K5923" s="24">
        <v>186</v>
      </c>
      <c r="L5923" t="s">
        <v>10070</v>
      </c>
      <c r="M5923" t="s">
        <v>10071</v>
      </c>
    </row>
    <row r="5924" spans="1:13" x14ac:dyDescent="0.25">
      <c r="A5924" t="str">
        <f t="shared" si="92"/>
        <v>Sistemas de Comunicación</v>
      </c>
      <c r="B5924" t="s">
        <v>1937</v>
      </c>
      <c r="D5924">
        <v>74</v>
      </c>
      <c r="E5924" s="23">
        <v>45758</v>
      </c>
      <c r="F5924" s="23">
        <v>45857</v>
      </c>
      <c r="G5924" s="23">
        <v>45758</v>
      </c>
      <c r="H5924" s="23">
        <v>45857</v>
      </c>
      <c r="I5924" s="24">
        <v>0</v>
      </c>
      <c r="J5924" s="24">
        <v>0</v>
      </c>
      <c r="K5924" s="24">
        <v>186</v>
      </c>
      <c r="M5924" t="s">
        <v>10071</v>
      </c>
    </row>
    <row r="5925" spans="1:13" x14ac:dyDescent="0.25">
      <c r="A5925" t="str">
        <f t="shared" si="92"/>
        <v>FCON-10520</v>
      </c>
      <c r="B5925" t="s">
        <v>3892</v>
      </c>
      <c r="C5925" t="s">
        <v>1559</v>
      </c>
      <c r="D5925">
        <v>60</v>
      </c>
      <c r="E5925" s="23">
        <v>45758</v>
      </c>
      <c r="F5925" s="23">
        <v>45841</v>
      </c>
      <c r="G5925" s="23">
        <v>45758</v>
      </c>
      <c r="H5925" s="23">
        <v>45841</v>
      </c>
      <c r="I5925" s="24">
        <v>0</v>
      </c>
      <c r="J5925" s="24">
        <v>0</v>
      </c>
      <c r="K5925" s="24">
        <v>186</v>
      </c>
      <c r="L5925" t="s">
        <v>10070</v>
      </c>
      <c r="M5925" t="s">
        <v>10071</v>
      </c>
    </row>
    <row r="5926" spans="1:13" x14ac:dyDescent="0.25">
      <c r="A5926" t="str">
        <f t="shared" si="92"/>
        <v>FCON-10525</v>
      </c>
      <c r="B5926" t="s">
        <v>3893</v>
      </c>
      <c r="C5926" t="s">
        <v>1940</v>
      </c>
      <c r="D5926">
        <v>64</v>
      </c>
      <c r="E5926" s="23">
        <v>45761</v>
      </c>
      <c r="F5926" s="23">
        <v>45847</v>
      </c>
      <c r="G5926" s="23">
        <v>45761</v>
      </c>
      <c r="H5926" s="23">
        <v>45847</v>
      </c>
      <c r="I5926" s="24">
        <v>0</v>
      </c>
      <c r="J5926" s="24">
        <v>0</v>
      </c>
      <c r="K5926" s="24">
        <v>194</v>
      </c>
      <c r="L5926" t="s">
        <v>10070</v>
      </c>
      <c r="M5926" t="s">
        <v>10071</v>
      </c>
    </row>
    <row r="5927" spans="1:13" x14ac:dyDescent="0.25">
      <c r="A5927" t="str">
        <f t="shared" si="92"/>
        <v>FCON-10530</v>
      </c>
      <c r="B5927" t="s">
        <v>3894</v>
      </c>
      <c r="C5927" t="s">
        <v>1942</v>
      </c>
      <c r="D5927">
        <v>32</v>
      </c>
      <c r="E5927" s="23">
        <v>45808</v>
      </c>
      <c r="F5927" s="23">
        <v>45852</v>
      </c>
      <c r="G5927" s="23">
        <v>45808</v>
      </c>
      <c r="H5927" s="23">
        <v>45852</v>
      </c>
      <c r="I5927" s="24">
        <v>0</v>
      </c>
      <c r="J5927" s="24">
        <v>0</v>
      </c>
      <c r="K5927" s="24">
        <v>186</v>
      </c>
      <c r="L5927" t="s">
        <v>10070</v>
      </c>
      <c r="M5927" t="s">
        <v>10071</v>
      </c>
    </row>
    <row r="5928" spans="1:13" x14ac:dyDescent="0.25">
      <c r="A5928" t="str">
        <f t="shared" si="92"/>
        <v>FCON-10535</v>
      </c>
      <c r="B5928" t="s">
        <v>3895</v>
      </c>
      <c r="C5928" t="s">
        <v>1944</v>
      </c>
      <c r="D5928">
        <v>32</v>
      </c>
      <c r="E5928" s="23">
        <v>45808</v>
      </c>
      <c r="F5928" s="23">
        <v>45852</v>
      </c>
      <c r="G5928" s="23">
        <v>45808</v>
      </c>
      <c r="H5928" s="23">
        <v>45852</v>
      </c>
      <c r="I5928" s="24">
        <v>0</v>
      </c>
      <c r="J5928" s="24">
        <v>0</v>
      </c>
      <c r="K5928" s="24">
        <v>186</v>
      </c>
      <c r="L5928" t="s">
        <v>10070</v>
      </c>
      <c r="M5928" t="s">
        <v>10071</v>
      </c>
    </row>
    <row r="5929" spans="1:13" x14ac:dyDescent="0.25">
      <c r="A5929" t="str">
        <f t="shared" si="92"/>
        <v>FCON-10540</v>
      </c>
      <c r="B5929" t="s">
        <v>3896</v>
      </c>
      <c r="C5929" t="s">
        <v>1560</v>
      </c>
      <c r="D5929">
        <v>32</v>
      </c>
      <c r="E5929" s="23">
        <v>45808</v>
      </c>
      <c r="F5929" s="23">
        <v>45852</v>
      </c>
      <c r="G5929" s="23">
        <v>45808</v>
      </c>
      <c r="H5929" s="23">
        <v>45852</v>
      </c>
      <c r="I5929" s="24">
        <v>0</v>
      </c>
      <c r="J5929" s="24">
        <v>0</v>
      </c>
      <c r="K5929" s="24">
        <v>186</v>
      </c>
      <c r="L5929" t="s">
        <v>10070</v>
      </c>
      <c r="M5929" t="s">
        <v>10071</v>
      </c>
    </row>
    <row r="5930" spans="1:13" x14ac:dyDescent="0.25">
      <c r="A5930" t="str">
        <f t="shared" si="92"/>
        <v>FCON-10545</v>
      </c>
      <c r="B5930" t="s">
        <v>3897</v>
      </c>
      <c r="C5930" t="s">
        <v>1947</v>
      </c>
      <c r="D5930">
        <v>32</v>
      </c>
      <c r="E5930" s="23">
        <v>45808</v>
      </c>
      <c r="F5930" s="23">
        <v>45852</v>
      </c>
      <c r="G5930" s="23">
        <v>45808</v>
      </c>
      <c r="H5930" s="23">
        <v>45852</v>
      </c>
      <c r="I5930" s="24">
        <v>0</v>
      </c>
      <c r="J5930" s="24">
        <v>0</v>
      </c>
      <c r="K5930" s="24">
        <v>186</v>
      </c>
      <c r="L5930" t="s">
        <v>10070</v>
      </c>
      <c r="M5930" t="s">
        <v>10071</v>
      </c>
    </row>
    <row r="5931" spans="1:13" x14ac:dyDescent="0.25">
      <c r="A5931" t="str">
        <f t="shared" si="92"/>
        <v>FCON-10550</v>
      </c>
      <c r="B5931" t="s">
        <v>3898</v>
      </c>
      <c r="C5931" t="s">
        <v>1949</v>
      </c>
      <c r="D5931">
        <v>32</v>
      </c>
      <c r="E5931" s="23">
        <v>45808</v>
      </c>
      <c r="F5931" s="23">
        <v>45852</v>
      </c>
      <c r="G5931" s="23">
        <v>45808</v>
      </c>
      <c r="H5931" s="23">
        <v>45852</v>
      </c>
      <c r="I5931" s="24">
        <v>0</v>
      </c>
      <c r="J5931" s="24">
        <v>0</v>
      </c>
      <c r="K5931" s="24">
        <v>186</v>
      </c>
      <c r="L5931" t="s">
        <v>10070</v>
      </c>
      <c r="M5931" t="s">
        <v>10071</v>
      </c>
    </row>
    <row r="5932" spans="1:13" x14ac:dyDescent="0.25">
      <c r="A5932" t="str">
        <f t="shared" si="92"/>
        <v>FCON-10555</v>
      </c>
      <c r="B5932" t="s">
        <v>3899</v>
      </c>
      <c r="C5932" t="s">
        <v>1951</v>
      </c>
      <c r="D5932">
        <v>32</v>
      </c>
      <c r="E5932" s="23">
        <v>45808</v>
      </c>
      <c r="F5932" s="23">
        <v>45852</v>
      </c>
      <c r="G5932" s="23">
        <v>45808</v>
      </c>
      <c r="H5932" s="23">
        <v>45852</v>
      </c>
      <c r="I5932" s="24">
        <v>0</v>
      </c>
      <c r="J5932" s="24">
        <v>0</v>
      </c>
      <c r="K5932" s="24">
        <v>186</v>
      </c>
      <c r="L5932" t="s">
        <v>10070</v>
      </c>
      <c r="M5932" t="s">
        <v>10071</v>
      </c>
    </row>
    <row r="5933" spans="1:13" x14ac:dyDescent="0.25">
      <c r="A5933" t="str">
        <f t="shared" si="92"/>
        <v>FCON-10560</v>
      </c>
      <c r="B5933" t="s">
        <v>3900</v>
      </c>
      <c r="C5933" t="s">
        <v>1953</v>
      </c>
      <c r="D5933">
        <v>32</v>
      </c>
      <c r="E5933" s="23">
        <v>45808</v>
      </c>
      <c r="F5933" s="23">
        <v>45852</v>
      </c>
      <c r="G5933" s="23">
        <v>45808</v>
      </c>
      <c r="H5933" s="23">
        <v>45852</v>
      </c>
      <c r="I5933" s="24">
        <v>0</v>
      </c>
      <c r="J5933" s="24">
        <v>0</v>
      </c>
      <c r="K5933" s="24">
        <v>186</v>
      </c>
      <c r="L5933" t="s">
        <v>10070</v>
      </c>
      <c r="M5933" t="s">
        <v>10071</v>
      </c>
    </row>
    <row r="5934" spans="1:13" x14ac:dyDescent="0.25">
      <c r="A5934" t="str">
        <f t="shared" si="92"/>
        <v>FCON-10565</v>
      </c>
      <c r="B5934" t="s">
        <v>3901</v>
      </c>
      <c r="C5934" t="s">
        <v>1955</v>
      </c>
      <c r="D5934">
        <v>32</v>
      </c>
      <c r="E5934" s="23">
        <v>45808</v>
      </c>
      <c r="F5934" s="23">
        <v>45852</v>
      </c>
      <c r="G5934" s="23">
        <v>45808</v>
      </c>
      <c r="H5934" s="23">
        <v>45852</v>
      </c>
      <c r="I5934" s="24">
        <v>0</v>
      </c>
      <c r="J5934" s="24">
        <v>0</v>
      </c>
      <c r="K5934" s="24">
        <v>186</v>
      </c>
      <c r="L5934" t="s">
        <v>10070</v>
      </c>
      <c r="M5934" t="s">
        <v>10071</v>
      </c>
    </row>
    <row r="5935" spans="1:13" x14ac:dyDescent="0.25">
      <c r="A5935" t="str">
        <f t="shared" si="92"/>
        <v>FCON-10570</v>
      </c>
      <c r="B5935" t="s">
        <v>3902</v>
      </c>
      <c r="C5935" t="s">
        <v>1346</v>
      </c>
      <c r="D5935">
        <v>3</v>
      </c>
      <c r="E5935" s="23">
        <v>45852</v>
      </c>
      <c r="F5935" s="23">
        <v>45855</v>
      </c>
      <c r="G5935" s="23">
        <v>45852</v>
      </c>
      <c r="H5935" s="23">
        <v>45855</v>
      </c>
      <c r="I5935" s="24">
        <v>0</v>
      </c>
      <c r="J5935" s="24">
        <v>0</v>
      </c>
      <c r="K5935" s="24">
        <v>186</v>
      </c>
      <c r="L5935" t="s">
        <v>10070</v>
      </c>
      <c r="M5935" t="s">
        <v>10071</v>
      </c>
    </row>
    <row r="5936" spans="1:13" x14ac:dyDescent="0.25">
      <c r="A5936" t="str">
        <f t="shared" si="92"/>
        <v>FCON-10575</v>
      </c>
      <c r="B5936" t="s">
        <v>3903</v>
      </c>
      <c r="C5936" t="s">
        <v>1348</v>
      </c>
      <c r="D5936">
        <v>2</v>
      </c>
      <c r="E5936" s="23">
        <v>45855</v>
      </c>
      <c r="F5936" s="23">
        <v>45857</v>
      </c>
      <c r="G5936" s="23">
        <v>45855</v>
      </c>
      <c r="H5936" s="23">
        <v>45857</v>
      </c>
      <c r="I5936" s="24">
        <v>0</v>
      </c>
      <c r="J5936" s="24">
        <v>0</v>
      </c>
      <c r="K5936" s="24">
        <v>186</v>
      </c>
      <c r="L5936" t="s">
        <v>10070</v>
      </c>
      <c r="M5936" t="s">
        <v>10071</v>
      </c>
    </row>
    <row r="5937" spans="1:13" x14ac:dyDescent="0.25">
      <c r="A5937" t="str">
        <f t="shared" si="92"/>
        <v>Subestación de la Estación de Pasajeros</v>
      </c>
      <c r="B5937" t="s">
        <v>1958</v>
      </c>
      <c r="D5937">
        <v>74</v>
      </c>
      <c r="E5937" s="23">
        <v>45758</v>
      </c>
      <c r="F5937" s="23">
        <v>45857</v>
      </c>
      <c r="G5937" s="23">
        <v>45758</v>
      </c>
      <c r="H5937" s="23">
        <v>45857</v>
      </c>
      <c r="I5937" s="24">
        <v>0</v>
      </c>
      <c r="J5937" s="24">
        <v>0</v>
      </c>
      <c r="K5937" s="24">
        <v>186</v>
      </c>
      <c r="M5937" t="s">
        <v>10071</v>
      </c>
    </row>
    <row r="5938" spans="1:13" x14ac:dyDescent="0.25">
      <c r="A5938" t="str">
        <f t="shared" si="92"/>
        <v>Construcción e Intalación del equipo de media tensión (Subestación reductora y rectificadora)</v>
      </c>
      <c r="B5938" t="s">
        <v>1959</v>
      </c>
      <c r="D5938">
        <v>74</v>
      </c>
      <c r="E5938" s="23">
        <v>45758</v>
      </c>
      <c r="F5938" s="23">
        <v>45857</v>
      </c>
      <c r="G5938" s="23">
        <v>45758</v>
      </c>
      <c r="H5938" s="23">
        <v>45857</v>
      </c>
      <c r="I5938" s="24">
        <v>0</v>
      </c>
      <c r="J5938" s="24">
        <v>0</v>
      </c>
      <c r="K5938" s="24">
        <v>186</v>
      </c>
      <c r="M5938" t="s">
        <v>10071</v>
      </c>
    </row>
    <row r="5939" spans="1:13" x14ac:dyDescent="0.25">
      <c r="A5939" t="str">
        <f t="shared" si="92"/>
        <v>FCON-10580</v>
      </c>
      <c r="B5939" t="s">
        <v>3904</v>
      </c>
      <c r="C5939" t="s">
        <v>1961</v>
      </c>
      <c r="D5939">
        <v>60</v>
      </c>
      <c r="E5939" s="23">
        <v>45758</v>
      </c>
      <c r="F5939" s="23">
        <v>45841</v>
      </c>
      <c r="G5939" s="23">
        <v>45758</v>
      </c>
      <c r="H5939" s="23">
        <v>45841</v>
      </c>
      <c r="I5939" s="24">
        <v>0</v>
      </c>
      <c r="J5939" s="24">
        <v>0</v>
      </c>
      <c r="K5939" s="24">
        <v>186</v>
      </c>
      <c r="L5939" t="s">
        <v>10070</v>
      </c>
      <c r="M5939" t="s">
        <v>10071</v>
      </c>
    </row>
    <row r="5940" spans="1:13" x14ac:dyDescent="0.25">
      <c r="A5940" t="str">
        <f t="shared" si="92"/>
        <v>FCON-10585</v>
      </c>
      <c r="B5940" t="s">
        <v>3905</v>
      </c>
      <c r="C5940" t="s">
        <v>1963</v>
      </c>
      <c r="D5940">
        <v>62</v>
      </c>
      <c r="E5940" s="23">
        <v>45758</v>
      </c>
      <c r="F5940" s="23">
        <v>45842</v>
      </c>
      <c r="G5940" s="23">
        <v>45758</v>
      </c>
      <c r="H5940" s="23">
        <v>45842</v>
      </c>
      <c r="I5940" s="24">
        <v>0</v>
      </c>
      <c r="J5940" s="24">
        <v>0</v>
      </c>
      <c r="K5940" s="24">
        <v>197</v>
      </c>
      <c r="L5940" t="s">
        <v>10070</v>
      </c>
      <c r="M5940" t="s">
        <v>10071</v>
      </c>
    </row>
    <row r="5941" spans="1:13" x14ac:dyDescent="0.25">
      <c r="A5941" t="str">
        <f t="shared" si="92"/>
        <v>FCON-10590</v>
      </c>
      <c r="B5941" t="s">
        <v>3906</v>
      </c>
      <c r="C5941" t="s">
        <v>1965</v>
      </c>
      <c r="D5941">
        <v>32</v>
      </c>
      <c r="E5941" s="23">
        <v>45808</v>
      </c>
      <c r="F5941" s="23">
        <v>45852</v>
      </c>
      <c r="G5941" s="23">
        <v>45808</v>
      </c>
      <c r="H5941" s="23">
        <v>45852</v>
      </c>
      <c r="I5941" s="24">
        <v>0</v>
      </c>
      <c r="J5941" s="24">
        <v>0</v>
      </c>
      <c r="K5941" s="24">
        <v>186</v>
      </c>
      <c r="L5941" t="s">
        <v>10070</v>
      </c>
      <c r="M5941" t="s">
        <v>10071</v>
      </c>
    </row>
    <row r="5942" spans="1:13" x14ac:dyDescent="0.25">
      <c r="A5942" t="str">
        <f t="shared" si="92"/>
        <v>FCON-10595</v>
      </c>
      <c r="B5942" t="s">
        <v>3907</v>
      </c>
      <c r="C5942" t="s">
        <v>1967</v>
      </c>
      <c r="D5942">
        <v>32</v>
      </c>
      <c r="E5942" s="23">
        <v>45808</v>
      </c>
      <c r="F5942" s="23">
        <v>45852</v>
      </c>
      <c r="G5942" s="23">
        <v>45808</v>
      </c>
      <c r="H5942" s="23">
        <v>45852</v>
      </c>
      <c r="I5942" s="24">
        <v>0</v>
      </c>
      <c r="J5942" s="24">
        <v>0</v>
      </c>
      <c r="K5942" s="24">
        <v>186</v>
      </c>
      <c r="L5942" t="s">
        <v>10070</v>
      </c>
      <c r="M5942" t="s">
        <v>10071</v>
      </c>
    </row>
    <row r="5943" spans="1:13" x14ac:dyDescent="0.25">
      <c r="A5943" t="str">
        <f t="shared" si="92"/>
        <v>FCON-10600</v>
      </c>
      <c r="B5943" t="s">
        <v>3908</v>
      </c>
      <c r="C5943" t="s">
        <v>1346</v>
      </c>
      <c r="D5943">
        <v>4</v>
      </c>
      <c r="E5943" s="23">
        <v>45852</v>
      </c>
      <c r="F5943" s="23">
        <v>45857</v>
      </c>
      <c r="G5943" s="23">
        <v>45852</v>
      </c>
      <c r="H5943" s="23">
        <v>45857</v>
      </c>
      <c r="I5943" s="24">
        <v>0</v>
      </c>
      <c r="J5943" s="24">
        <v>0</v>
      </c>
      <c r="K5943" s="24">
        <v>186</v>
      </c>
      <c r="L5943" t="s">
        <v>10070</v>
      </c>
      <c r="M5943" t="s">
        <v>10071</v>
      </c>
    </row>
    <row r="5944" spans="1:13" x14ac:dyDescent="0.25">
      <c r="A5944" t="str">
        <f t="shared" si="92"/>
        <v>Comunication</v>
      </c>
      <c r="B5944" t="s">
        <v>1969</v>
      </c>
      <c r="D5944">
        <v>36</v>
      </c>
      <c r="E5944" s="23">
        <v>45808</v>
      </c>
      <c r="F5944" s="23">
        <v>45857</v>
      </c>
      <c r="G5944" s="23">
        <v>45808</v>
      </c>
      <c r="H5944" s="23">
        <v>45857</v>
      </c>
      <c r="I5944" s="24">
        <v>0</v>
      </c>
      <c r="J5944" s="24">
        <v>0</v>
      </c>
      <c r="K5944" s="24">
        <v>186</v>
      </c>
      <c r="M5944" t="s">
        <v>10071</v>
      </c>
    </row>
    <row r="5945" spans="1:13" x14ac:dyDescent="0.25">
      <c r="A5945" t="str">
        <f t="shared" si="92"/>
        <v>FCON-10605</v>
      </c>
      <c r="B5945" t="s">
        <v>3909</v>
      </c>
      <c r="C5945" t="s">
        <v>1951</v>
      </c>
      <c r="D5945">
        <v>32</v>
      </c>
      <c r="E5945" s="23">
        <v>45808</v>
      </c>
      <c r="F5945" s="23">
        <v>45852</v>
      </c>
      <c r="G5945" s="23">
        <v>45808</v>
      </c>
      <c r="H5945" s="23">
        <v>45852</v>
      </c>
      <c r="I5945" s="24">
        <v>0</v>
      </c>
      <c r="J5945" s="24">
        <v>0</v>
      </c>
      <c r="K5945" s="24">
        <v>186</v>
      </c>
      <c r="L5945" t="s">
        <v>10070</v>
      </c>
      <c r="M5945" t="s">
        <v>10071</v>
      </c>
    </row>
    <row r="5946" spans="1:13" x14ac:dyDescent="0.25">
      <c r="A5946" t="str">
        <f t="shared" si="92"/>
        <v>FCON-10610</v>
      </c>
      <c r="B5946" t="s">
        <v>3910</v>
      </c>
      <c r="C5946" t="s">
        <v>1560</v>
      </c>
      <c r="D5946">
        <v>32</v>
      </c>
      <c r="E5946" s="23">
        <v>45808</v>
      </c>
      <c r="F5946" s="23">
        <v>45852</v>
      </c>
      <c r="G5946" s="23">
        <v>45808</v>
      </c>
      <c r="H5946" s="23">
        <v>45852</v>
      </c>
      <c r="I5946" s="24">
        <v>0</v>
      </c>
      <c r="J5946" s="24">
        <v>0</v>
      </c>
      <c r="K5946" s="24">
        <v>186</v>
      </c>
      <c r="L5946" t="s">
        <v>10070</v>
      </c>
      <c r="M5946" t="s">
        <v>10071</v>
      </c>
    </row>
    <row r="5947" spans="1:13" x14ac:dyDescent="0.25">
      <c r="A5947" t="str">
        <f t="shared" si="92"/>
        <v>FCON-10615</v>
      </c>
      <c r="B5947" t="s">
        <v>3911</v>
      </c>
      <c r="C5947" t="s">
        <v>1949</v>
      </c>
      <c r="D5947">
        <v>32</v>
      </c>
      <c r="E5947" s="23">
        <v>45808</v>
      </c>
      <c r="F5947" s="23">
        <v>45852</v>
      </c>
      <c r="G5947" s="23">
        <v>45808</v>
      </c>
      <c r="H5947" s="23">
        <v>45852</v>
      </c>
      <c r="I5947" s="24">
        <v>0</v>
      </c>
      <c r="J5947" s="24">
        <v>0</v>
      </c>
      <c r="K5947" s="24">
        <v>186</v>
      </c>
      <c r="L5947" t="s">
        <v>10070</v>
      </c>
      <c r="M5947" t="s">
        <v>10071</v>
      </c>
    </row>
    <row r="5948" spans="1:13" x14ac:dyDescent="0.25">
      <c r="A5948" t="str">
        <f t="shared" si="92"/>
        <v>FCON-10620</v>
      </c>
      <c r="B5948" t="s">
        <v>3912</v>
      </c>
      <c r="C5948" t="s">
        <v>1953</v>
      </c>
      <c r="D5948">
        <v>32</v>
      </c>
      <c r="E5948" s="23">
        <v>45808</v>
      </c>
      <c r="F5948" s="23">
        <v>45852</v>
      </c>
      <c r="G5948" s="23">
        <v>45808</v>
      </c>
      <c r="H5948" s="23">
        <v>45852</v>
      </c>
      <c r="I5948" s="24">
        <v>0</v>
      </c>
      <c r="J5948" s="24">
        <v>0</v>
      </c>
      <c r="K5948" s="24">
        <v>186</v>
      </c>
      <c r="L5948" t="s">
        <v>10070</v>
      </c>
      <c r="M5948" t="s">
        <v>10071</v>
      </c>
    </row>
    <row r="5949" spans="1:13" x14ac:dyDescent="0.25">
      <c r="A5949" t="str">
        <f t="shared" si="92"/>
        <v>FCON-10625</v>
      </c>
      <c r="B5949" t="s">
        <v>3913</v>
      </c>
      <c r="C5949" t="s">
        <v>1975</v>
      </c>
      <c r="D5949">
        <v>32</v>
      </c>
      <c r="E5949" s="23">
        <v>45808</v>
      </c>
      <c r="F5949" s="23">
        <v>45852</v>
      </c>
      <c r="G5949" s="23">
        <v>45808</v>
      </c>
      <c r="H5949" s="23">
        <v>45852</v>
      </c>
      <c r="I5949" s="24">
        <v>0</v>
      </c>
      <c r="J5949" s="24">
        <v>0</v>
      </c>
      <c r="K5949" s="24">
        <v>186</v>
      </c>
      <c r="L5949" t="s">
        <v>10070</v>
      </c>
      <c r="M5949" t="s">
        <v>10071</v>
      </c>
    </row>
    <row r="5950" spans="1:13" x14ac:dyDescent="0.25">
      <c r="A5950" t="str">
        <f t="shared" si="92"/>
        <v>FCON-10630</v>
      </c>
      <c r="B5950" t="s">
        <v>3914</v>
      </c>
      <c r="C5950" t="s">
        <v>1977</v>
      </c>
      <c r="D5950">
        <v>32</v>
      </c>
      <c r="E5950" s="23">
        <v>45808</v>
      </c>
      <c r="F5950" s="23">
        <v>45852</v>
      </c>
      <c r="G5950" s="23">
        <v>45808</v>
      </c>
      <c r="H5950" s="23">
        <v>45852</v>
      </c>
      <c r="I5950" s="24">
        <v>0</v>
      </c>
      <c r="J5950" s="24">
        <v>0</v>
      </c>
      <c r="K5950" s="24">
        <v>186</v>
      </c>
      <c r="L5950" t="s">
        <v>10070</v>
      </c>
      <c r="M5950" t="s">
        <v>10071</v>
      </c>
    </row>
    <row r="5951" spans="1:13" x14ac:dyDescent="0.25">
      <c r="A5951" t="str">
        <f t="shared" si="92"/>
        <v>FCON-10635</v>
      </c>
      <c r="B5951" t="s">
        <v>3915</v>
      </c>
      <c r="C5951" t="s">
        <v>1940</v>
      </c>
      <c r="D5951">
        <v>32</v>
      </c>
      <c r="E5951" s="23">
        <v>45808</v>
      </c>
      <c r="F5951" s="23">
        <v>45852</v>
      </c>
      <c r="G5951" s="23">
        <v>45808</v>
      </c>
      <c r="H5951" s="23">
        <v>45852</v>
      </c>
      <c r="I5951" s="24">
        <v>0</v>
      </c>
      <c r="J5951" s="24">
        <v>0</v>
      </c>
      <c r="K5951" s="24">
        <v>190</v>
      </c>
      <c r="L5951" t="s">
        <v>10070</v>
      </c>
      <c r="M5951" t="s">
        <v>10071</v>
      </c>
    </row>
    <row r="5952" spans="1:13" x14ac:dyDescent="0.25">
      <c r="A5952" t="str">
        <f t="shared" si="92"/>
        <v>FCON-10640</v>
      </c>
      <c r="B5952" t="s">
        <v>3916</v>
      </c>
      <c r="C5952" t="s">
        <v>1346</v>
      </c>
      <c r="D5952">
        <v>4</v>
      </c>
      <c r="E5952" s="23">
        <v>45852</v>
      </c>
      <c r="F5952" s="23">
        <v>45857</v>
      </c>
      <c r="G5952" s="23">
        <v>45852</v>
      </c>
      <c r="H5952" s="23">
        <v>45857</v>
      </c>
      <c r="I5952" s="24">
        <v>0</v>
      </c>
      <c r="J5952" s="24">
        <v>0</v>
      </c>
      <c r="K5952" s="24">
        <v>186</v>
      </c>
      <c r="L5952" t="s">
        <v>10070</v>
      </c>
      <c r="M5952" t="s">
        <v>10071</v>
      </c>
    </row>
    <row r="5953" spans="1:13" x14ac:dyDescent="0.25">
      <c r="A5953" t="str">
        <f t="shared" si="92"/>
        <v>T16-5B Entrega Estación El corzo con sistemas férreos verificados, probados y funcionado</v>
      </c>
      <c r="B5953" t="s">
        <v>8485</v>
      </c>
      <c r="D5953">
        <v>34</v>
      </c>
      <c r="E5953" s="23">
        <v>45857</v>
      </c>
      <c r="F5953" s="23">
        <v>45902</v>
      </c>
      <c r="G5953" s="23">
        <v>45857</v>
      </c>
      <c r="H5953" s="23">
        <v>45902</v>
      </c>
      <c r="I5953" s="24">
        <v>0</v>
      </c>
      <c r="J5953" s="24">
        <v>0</v>
      </c>
      <c r="K5953" s="24">
        <v>186</v>
      </c>
      <c r="M5953" t="s">
        <v>10071</v>
      </c>
    </row>
    <row r="5954" spans="1:13" x14ac:dyDescent="0.25">
      <c r="A5954" t="str">
        <f t="shared" si="92"/>
        <v>Sistema de Recuado AFC</v>
      </c>
      <c r="B5954" t="s">
        <v>1930</v>
      </c>
      <c r="D5954">
        <v>34</v>
      </c>
      <c r="E5954" s="23">
        <v>45857</v>
      </c>
      <c r="F5954" s="23">
        <v>45902</v>
      </c>
      <c r="G5954" s="23">
        <v>45857</v>
      </c>
      <c r="H5954" s="23">
        <v>45902</v>
      </c>
      <c r="I5954" s="24">
        <v>0</v>
      </c>
      <c r="J5954" s="24">
        <v>0</v>
      </c>
      <c r="K5954" s="24">
        <v>186</v>
      </c>
      <c r="M5954" t="s">
        <v>10071</v>
      </c>
    </row>
    <row r="5955" spans="1:13" x14ac:dyDescent="0.25">
      <c r="A5955" t="str">
        <f t="shared" ref="A5955:A6018" si="93">TRIM(B5955)</f>
        <v>FCON-10645</v>
      </c>
      <c r="B5955" t="s">
        <v>3917</v>
      </c>
      <c r="C5955" t="s">
        <v>1981</v>
      </c>
      <c r="D5955">
        <v>34</v>
      </c>
      <c r="E5955" s="23">
        <v>45857</v>
      </c>
      <c r="F5955" s="23">
        <v>45902</v>
      </c>
      <c r="G5955" s="23">
        <v>45857</v>
      </c>
      <c r="H5955" s="23">
        <v>45902</v>
      </c>
      <c r="I5955" s="24">
        <v>0</v>
      </c>
      <c r="J5955" s="24">
        <v>0</v>
      </c>
      <c r="K5955" s="24">
        <v>186</v>
      </c>
      <c r="L5955" t="s">
        <v>10070</v>
      </c>
      <c r="M5955" t="s">
        <v>10071</v>
      </c>
    </row>
    <row r="5956" spans="1:13" x14ac:dyDescent="0.25">
      <c r="A5956" t="str">
        <f t="shared" si="93"/>
        <v>Sistemas de Comunicación</v>
      </c>
      <c r="B5956" t="s">
        <v>1937</v>
      </c>
      <c r="D5956">
        <v>34</v>
      </c>
      <c r="E5956" s="23">
        <v>45857</v>
      </c>
      <c r="F5956" s="23">
        <v>45902</v>
      </c>
      <c r="G5956" s="23">
        <v>45857</v>
      </c>
      <c r="H5956" s="23">
        <v>45902</v>
      </c>
      <c r="I5956" s="24">
        <v>0</v>
      </c>
      <c r="J5956" s="24">
        <v>0</v>
      </c>
      <c r="K5956" s="24">
        <v>186</v>
      </c>
      <c r="M5956" t="s">
        <v>10071</v>
      </c>
    </row>
    <row r="5957" spans="1:13" x14ac:dyDescent="0.25">
      <c r="A5957" t="str">
        <f t="shared" si="93"/>
        <v>FCON-10650</v>
      </c>
      <c r="B5957" t="s">
        <v>3918</v>
      </c>
      <c r="C5957" t="s">
        <v>1983</v>
      </c>
      <c r="D5957">
        <v>34</v>
      </c>
      <c r="E5957" s="23">
        <v>45857</v>
      </c>
      <c r="F5957" s="23">
        <v>45902</v>
      </c>
      <c r="G5957" s="23">
        <v>45857</v>
      </c>
      <c r="H5957" s="23">
        <v>45902</v>
      </c>
      <c r="I5957" s="24">
        <v>0</v>
      </c>
      <c r="J5957" s="24">
        <v>0</v>
      </c>
      <c r="K5957" s="24">
        <v>186</v>
      </c>
      <c r="L5957" t="s">
        <v>10070</v>
      </c>
      <c r="M5957" t="s">
        <v>10071</v>
      </c>
    </row>
    <row r="5958" spans="1:13" x14ac:dyDescent="0.25">
      <c r="A5958" t="str">
        <f t="shared" si="93"/>
        <v>Subestación de la Estación de Pasajeros</v>
      </c>
      <c r="B5958" t="s">
        <v>1958</v>
      </c>
      <c r="D5958">
        <v>34</v>
      </c>
      <c r="E5958" s="23">
        <v>45857</v>
      </c>
      <c r="F5958" s="23">
        <v>45902</v>
      </c>
      <c r="G5958" s="23">
        <v>45857</v>
      </c>
      <c r="H5958" s="23">
        <v>45902</v>
      </c>
      <c r="I5958" s="24">
        <v>0</v>
      </c>
      <c r="J5958" s="24">
        <v>0</v>
      </c>
      <c r="K5958" s="24">
        <v>186</v>
      </c>
      <c r="M5958" t="s">
        <v>10071</v>
      </c>
    </row>
    <row r="5959" spans="1:13" x14ac:dyDescent="0.25">
      <c r="A5959" t="str">
        <f t="shared" si="93"/>
        <v>FCON-10655</v>
      </c>
      <c r="B5959" t="s">
        <v>3919</v>
      </c>
      <c r="C5959" t="s">
        <v>1985</v>
      </c>
      <c r="D5959">
        <v>34</v>
      </c>
      <c r="E5959" s="23">
        <v>45857</v>
      </c>
      <c r="F5959" s="23">
        <v>45902</v>
      </c>
      <c r="G5959" s="23">
        <v>45857</v>
      </c>
      <c r="H5959" s="23">
        <v>45902</v>
      </c>
      <c r="I5959" s="24">
        <v>0</v>
      </c>
      <c r="J5959" s="24">
        <v>0</v>
      </c>
      <c r="K5959" s="24">
        <v>186</v>
      </c>
      <c r="L5959" t="s">
        <v>10070</v>
      </c>
      <c r="M5959" t="s">
        <v>10071</v>
      </c>
    </row>
    <row r="5960" spans="1:13" x14ac:dyDescent="0.25">
      <c r="A5960" t="str">
        <f t="shared" si="93"/>
        <v>T16-6 Construcción Estructura Rio Checua</v>
      </c>
      <c r="B5960" t="s">
        <v>8486</v>
      </c>
      <c r="D5960">
        <v>289</v>
      </c>
      <c r="E5960" s="23">
        <v>45257</v>
      </c>
      <c r="F5960" s="23">
        <v>45637</v>
      </c>
      <c r="G5960" s="23">
        <v>45257</v>
      </c>
      <c r="H5960" s="23">
        <v>45637</v>
      </c>
      <c r="I5960" s="24">
        <v>0</v>
      </c>
      <c r="J5960" s="24">
        <v>0</v>
      </c>
      <c r="K5960" s="24">
        <v>0</v>
      </c>
      <c r="M5960" t="s">
        <v>10071</v>
      </c>
    </row>
    <row r="5961" spans="1:13" x14ac:dyDescent="0.25">
      <c r="A5961" t="str">
        <f t="shared" si="93"/>
        <v>FCON-10660</v>
      </c>
      <c r="B5961" t="s">
        <v>3920</v>
      </c>
      <c r="C5961" t="s">
        <v>2176</v>
      </c>
      <c r="D5961">
        <v>6</v>
      </c>
      <c r="E5961" s="23">
        <v>45257</v>
      </c>
      <c r="F5961" s="23">
        <v>45264</v>
      </c>
      <c r="G5961" s="23">
        <v>45257</v>
      </c>
      <c r="H5961" s="23">
        <v>45264</v>
      </c>
      <c r="I5961" s="24">
        <v>0</v>
      </c>
      <c r="J5961" s="24">
        <v>0</v>
      </c>
      <c r="K5961" s="24">
        <v>0</v>
      </c>
      <c r="L5961" t="s">
        <v>10070</v>
      </c>
      <c r="M5961" t="s">
        <v>10071</v>
      </c>
    </row>
    <row r="5962" spans="1:13" x14ac:dyDescent="0.25">
      <c r="A5962" t="str">
        <f t="shared" si="93"/>
        <v>FCON-10665</v>
      </c>
      <c r="B5962" t="s">
        <v>3921</v>
      </c>
      <c r="C5962" t="s">
        <v>2178</v>
      </c>
      <c r="D5962">
        <v>28</v>
      </c>
      <c r="E5962" s="23">
        <v>45264</v>
      </c>
      <c r="F5962" s="23">
        <v>45306</v>
      </c>
      <c r="G5962" s="23">
        <v>45264</v>
      </c>
      <c r="H5962" s="23">
        <v>45306</v>
      </c>
      <c r="I5962" s="24">
        <v>0</v>
      </c>
      <c r="J5962" s="24">
        <v>0</v>
      </c>
      <c r="K5962" s="24">
        <v>0</v>
      </c>
      <c r="L5962" t="s">
        <v>10070</v>
      </c>
      <c r="M5962" t="s">
        <v>10071</v>
      </c>
    </row>
    <row r="5963" spans="1:13" x14ac:dyDescent="0.25">
      <c r="A5963" t="str">
        <f t="shared" si="93"/>
        <v>FCON-10670</v>
      </c>
      <c r="B5963" t="s">
        <v>3922</v>
      </c>
      <c r="C5963" t="s">
        <v>2180</v>
      </c>
      <c r="D5963">
        <v>117</v>
      </c>
      <c r="E5963" s="23">
        <v>45264</v>
      </c>
      <c r="F5963" s="23">
        <v>45421</v>
      </c>
      <c r="G5963" s="23">
        <v>45264</v>
      </c>
      <c r="H5963" s="23">
        <v>45421</v>
      </c>
      <c r="I5963" s="24">
        <v>0</v>
      </c>
      <c r="J5963" s="24">
        <v>0</v>
      </c>
      <c r="K5963" s="24">
        <v>69</v>
      </c>
      <c r="L5963" t="s">
        <v>10070</v>
      </c>
      <c r="M5963" t="s">
        <v>10071</v>
      </c>
    </row>
    <row r="5964" spans="1:13" x14ac:dyDescent="0.25">
      <c r="A5964" t="str">
        <f t="shared" si="93"/>
        <v>FCON-10675</v>
      </c>
      <c r="B5964" t="s">
        <v>3923</v>
      </c>
      <c r="C5964" t="s">
        <v>2182</v>
      </c>
      <c r="D5964">
        <v>6</v>
      </c>
      <c r="E5964" s="23">
        <v>45432</v>
      </c>
      <c r="F5964" s="23">
        <v>45439</v>
      </c>
      <c r="G5964" s="23">
        <v>45432</v>
      </c>
      <c r="H5964" s="23">
        <v>45439</v>
      </c>
      <c r="I5964" s="24">
        <v>0</v>
      </c>
      <c r="J5964" s="24">
        <v>0</v>
      </c>
      <c r="K5964" s="24">
        <v>0</v>
      </c>
      <c r="L5964" t="s">
        <v>10070</v>
      </c>
      <c r="M5964" t="s">
        <v>10071</v>
      </c>
    </row>
    <row r="5965" spans="1:13" x14ac:dyDescent="0.25">
      <c r="A5965" t="str">
        <f t="shared" si="93"/>
        <v>FCON-10680</v>
      </c>
      <c r="B5965" t="s">
        <v>3924</v>
      </c>
      <c r="C5965" t="s">
        <v>2184</v>
      </c>
      <c r="D5965">
        <v>4</v>
      </c>
      <c r="E5965" s="23">
        <v>45439</v>
      </c>
      <c r="F5965" s="23">
        <v>45444</v>
      </c>
      <c r="G5965" s="23">
        <v>45439</v>
      </c>
      <c r="H5965" s="23">
        <v>45444</v>
      </c>
      <c r="I5965" s="24">
        <v>0</v>
      </c>
      <c r="J5965" s="24">
        <v>0</v>
      </c>
      <c r="K5965" s="24">
        <v>0</v>
      </c>
      <c r="L5965" t="s">
        <v>10070</v>
      </c>
      <c r="M5965" t="s">
        <v>10071</v>
      </c>
    </row>
    <row r="5966" spans="1:13" x14ac:dyDescent="0.25">
      <c r="A5966" t="str">
        <f t="shared" si="93"/>
        <v>FCON-10685</v>
      </c>
      <c r="B5966" t="s">
        <v>3925</v>
      </c>
      <c r="C5966" t="s">
        <v>2188</v>
      </c>
      <c r="D5966">
        <v>2</v>
      </c>
      <c r="E5966" s="23">
        <v>45444</v>
      </c>
      <c r="F5966" s="23">
        <v>45448</v>
      </c>
      <c r="G5966" s="23">
        <v>45444</v>
      </c>
      <c r="H5966" s="23">
        <v>45448</v>
      </c>
      <c r="I5966" s="24">
        <v>0</v>
      </c>
      <c r="J5966" s="24">
        <v>0</v>
      </c>
      <c r="K5966" s="24">
        <v>0</v>
      </c>
      <c r="L5966" t="s">
        <v>10070</v>
      </c>
      <c r="M5966" t="s">
        <v>10071</v>
      </c>
    </row>
    <row r="5967" spans="1:13" x14ac:dyDescent="0.25">
      <c r="A5967" t="str">
        <f t="shared" si="93"/>
        <v>FCON-10690</v>
      </c>
      <c r="B5967" t="s">
        <v>3926</v>
      </c>
      <c r="C5967" t="s">
        <v>2190</v>
      </c>
      <c r="D5967">
        <v>14</v>
      </c>
      <c r="E5967" s="23">
        <v>45448</v>
      </c>
      <c r="F5967" s="23">
        <v>45467</v>
      </c>
      <c r="G5967" s="23">
        <v>45448</v>
      </c>
      <c r="H5967" s="23">
        <v>45467</v>
      </c>
      <c r="I5967" s="24">
        <v>0</v>
      </c>
      <c r="J5967" s="24">
        <v>0</v>
      </c>
      <c r="K5967" s="24">
        <v>0</v>
      </c>
      <c r="L5967" t="s">
        <v>10070</v>
      </c>
      <c r="M5967" t="s">
        <v>10071</v>
      </c>
    </row>
    <row r="5968" spans="1:13" x14ac:dyDescent="0.25">
      <c r="A5968" t="str">
        <f t="shared" si="93"/>
        <v>FCON-10695</v>
      </c>
      <c r="B5968" t="s">
        <v>3927</v>
      </c>
      <c r="C5968" t="s">
        <v>2192</v>
      </c>
      <c r="D5968">
        <v>6</v>
      </c>
      <c r="E5968" s="23">
        <v>45467</v>
      </c>
      <c r="F5968" s="23">
        <v>45475</v>
      </c>
      <c r="G5968" s="23">
        <v>45467</v>
      </c>
      <c r="H5968" s="23">
        <v>45475</v>
      </c>
      <c r="I5968" s="24">
        <v>0</v>
      </c>
      <c r="J5968" s="24">
        <v>0</v>
      </c>
      <c r="K5968" s="24">
        <v>0</v>
      </c>
      <c r="L5968" t="s">
        <v>10070</v>
      </c>
      <c r="M5968" t="s">
        <v>10071</v>
      </c>
    </row>
    <row r="5969" spans="1:13" x14ac:dyDescent="0.25">
      <c r="A5969" t="str">
        <f t="shared" si="93"/>
        <v>FCON-10700</v>
      </c>
      <c r="B5969" t="s">
        <v>3928</v>
      </c>
      <c r="C5969" t="s">
        <v>2194</v>
      </c>
      <c r="D5969">
        <v>5</v>
      </c>
      <c r="E5969" s="23">
        <v>45475</v>
      </c>
      <c r="F5969" s="23">
        <v>45482</v>
      </c>
      <c r="G5969" s="23">
        <v>45475</v>
      </c>
      <c r="H5969" s="23">
        <v>45482</v>
      </c>
      <c r="I5969" s="24">
        <v>0</v>
      </c>
      <c r="J5969" s="24">
        <v>0</v>
      </c>
      <c r="K5969" s="24">
        <v>0</v>
      </c>
      <c r="L5969" t="s">
        <v>10070</v>
      </c>
      <c r="M5969" t="s">
        <v>10071</v>
      </c>
    </row>
    <row r="5970" spans="1:13" x14ac:dyDescent="0.25">
      <c r="A5970" t="str">
        <f t="shared" si="93"/>
        <v>FCON-10705</v>
      </c>
      <c r="B5970" t="s">
        <v>3929</v>
      </c>
      <c r="C5970" t="s">
        <v>2196</v>
      </c>
      <c r="D5970">
        <v>14</v>
      </c>
      <c r="E5970" s="23">
        <v>45482</v>
      </c>
      <c r="F5970" s="23">
        <v>45498</v>
      </c>
      <c r="G5970" s="23">
        <v>45482</v>
      </c>
      <c r="H5970" s="23">
        <v>45498</v>
      </c>
      <c r="I5970" s="24">
        <v>0</v>
      </c>
      <c r="J5970" s="24">
        <v>0</v>
      </c>
      <c r="K5970" s="24">
        <v>0</v>
      </c>
      <c r="L5970" t="s">
        <v>10070</v>
      </c>
      <c r="M5970" t="s">
        <v>10071</v>
      </c>
    </row>
    <row r="5971" spans="1:13" x14ac:dyDescent="0.25">
      <c r="A5971" t="str">
        <f t="shared" si="93"/>
        <v>FCON-10710</v>
      </c>
      <c r="B5971" t="s">
        <v>3930</v>
      </c>
      <c r="C5971" t="s">
        <v>2198</v>
      </c>
      <c r="D5971">
        <v>4</v>
      </c>
      <c r="E5971" s="23">
        <v>45498</v>
      </c>
      <c r="F5971" s="23">
        <v>45503</v>
      </c>
      <c r="G5971" s="23">
        <v>45498</v>
      </c>
      <c r="H5971" s="23">
        <v>45503</v>
      </c>
      <c r="I5971" s="24">
        <v>0</v>
      </c>
      <c r="J5971" s="24">
        <v>0</v>
      </c>
      <c r="K5971" s="24">
        <v>0</v>
      </c>
      <c r="L5971" t="s">
        <v>10070</v>
      </c>
      <c r="M5971" t="s">
        <v>10071</v>
      </c>
    </row>
    <row r="5972" spans="1:13" x14ac:dyDescent="0.25">
      <c r="A5972" t="str">
        <f t="shared" si="93"/>
        <v>FCON-10715</v>
      </c>
      <c r="B5972" t="s">
        <v>3931</v>
      </c>
      <c r="C5972" t="s">
        <v>2200</v>
      </c>
      <c r="D5972">
        <v>6</v>
      </c>
      <c r="E5972" s="23">
        <v>45503</v>
      </c>
      <c r="F5972" s="23">
        <v>45510</v>
      </c>
      <c r="G5972" s="23">
        <v>45503</v>
      </c>
      <c r="H5972" s="23">
        <v>45510</v>
      </c>
      <c r="I5972" s="24">
        <v>0</v>
      </c>
      <c r="J5972" s="24">
        <v>0</v>
      </c>
      <c r="K5972" s="24">
        <v>0</v>
      </c>
      <c r="L5972" t="s">
        <v>10070</v>
      </c>
      <c r="M5972" t="s">
        <v>10071</v>
      </c>
    </row>
    <row r="5973" spans="1:13" x14ac:dyDescent="0.25">
      <c r="A5973" t="str">
        <f t="shared" si="93"/>
        <v>FCON-10720</v>
      </c>
      <c r="B5973" t="s">
        <v>3932</v>
      </c>
      <c r="C5973" t="s">
        <v>2202</v>
      </c>
      <c r="D5973">
        <v>2</v>
      </c>
      <c r="E5973" s="23">
        <v>45510</v>
      </c>
      <c r="F5973" s="23">
        <v>45513</v>
      </c>
      <c r="G5973" s="23">
        <v>45510</v>
      </c>
      <c r="H5973" s="23">
        <v>45513</v>
      </c>
      <c r="I5973" s="24">
        <v>0</v>
      </c>
      <c r="J5973" s="24">
        <v>0</v>
      </c>
      <c r="K5973" s="24">
        <v>0</v>
      </c>
      <c r="L5973" t="s">
        <v>10070</v>
      </c>
      <c r="M5973" t="s">
        <v>10071</v>
      </c>
    </row>
    <row r="5974" spans="1:13" x14ac:dyDescent="0.25">
      <c r="A5974" t="str">
        <f t="shared" si="93"/>
        <v>FCON-10725</v>
      </c>
      <c r="B5974" t="s">
        <v>3933</v>
      </c>
      <c r="C5974" t="s">
        <v>2204</v>
      </c>
      <c r="D5974">
        <v>7</v>
      </c>
      <c r="E5974" s="23">
        <v>45513</v>
      </c>
      <c r="F5974" s="23">
        <v>45524</v>
      </c>
      <c r="G5974" s="23">
        <v>45513</v>
      </c>
      <c r="H5974" s="23">
        <v>45524</v>
      </c>
      <c r="I5974" s="24">
        <v>0</v>
      </c>
      <c r="J5974" s="24">
        <v>0</v>
      </c>
      <c r="K5974" s="24">
        <v>0</v>
      </c>
      <c r="L5974" t="s">
        <v>10070</v>
      </c>
      <c r="M5974" t="s">
        <v>10071</v>
      </c>
    </row>
    <row r="5975" spans="1:13" x14ac:dyDescent="0.25">
      <c r="A5975" t="str">
        <f t="shared" si="93"/>
        <v>FCON-10730</v>
      </c>
      <c r="B5975" t="s">
        <v>3934</v>
      </c>
      <c r="C5975" t="s">
        <v>2206</v>
      </c>
      <c r="D5975">
        <v>40</v>
      </c>
      <c r="E5975" s="23">
        <v>45524</v>
      </c>
      <c r="F5975" s="23">
        <v>45573</v>
      </c>
      <c r="G5975" s="23">
        <v>45524</v>
      </c>
      <c r="H5975" s="23">
        <v>45573</v>
      </c>
      <c r="I5975" s="24">
        <v>0</v>
      </c>
      <c r="J5975" s="24">
        <v>0</v>
      </c>
      <c r="K5975" s="24">
        <v>0</v>
      </c>
      <c r="L5975" t="s">
        <v>10070</v>
      </c>
      <c r="M5975" t="s">
        <v>10071</v>
      </c>
    </row>
    <row r="5976" spans="1:13" x14ac:dyDescent="0.25">
      <c r="A5976" t="str">
        <f t="shared" si="93"/>
        <v>FCON-10735</v>
      </c>
      <c r="B5976" t="s">
        <v>3935</v>
      </c>
      <c r="C5976" t="s">
        <v>2208</v>
      </c>
      <c r="D5976">
        <v>21</v>
      </c>
      <c r="E5976" s="23">
        <v>45573</v>
      </c>
      <c r="F5976" s="23">
        <v>45602</v>
      </c>
      <c r="G5976" s="23">
        <v>45573</v>
      </c>
      <c r="H5976" s="23">
        <v>45602</v>
      </c>
      <c r="I5976" s="24">
        <v>0</v>
      </c>
      <c r="J5976" s="24">
        <v>0</v>
      </c>
      <c r="K5976" s="24">
        <v>0</v>
      </c>
      <c r="L5976" t="s">
        <v>10070</v>
      </c>
      <c r="M5976" t="s">
        <v>10071</v>
      </c>
    </row>
    <row r="5977" spans="1:13" x14ac:dyDescent="0.25">
      <c r="A5977" t="str">
        <f t="shared" si="93"/>
        <v>FCON-10740</v>
      </c>
      <c r="B5977" t="s">
        <v>3936</v>
      </c>
      <c r="C5977" t="s">
        <v>2210</v>
      </c>
      <c r="D5977">
        <v>18</v>
      </c>
      <c r="E5977" s="23">
        <v>45602</v>
      </c>
      <c r="F5977" s="23">
        <v>45625</v>
      </c>
      <c r="G5977" s="23">
        <v>45602</v>
      </c>
      <c r="H5977" s="23">
        <v>45625</v>
      </c>
      <c r="I5977" s="24">
        <v>0</v>
      </c>
      <c r="J5977" s="24">
        <v>0</v>
      </c>
      <c r="K5977" s="24">
        <v>0</v>
      </c>
      <c r="L5977" t="s">
        <v>10070</v>
      </c>
      <c r="M5977" t="s">
        <v>10071</v>
      </c>
    </row>
    <row r="5978" spans="1:13" x14ac:dyDescent="0.25">
      <c r="A5978" t="str">
        <f t="shared" si="93"/>
        <v>FCON-10750</v>
      </c>
      <c r="B5978" t="s">
        <v>3938</v>
      </c>
      <c r="C5978" t="s">
        <v>2214</v>
      </c>
      <c r="D5978">
        <v>18</v>
      </c>
      <c r="E5978" s="23">
        <v>45602</v>
      </c>
      <c r="F5978" s="23">
        <v>45625</v>
      </c>
      <c r="G5978" s="23">
        <v>45602</v>
      </c>
      <c r="H5978" s="23">
        <v>45625</v>
      </c>
      <c r="I5978" s="24">
        <v>0</v>
      </c>
      <c r="J5978" s="24">
        <v>0</v>
      </c>
      <c r="K5978" s="24">
        <v>0</v>
      </c>
      <c r="L5978" t="s">
        <v>10070</v>
      </c>
      <c r="M5978" t="s">
        <v>10071</v>
      </c>
    </row>
    <row r="5979" spans="1:13" x14ac:dyDescent="0.25">
      <c r="A5979" t="str">
        <f t="shared" si="93"/>
        <v>FCON-10745</v>
      </c>
      <c r="B5979" t="s">
        <v>3937</v>
      </c>
      <c r="C5979" t="s">
        <v>2212</v>
      </c>
      <c r="D5979">
        <v>10</v>
      </c>
      <c r="E5979" s="23">
        <v>45625</v>
      </c>
      <c r="F5979" s="23">
        <v>45637</v>
      </c>
      <c r="G5979" s="23">
        <v>45625</v>
      </c>
      <c r="H5979" s="23">
        <v>45637</v>
      </c>
      <c r="I5979" s="24">
        <v>0</v>
      </c>
      <c r="J5979" s="24">
        <v>0</v>
      </c>
      <c r="K5979" s="24">
        <v>0</v>
      </c>
      <c r="L5979" t="s">
        <v>10070</v>
      </c>
      <c r="M5979" t="s">
        <v>10071</v>
      </c>
    </row>
    <row r="5980" spans="1:13" x14ac:dyDescent="0.25">
      <c r="A5980" t="str">
        <f t="shared" si="93"/>
        <v>T16-7 Intersecciones a nivel</v>
      </c>
      <c r="B5980" t="s">
        <v>3939</v>
      </c>
      <c r="D5980">
        <v>165</v>
      </c>
      <c r="E5980" s="23">
        <v>45455</v>
      </c>
      <c r="F5980" s="23">
        <v>45674</v>
      </c>
      <c r="G5980" s="23">
        <v>45455</v>
      </c>
      <c r="H5980" s="23">
        <v>45674</v>
      </c>
      <c r="I5980" s="24">
        <v>0</v>
      </c>
      <c r="J5980" s="24">
        <v>0</v>
      </c>
      <c r="K5980" s="24">
        <v>88</v>
      </c>
      <c r="M5980" t="s">
        <v>10071</v>
      </c>
    </row>
    <row r="5981" spans="1:13" x14ac:dyDescent="0.25">
      <c r="A5981" t="str">
        <f t="shared" si="93"/>
        <v>Intersección Vehicular Acceso a Predio (Cerrado) / Level Intersection PK31+000 Closed</v>
      </c>
      <c r="B5981" t="s">
        <v>8487</v>
      </c>
      <c r="D5981">
        <v>25</v>
      </c>
      <c r="E5981" s="23">
        <v>45455</v>
      </c>
      <c r="F5981" s="23">
        <v>45486</v>
      </c>
      <c r="G5981" s="23">
        <v>45455</v>
      </c>
      <c r="H5981" s="23">
        <v>45486</v>
      </c>
      <c r="I5981" s="24">
        <v>0</v>
      </c>
      <c r="J5981" s="24">
        <v>0</v>
      </c>
      <c r="K5981" s="24">
        <v>75</v>
      </c>
      <c r="M5981" t="s">
        <v>10071</v>
      </c>
    </row>
    <row r="5982" spans="1:13" x14ac:dyDescent="0.25">
      <c r="A5982" t="str">
        <f t="shared" si="93"/>
        <v>FCON-21390</v>
      </c>
      <c r="B5982" t="s">
        <v>8490</v>
      </c>
      <c r="C5982" t="s">
        <v>1998</v>
      </c>
      <c r="D5982">
        <v>8</v>
      </c>
      <c r="E5982" s="23">
        <v>45455</v>
      </c>
      <c r="F5982" s="23">
        <v>45464</v>
      </c>
      <c r="G5982" s="23">
        <v>45455</v>
      </c>
      <c r="H5982" s="23">
        <v>45464</v>
      </c>
      <c r="I5982" s="24">
        <v>0</v>
      </c>
      <c r="J5982" s="24">
        <v>0</v>
      </c>
      <c r="K5982" s="24">
        <v>70</v>
      </c>
      <c r="L5982" t="s">
        <v>10070</v>
      </c>
      <c r="M5982" t="s">
        <v>10071</v>
      </c>
    </row>
    <row r="5983" spans="1:13" x14ac:dyDescent="0.25">
      <c r="A5983" t="str">
        <f t="shared" si="93"/>
        <v>FCON-21340</v>
      </c>
      <c r="B5983" t="s">
        <v>8488</v>
      </c>
      <c r="C5983" t="s">
        <v>1999</v>
      </c>
      <c r="D5983">
        <v>7</v>
      </c>
      <c r="E5983" s="23">
        <v>45464</v>
      </c>
      <c r="F5983" s="23">
        <v>45475</v>
      </c>
      <c r="G5983" s="23">
        <v>45464</v>
      </c>
      <c r="H5983" s="23">
        <v>45475</v>
      </c>
      <c r="I5983" s="24">
        <v>0</v>
      </c>
      <c r="J5983" s="24">
        <v>0</v>
      </c>
      <c r="K5983" s="24">
        <v>70</v>
      </c>
      <c r="L5983" t="s">
        <v>10070</v>
      </c>
      <c r="M5983" t="s">
        <v>10071</v>
      </c>
    </row>
    <row r="5984" spans="1:13" x14ac:dyDescent="0.25">
      <c r="A5984" t="str">
        <f t="shared" si="93"/>
        <v>FCON-21350</v>
      </c>
      <c r="B5984" t="s">
        <v>8489</v>
      </c>
      <c r="C5984" t="s">
        <v>2000</v>
      </c>
      <c r="D5984">
        <v>10</v>
      </c>
      <c r="E5984" s="23">
        <v>45475</v>
      </c>
      <c r="F5984" s="23">
        <v>45486</v>
      </c>
      <c r="G5984" s="23">
        <v>45475</v>
      </c>
      <c r="H5984" s="23">
        <v>45486</v>
      </c>
      <c r="I5984" s="24">
        <v>0</v>
      </c>
      <c r="J5984" s="24">
        <v>0</v>
      </c>
      <c r="K5984" s="24">
        <v>75</v>
      </c>
      <c r="L5984" t="s">
        <v>10070</v>
      </c>
      <c r="M5984" t="s">
        <v>10071</v>
      </c>
    </row>
    <row r="5985" spans="1:13" x14ac:dyDescent="0.25">
      <c r="A5985" t="str">
        <f t="shared" si="93"/>
        <v>Intersección Vehicular Cruce Predios / Level Intersection PK31+320</v>
      </c>
      <c r="B5985" t="s">
        <v>8491</v>
      </c>
      <c r="D5985">
        <v>38</v>
      </c>
      <c r="E5985" s="23">
        <v>45475</v>
      </c>
      <c r="F5985" s="23">
        <v>45524</v>
      </c>
      <c r="G5985" s="23">
        <v>45475</v>
      </c>
      <c r="H5985" s="23">
        <v>45524</v>
      </c>
      <c r="I5985" s="24">
        <v>0</v>
      </c>
      <c r="J5985" s="24">
        <v>0</v>
      </c>
      <c r="K5985" s="24">
        <v>128</v>
      </c>
      <c r="M5985" t="s">
        <v>10071</v>
      </c>
    </row>
    <row r="5986" spans="1:13" x14ac:dyDescent="0.25">
      <c r="A5986" t="str">
        <f t="shared" si="93"/>
        <v>FCON-21460</v>
      </c>
      <c r="B5986" t="s">
        <v>8497</v>
      </c>
      <c r="C5986" t="s">
        <v>1998</v>
      </c>
      <c r="D5986">
        <v>8</v>
      </c>
      <c r="E5986" s="23">
        <v>45475</v>
      </c>
      <c r="F5986" s="23">
        <v>45484</v>
      </c>
      <c r="G5986" s="23">
        <v>45475</v>
      </c>
      <c r="H5986" s="23">
        <v>45484</v>
      </c>
      <c r="I5986" s="24">
        <v>0</v>
      </c>
      <c r="J5986" s="24">
        <v>0</v>
      </c>
      <c r="K5986" s="24">
        <v>70</v>
      </c>
      <c r="L5986" t="s">
        <v>10070</v>
      </c>
      <c r="M5986" t="s">
        <v>10071</v>
      </c>
    </row>
    <row r="5987" spans="1:13" x14ac:dyDescent="0.25">
      <c r="A5987" t="str">
        <f t="shared" si="93"/>
        <v>FCON-21410</v>
      </c>
      <c r="B5987" t="s">
        <v>8492</v>
      </c>
      <c r="C5987" t="s">
        <v>1999</v>
      </c>
      <c r="D5987">
        <v>6</v>
      </c>
      <c r="E5987" s="23">
        <v>45484</v>
      </c>
      <c r="F5987" s="23">
        <v>45492</v>
      </c>
      <c r="G5987" s="23">
        <v>45484</v>
      </c>
      <c r="H5987" s="23">
        <v>45492</v>
      </c>
      <c r="I5987" s="24">
        <v>0</v>
      </c>
      <c r="J5987" s="24">
        <v>0</v>
      </c>
      <c r="K5987" s="24">
        <v>70</v>
      </c>
      <c r="L5987" t="s">
        <v>10070</v>
      </c>
      <c r="M5987" t="s">
        <v>10071</v>
      </c>
    </row>
    <row r="5988" spans="1:13" x14ac:dyDescent="0.25">
      <c r="A5988" t="str">
        <f t="shared" si="93"/>
        <v>FCON-21420</v>
      </c>
      <c r="B5988" t="s">
        <v>8493</v>
      </c>
      <c r="C5988" t="s">
        <v>2000</v>
      </c>
      <c r="D5988">
        <v>6</v>
      </c>
      <c r="E5988" s="23">
        <v>45492</v>
      </c>
      <c r="F5988" s="23">
        <v>45499</v>
      </c>
      <c r="G5988" s="23">
        <v>45492</v>
      </c>
      <c r="H5988" s="23">
        <v>45499</v>
      </c>
      <c r="I5988" s="24">
        <v>0</v>
      </c>
      <c r="J5988" s="24">
        <v>0</v>
      </c>
      <c r="K5988" s="24">
        <v>70</v>
      </c>
      <c r="L5988" t="s">
        <v>10070</v>
      </c>
      <c r="M5988" t="s">
        <v>10071</v>
      </c>
    </row>
    <row r="5989" spans="1:13" x14ac:dyDescent="0.25">
      <c r="A5989" t="str">
        <f t="shared" si="93"/>
        <v>FCON-21430</v>
      </c>
      <c r="B5989" t="s">
        <v>8494</v>
      </c>
      <c r="C5989" t="s">
        <v>2001</v>
      </c>
      <c r="D5989">
        <v>6</v>
      </c>
      <c r="E5989" s="23">
        <v>45499</v>
      </c>
      <c r="F5989" s="23">
        <v>45506</v>
      </c>
      <c r="G5989" s="23">
        <v>45499</v>
      </c>
      <c r="H5989" s="23">
        <v>45506</v>
      </c>
      <c r="I5989" s="24">
        <v>0</v>
      </c>
      <c r="J5989" s="24">
        <v>0</v>
      </c>
      <c r="K5989" s="24">
        <v>70</v>
      </c>
      <c r="L5989" t="s">
        <v>10070</v>
      </c>
      <c r="M5989" t="s">
        <v>10071</v>
      </c>
    </row>
    <row r="5990" spans="1:13" x14ac:dyDescent="0.25">
      <c r="A5990" t="str">
        <f t="shared" si="93"/>
        <v>FCON-21440</v>
      </c>
      <c r="B5990" t="s">
        <v>8495</v>
      </c>
      <c r="C5990" t="s">
        <v>2002</v>
      </c>
      <c r="D5990">
        <v>6</v>
      </c>
      <c r="E5990" s="23">
        <v>45506</v>
      </c>
      <c r="F5990" s="23">
        <v>45516</v>
      </c>
      <c r="G5990" s="23">
        <v>45506</v>
      </c>
      <c r="H5990" s="23">
        <v>45516</v>
      </c>
      <c r="I5990" s="24">
        <v>0</v>
      </c>
      <c r="J5990" s="24">
        <v>0</v>
      </c>
      <c r="K5990" s="24">
        <v>70</v>
      </c>
      <c r="L5990" t="s">
        <v>10070</v>
      </c>
      <c r="M5990" t="s">
        <v>10071</v>
      </c>
    </row>
    <row r="5991" spans="1:13" x14ac:dyDescent="0.25">
      <c r="A5991" t="str">
        <f t="shared" si="93"/>
        <v>FCON-21450</v>
      </c>
      <c r="B5991" t="s">
        <v>8496</v>
      </c>
      <c r="C5991" t="s">
        <v>2003</v>
      </c>
      <c r="D5991">
        <v>12</v>
      </c>
      <c r="E5991" s="23">
        <v>45506</v>
      </c>
      <c r="F5991" s="23">
        <v>45524</v>
      </c>
      <c r="G5991" s="23">
        <v>45506</v>
      </c>
      <c r="H5991" s="23">
        <v>45524</v>
      </c>
      <c r="I5991" s="24">
        <v>0</v>
      </c>
      <c r="J5991" s="24">
        <v>0</v>
      </c>
      <c r="K5991" s="24">
        <v>70</v>
      </c>
      <c r="L5991" t="s">
        <v>10070</v>
      </c>
      <c r="M5991" t="s">
        <v>10071</v>
      </c>
    </row>
    <row r="5992" spans="1:13" x14ac:dyDescent="0.25">
      <c r="A5992" t="str">
        <f t="shared" si="93"/>
        <v>FCON-21470</v>
      </c>
      <c r="B5992" t="s">
        <v>8498</v>
      </c>
      <c r="C5992" t="s">
        <v>9942</v>
      </c>
      <c r="D5992">
        <v>12</v>
      </c>
      <c r="E5992" s="23">
        <v>45506</v>
      </c>
      <c r="F5992" s="23">
        <v>45524</v>
      </c>
      <c r="G5992" s="23">
        <v>45506</v>
      </c>
      <c r="H5992" s="23">
        <v>45524</v>
      </c>
      <c r="I5992" s="24">
        <v>0</v>
      </c>
      <c r="J5992" s="24">
        <v>0</v>
      </c>
      <c r="K5992" s="24">
        <v>128</v>
      </c>
      <c r="L5992" t="s">
        <v>10070</v>
      </c>
      <c r="M5992" t="s">
        <v>10071</v>
      </c>
    </row>
    <row r="5993" spans="1:13" x14ac:dyDescent="0.25">
      <c r="A5993" t="str">
        <f t="shared" si="93"/>
        <v>Intersección Vehicular Acceso a Predio (Cerrado) / Level Intersection PK31+600 Closed</v>
      </c>
      <c r="B5993" t="s">
        <v>8499</v>
      </c>
      <c r="D5993">
        <v>20</v>
      </c>
      <c r="E5993" s="23">
        <v>45524</v>
      </c>
      <c r="F5993" s="23">
        <v>45548</v>
      </c>
      <c r="G5993" s="23">
        <v>45524</v>
      </c>
      <c r="H5993" s="23">
        <v>45548</v>
      </c>
      <c r="I5993" s="24">
        <v>0</v>
      </c>
      <c r="J5993" s="24">
        <v>0</v>
      </c>
      <c r="K5993" s="24">
        <v>102</v>
      </c>
      <c r="M5993" t="s">
        <v>10071</v>
      </c>
    </row>
    <row r="5994" spans="1:13" x14ac:dyDescent="0.25">
      <c r="A5994" t="str">
        <f t="shared" si="93"/>
        <v>FCON-21530</v>
      </c>
      <c r="B5994" t="s">
        <v>8502</v>
      </c>
      <c r="C5994" t="s">
        <v>1998</v>
      </c>
      <c r="D5994">
        <v>8</v>
      </c>
      <c r="E5994" s="23">
        <v>45524</v>
      </c>
      <c r="F5994" s="23">
        <v>45534</v>
      </c>
      <c r="G5994" s="23">
        <v>45524</v>
      </c>
      <c r="H5994" s="23">
        <v>45534</v>
      </c>
      <c r="I5994" s="24">
        <v>0</v>
      </c>
      <c r="J5994" s="24">
        <v>0</v>
      </c>
      <c r="K5994" s="24">
        <v>70</v>
      </c>
      <c r="L5994" t="s">
        <v>10070</v>
      </c>
      <c r="M5994" t="s">
        <v>10071</v>
      </c>
    </row>
    <row r="5995" spans="1:13" x14ac:dyDescent="0.25">
      <c r="A5995" t="str">
        <f t="shared" si="93"/>
        <v>FCON-21480</v>
      </c>
      <c r="B5995" t="s">
        <v>8500</v>
      </c>
      <c r="C5995" t="s">
        <v>1999</v>
      </c>
      <c r="D5995">
        <v>6</v>
      </c>
      <c r="E5995" s="23">
        <v>45534</v>
      </c>
      <c r="F5995" s="23">
        <v>45541</v>
      </c>
      <c r="G5995" s="23">
        <v>45534</v>
      </c>
      <c r="H5995" s="23">
        <v>45541</v>
      </c>
      <c r="I5995" s="24">
        <v>0</v>
      </c>
      <c r="J5995" s="24">
        <v>0</v>
      </c>
      <c r="K5995" s="24">
        <v>70</v>
      </c>
      <c r="L5995" t="s">
        <v>10070</v>
      </c>
      <c r="M5995" t="s">
        <v>10071</v>
      </c>
    </row>
    <row r="5996" spans="1:13" x14ac:dyDescent="0.25">
      <c r="A5996" t="str">
        <f t="shared" si="93"/>
        <v>FCON-21490</v>
      </c>
      <c r="B5996" t="s">
        <v>8501</v>
      </c>
      <c r="C5996" t="s">
        <v>2000</v>
      </c>
      <c r="D5996">
        <v>6</v>
      </c>
      <c r="E5996" s="23">
        <v>45541</v>
      </c>
      <c r="F5996" s="23">
        <v>45548</v>
      </c>
      <c r="G5996" s="23">
        <v>45541</v>
      </c>
      <c r="H5996" s="23">
        <v>45548</v>
      </c>
      <c r="I5996" s="24">
        <v>0</v>
      </c>
      <c r="J5996" s="24">
        <v>0</v>
      </c>
      <c r="K5996" s="24">
        <v>102</v>
      </c>
      <c r="L5996" t="s">
        <v>10070</v>
      </c>
      <c r="M5996" t="s">
        <v>10071</v>
      </c>
    </row>
    <row r="5997" spans="1:13" x14ac:dyDescent="0.25">
      <c r="A5997" t="str">
        <f t="shared" si="93"/>
        <v>Intersección Vehicular Cruce Predios / Level Intersection PK32+250</v>
      </c>
      <c r="B5997" t="s">
        <v>8503</v>
      </c>
      <c r="D5997">
        <v>38</v>
      </c>
      <c r="E5997" s="23">
        <v>45541</v>
      </c>
      <c r="F5997" s="23">
        <v>45589</v>
      </c>
      <c r="G5997" s="23">
        <v>45541</v>
      </c>
      <c r="H5997" s="23">
        <v>45589</v>
      </c>
      <c r="I5997" s="24">
        <v>0</v>
      </c>
      <c r="J5997" s="24">
        <v>0</v>
      </c>
      <c r="K5997" s="24">
        <v>88</v>
      </c>
      <c r="M5997" t="s">
        <v>10071</v>
      </c>
    </row>
    <row r="5998" spans="1:13" x14ac:dyDescent="0.25">
      <c r="A5998" t="str">
        <f t="shared" si="93"/>
        <v>FCON-21600</v>
      </c>
      <c r="B5998" t="s">
        <v>8509</v>
      </c>
      <c r="C5998" t="s">
        <v>1998</v>
      </c>
      <c r="D5998">
        <v>8</v>
      </c>
      <c r="E5998" s="23">
        <v>45541</v>
      </c>
      <c r="F5998" s="23">
        <v>45552</v>
      </c>
      <c r="G5998" s="23">
        <v>45541</v>
      </c>
      <c r="H5998" s="23">
        <v>45552</v>
      </c>
      <c r="I5998" s="24">
        <v>0</v>
      </c>
      <c r="J5998" s="24">
        <v>0</v>
      </c>
      <c r="K5998" s="24">
        <v>70</v>
      </c>
      <c r="L5998" t="s">
        <v>10070</v>
      </c>
      <c r="M5998" t="s">
        <v>10071</v>
      </c>
    </row>
    <row r="5999" spans="1:13" x14ac:dyDescent="0.25">
      <c r="A5999" t="str">
        <f t="shared" si="93"/>
        <v>FCON-21550</v>
      </c>
      <c r="B5999" t="s">
        <v>8504</v>
      </c>
      <c r="C5999" t="s">
        <v>1999</v>
      </c>
      <c r="D5999">
        <v>6</v>
      </c>
      <c r="E5999" s="23">
        <v>45552</v>
      </c>
      <c r="F5999" s="23">
        <v>45559</v>
      </c>
      <c r="G5999" s="23">
        <v>45552</v>
      </c>
      <c r="H5999" s="23">
        <v>45559</v>
      </c>
      <c r="I5999" s="24">
        <v>0</v>
      </c>
      <c r="J5999" s="24">
        <v>0</v>
      </c>
      <c r="K5999" s="24">
        <v>70</v>
      </c>
      <c r="L5999" t="s">
        <v>10070</v>
      </c>
      <c r="M5999" t="s">
        <v>10071</v>
      </c>
    </row>
    <row r="6000" spans="1:13" x14ac:dyDescent="0.25">
      <c r="A6000" t="str">
        <f t="shared" si="93"/>
        <v>FCON-21560</v>
      </c>
      <c r="B6000" t="s">
        <v>8505</v>
      </c>
      <c r="C6000" t="s">
        <v>2000</v>
      </c>
      <c r="D6000">
        <v>6</v>
      </c>
      <c r="E6000" s="23">
        <v>45559</v>
      </c>
      <c r="F6000" s="23">
        <v>45566</v>
      </c>
      <c r="G6000" s="23">
        <v>45559</v>
      </c>
      <c r="H6000" s="23">
        <v>45566</v>
      </c>
      <c r="I6000" s="24">
        <v>0</v>
      </c>
      <c r="J6000" s="24">
        <v>0</v>
      </c>
      <c r="K6000" s="24">
        <v>70</v>
      </c>
      <c r="L6000" t="s">
        <v>10070</v>
      </c>
      <c r="M6000" t="s">
        <v>10071</v>
      </c>
    </row>
    <row r="6001" spans="1:13" x14ac:dyDescent="0.25">
      <c r="A6001" t="str">
        <f t="shared" si="93"/>
        <v>FCON-21570</v>
      </c>
      <c r="B6001" t="s">
        <v>8506</v>
      </c>
      <c r="C6001" t="s">
        <v>2001</v>
      </c>
      <c r="D6001">
        <v>6</v>
      </c>
      <c r="E6001" s="23">
        <v>45566</v>
      </c>
      <c r="F6001" s="23">
        <v>45574</v>
      </c>
      <c r="G6001" s="23">
        <v>45566</v>
      </c>
      <c r="H6001" s="23">
        <v>45574</v>
      </c>
      <c r="I6001" s="24">
        <v>0</v>
      </c>
      <c r="J6001" s="24">
        <v>0</v>
      </c>
      <c r="K6001" s="24">
        <v>70</v>
      </c>
      <c r="L6001" t="s">
        <v>10070</v>
      </c>
      <c r="M6001" t="s">
        <v>10071</v>
      </c>
    </row>
    <row r="6002" spans="1:13" x14ac:dyDescent="0.25">
      <c r="A6002" t="str">
        <f t="shared" si="93"/>
        <v>FCON-21580</v>
      </c>
      <c r="B6002" t="s">
        <v>8507</v>
      </c>
      <c r="C6002" t="s">
        <v>2002</v>
      </c>
      <c r="D6002">
        <v>6</v>
      </c>
      <c r="E6002" s="23">
        <v>45574</v>
      </c>
      <c r="F6002" s="23">
        <v>45582</v>
      </c>
      <c r="G6002" s="23">
        <v>45574</v>
      </c>
      <c r="H6002" s="23">
        <v>45582</v>
      </c>
      <c r="I6002" s="24">
        <v>0</v>
      </c>
      <c r="J6002" s="24">
        <v>0</v>
      </c>
      <c r="K6002" s="24">
        <v>70</v>
      </c>
      <c r="L6002" t="s">
        <v>10070</v>
      </c>
      <c r="M6002" t="s">
        <v>10071</v>
      </c>
    </row>
    <row r="6003" spans="1:13" x14ac:dyDescent="0.25">
      <c r="A6003" t="str">
        <f t="shared" si="93"/>
        <v>FCON-21590</v>
      </c>
      <c r="B6003" t="s">
        <v>8508</v>
      </c>
      <c r="C6003" t="s">
        <v>2003</v>
      </c>
      <c r="D6003">
        <v>12</v>
      </c>
      <c r="E6003" s="23">
        <v>45574</v>
      </c>
      <c r="F6003" s="23">
        <v>45589</v>
      </c>
      <c r="G6003" s="23">
        <v>45574</v>
      </c>
      <c r="H6003" s="23">
        <v>45589</v>
      </c>
      <c r="I6003" s="24">
        <v>0</v>
      </c>
      <c r="J6003" s="24">
        <v>0</v>
      </c>
      <c r="K6003" s="24">
        <v>70</v>
      </c>
      <c r="L6003" t="s">
        <v>10070</v>
      </c>
      <c r="M6003" t="s">
        <v>10071</v>
      </c>
    </row>
    <row r="6004" spans="1:13" x14ac:dyDescent="0.25">
      <c r="A6004" t="str">
        <f t="shared" si="93"/>
        <v>FCON-21610</v>
      </c>
      <c r="B6004" t="s">
        <v>8510</v>
      </c>
      <c r="C6004" t="s">
        <v>9942</v>
      </c>
      <c r="D6004">
        <v>12</v>
      </c>
      <c r="E6004" s="23">
        <v>45574</v>
      </c>
      <c r="F6004" s="23">
        <v>45589</v>
      </c>
      <c r="G6004" s="23">
        <v>45574</v>
      </c>
      <c r="H6004" s="23">
        <v>45589</v>
      </c>
      <c r="I6004" s="24">
        <v>0</v>
      </c>
      <c r="J6004" s="24">
        <v>0</v>
      </c>
      <c r="K6004" s="24">
        <v>88</v>
      </c>
      <c r="L6004" t="s">
        <v>10070</v>
      </c>
      <c r="M6004" t="s">
        <v>10071</v>
      </c>
    </row>
    <row r="6005" spans="1:13" x14ac:dyDescent="0.25">
      <c r="A6005" t="str">
        <f t="shared" si="93"/>
        <v>Intersección Vehicular Acceso a Predio (Cerrado) / Level Intersection PK32+630 Closed</v>
      </c>
      <c r="B6005" t="s">
        <v>8511</v>
      </c>
      <c r="D6005">
        <v>20</v>
      </c>
      <c r="E6005" s="23">
        <v>45455</v>
      </c>
      <c r="F6005" s="23">
        <v>45481</v>
      </c>
      <c r="G6005" s="23">
        <v>45455</v>
      </c>
      <c r="H6005" s="23">
        <v>45481</v>
      </c>
      <c r="I6005" s="24">
        <v>0</v>
      </c>
      <c r="J6005" s="24">
        <v>0</v>
      </c>
      <c r="K6005" s="24">
        <v>99</v>
      </c>
      <c r="M6005" t="s">
        <v>10071</v>
      </c>
    </row>
    <row r="6006" spans="1:13" x14ac:dyDescent="0.25">
      <c r="A6006" t="str">
        <f t="shared" si="93"/>
        <v>FCON-26280</v>
      </c>
      <c r="B6006" t="s">
        <v>8514</v>
      </c>
      <c r="C6006" t="s">
        <v>1998</v>
      </c>
      <c r="D6006">
        <v>8</v>
      </c>
      <c r="E6006" s="23">
        <v>45455</v>
      </c>
      <c r="F6006" s="23">
        <v>45464</v>
      </c>
      <c r="G6006" s="23">
        <v>45455</v>
      </c>
      <c r="H6006" s="23">
        <v>45464</v>
      </c>
      <c r="I6006" s="24">
        <v>0</v>
      </c>
      <c r="J6006" s="24">
        <v>0</v>
      </c>
      <c r="K6006" s="24">
        <v>75</v>
      </c>
      <c r="L6006" t="s">
        <v>10070</v>
      </c>
      <c r="M6006" t="s">
        <v>10071</v>
      </c>
    </row>
    <row r="6007" spans="1:13" x14ac:dyDescent="0.25">
      <c r="A6007" t="str">
        <f t="shared" si="93"/>
        <v>FCON-26230</v>
      </c>
      <c r="B6007" t="s">
        <v>8512</v>
      </c>
      <c r="C6007" t="s">
        <v>1999</v>
      </c>
      <c r="D6007">
        <v>6</v>
      </c>
      <c r="E6007" s="23">
        <v>45464</v>
      </c>
      <c r="F6007" s="23">
        <v>45472</v>
      </c>
      <c r="G6007" s="23">
        <v>45464</v>
      </c>
      <c r="H6007" s="23">
        <v>45472</v>
      </c>
      <c r="I6007" s="24">
        <v>0</v>
      </c>
      <c r="J6007" s="24">
        <v>0</v>
      </c>
      <c r="K6007" s="24">
        <v>75</v>
      </c>
      <c r="L6007" t="s">
        <v>10070</v>
      </c>
      <c r="M6007" t="s">
        <v>10071</v>
      </c>
    </row>
    <row r="6008" spans="1:13" x14ac:dyDescent="0.25">
      <c r="A6008" t="str">
        <f t="shared" si="93"/>
        <v>FCON-26240</v>
      </c>
      <c r="B6008" t="s">
        <v>8513</v>
      </c>
      <c r="C6008" t="s">
        <v>2000</v>
      </c>
      <c r="D6008">
        <v>6</v>
      </c>
      <c r="E6008" s="23">
        <v>45472</v>
      </c>
      <c r="F6008" s="23">
        <v>45481</v>
      </c>
      <c r="G6008" s="23">
        <v>45472</v>
      </c>
      <c r="H6008" s="23">
        <v>45481</v>
      </c>
      <c r="I6008" s="24">
        <v>0</v>
      </c>
      <c r="J6008" s="24">
        <v>0</v>
      </c>
      <c r="K6008" s="24">
        <v>99</v>
      </c>
      <c r="L6008" t="s">
        <v>10070</v>
      </c>
      <c r="M6008" t="s">
        <v>10071</v>
      </c>
    </row>
    <row r="6009" spans="1:13" x14ac:dyDescent="0.25">
      <c r="A6009" t="str">
        <f t="shared" si="93"/>
        <v>Intersección Vehicular Acceso a Predio (Cerrado) / Level Intersection PK32+920 Closed</v>
      </c>
      <c r="B6009" t="s">
        <v>8515</v>
      </c>
      <c r="D6009">
        <v>20</v>
      </c>
      <c r="E6009" s="23">
        <v>45472</v>
      </c>
      <c r="F6009" s="23">
        <v>45498</v>
      </c>
      <c r="G6009" s="23">
        <v>45472</v>
      </c>
      <c r="H6009" s="23">
        <v>45498</v>
      </c>
      <c r="I6009" s="24">
        <v>0</v>
      </c>
      <c r="J6009" s="24">
        <v>0</v>
      </c>
      <c r="K6009" s="24">
        <v>91</v>
      </c>
      <c r="M6009" t="s">
        <v>10071</v>
      </c>
    </row>
    <row r="6010" spans="1:13" x14ac:dyDescent="0.25">
      <c r="A6010" t="str">
        <f t="shared" si="93"/>
        <v>FCON-26350</v>
      </c>
      <c r="B6010" t="s">
        <v>8518</v>
      </c>
      <c r="C6010" t="s">
        <v>1998</v>
      </c>
      <c r="D6010">
        <v>8</v>
      </c>
      <c r="E6010" s="23">
        <v>45472</v>
      </c>
      <c r="F6010" s="23">
        <v>45483</v>
      </c>
      <c r="G6010" s="23">
        <v>45472</v>
      </c>
      <c r="H6010" s="23">
        <v>45483</v>
      </c>
      <c r="I6010" s="24">
        <v>0</v>
      </c>
      <c r="J6010" s="24">
        <v>0</v>
      </c>
      <c r="K6010" s="24">
        <v>75</v>
      </c>
      <c r="L6010" t="s">
        <v>10070</v>
      </c>
      <c r="M6010" t="s">
        <v>10071</v>
      </c>
    </row>
    <row r="6011" spans="1:13" x14ac:dyDescent="0.25">
      <c r="A6011" t="str">
        <f t="shared" si="93"/>
        <v>FCON-26300</v>
      </c>
      <c r="B6011" t="s">
        <v>8516</v>
      </c>
      <c r="C6011" t="s">
        <v>1999</v>
      </c>
      <c r="D6011">
        <v>6</v>
      </c>
      <c r="E6011" s="23">
        <v>45483</v>
      </c>
      <c r="F6011" s="23">
        <v>45491</v>
      </c>
      <c r="G6011" s="23">
        <v>45483</v>
      </c>
      <c r="H6011" s="23">
        <v>45491</v>
      </c>
      <c r="I6011" s="24">
        <v>0</v>
      </c>
      <c r="J6011" s="24">
        <v>0</v>
      </c>
      <c r="K6011" s="24">
        <v>75</v>
      </c>
      <c r="L6011" t="s">
        <v>10070</v>
      </c>
      <c r="M6011" t="s">
        <v>10071</v>
      </c>
    </row>
    <row r="6012" spans="1:13" x14ac:dyDescent="0.25">
      <c r="A6012" t="str">
        <f t="shared" si="93"/>
        <v>FCON-26310</v>
      </c>
      <c r="B6012" t="s">
        <v>8517</v>
      </c>
      <c r="C6012" t="s">
        <v>2000</v>
      </c>
      <c r="D6012">
        <v>6</v>
      </c>
      <c r="E6012" s="23">
        <v>45491</v>
      </c>
      <c r="F6012" s="23">
        <v>45498</v>
      </c>
      <c r="G6012" s="23">
        <v>45491</v>
      </c>
      <c r="H6012" s="23">
        <v>45498</v>
      </c>
      <c r="I6012" s="24">
        <v>0</v>
      </c>
      <c r="J6012" s="24">
        <v>0</v>
      </c>
      <c r="K6012" s="24">
        <v>91</v>
      </c>
      <c r="L6012" t="s">
        <v>10070</v>
      </c>
      <c r="M6012" t="s">
        <v>10071</v>
      </c>
    </row>
    <row r="6013" spans="1:13" x14ac:dyDescent="0.25">
      <c r="A6013" t="str">
        <f t="shared" si="93"/>
        <v>Intersección Vehicular Acceso a Predio (Cerrado) / Level Intersection PK33+280 Closed</v>
      </c>
      <c r="B6013" t="s">
        <v>8519</v>
      </c>
      <c r="D6013">
        <v>20</v>
      </c>
      <c r="E6013" s="23">
        <v>45491</v>
      </c>
      <c r="F6013" s="23">
        <v>45517</v>
      </c>
      <c r="G6013" s="23">
        <v>45491</v>
      </c>
      <c r="H6013" s="23">
        <v>45517</v>
      </c>
      <c r="I6013" s="24">
        <v>0</v>
      </c>
      <c r="J6013" s="24">
        <v>0</v>
      </c>
      <c r="K6013" s="24">
        <v>83</v>
      </c>
      <c r="M6013" t="s">
        <v>10071</v>
      </c>
    </row>
    <row r="6014" spans="1:13" x14ac:dyDescent="0.25">
      <c r="A6014" t="str">
        <f t="shared" si="93"/>
        <v>FCON-26420</v>
      </c>
      <c r="B6014" t="s">
        <v>8522</v>
      </c>
      <c r="C6014" t="s">
        <v>1998</v>
      </c>
      <c r="D6014">
        <v>8</v>
      </c>
      <c r="E6014" s="23">
        <v>45491</v>
      </c>
      <c r="F6014" s="23">
        <v>45500</v>
      </c>
      <c r="G6014" s="23">
        <v>45491</v>
      </c>
      <c r="H6014" s="23">
        <v>45500</v>
      </c>
      <c r="I6014" s="24">
        <v>0</v>
      </c>
      <c r="J6014" s="24">
        <v>0</v>
      </c>
      <c r="K6014" s="24">
        <v>75</v>
      </c>
      <c r="L6014" t="s">
        <v>10070</v>
      </c>
      <c r="M6014" t="s">
        <v>10071</v>
      </c>
    </row>
    <row r="6015" spans="1:13" x14ac:dyDescent="0.25">
      <c r="A6015" t="str">
        <f t="shared" si="93"/>
        <v>FCON-26370</v>
      </c>
      <c r="B6015" t="s">
        <v>8520</v>
      </c>
      <c r="C6015" t="s">
        <v>1999</v>
      </c>
      <c r="D6015">
        <v>6</v>
      </c>
      <c r="E6015" s="23">
        <v>45500</v>
      </c>
      <c r="F6015" s="23">
        <v>45509</v>
      </c>
      <c r="G6015" s="23">
        <v>45500</v>
      </c>
      <c r="H6015" s="23">
        <v>45509</v>
      </c>
      <c r="I6015" s="24">
        <v>0</v>
      </c>
      <c r="J6015" s="24">
        <v>0</v>
      </c>
      <c r="K6015" s="24">
        <v>75</v>
      </c>
      <c r="L6015" t="s">
        <v>10070</v>
      </c>
      <c r="M6015" t="s">
        <v>10071</v>
      </c>
    </row>
    <row r="6016" spans="1:13" x14ac:dyDescent="0.25">
      <c r="A6016" t="str">
        <f t="shared" si="93"/>
        <v>FCON-26380</v>
      </c>
      <c r="B6016" t="s">
        <v>8521</v>
      </c>
      <c r="C6016" t="s">
        <v>2000</v>
      </c>
      <c r="D6016">
        <v>6</v>
      </c>
      <c r="E6016" s="23">
        <v>45509</v>
      </c>
      <c r="F6016" s="23">
        <v>45517</v>
      </c>
      <c r="G6016" s="23">
        <v>45509</v>
      </c>
      <c r="H6016" s="23">
        <v>45517</v>
      </c>
      <c r="I6016" s="24">
        <v>0</v>
      </c>
      <c r="J6016" s="24">
        <v>0</v>
      </c>
      <c r="K6016" s="24">
        <v>83</v>
      </c>
      <c r="L6016" t="s">
        <v>10070</v>
      </c>
      <c r="M6016" t="s">
        <v>10071</v>
      </c>
    </row>
    <row r="6017" spans="1:13" x14ac:dyDescent="0.25">
      <c r="A6017" t="str">
        <f t="shared" si="93"/>
        <v>Intersección Vehicular Acceso a Predio / Level Intersection PK33+560</v>
      </c>
      <c r="B6017" t="s">
        <v>8523</v>
      </c>
      <c r="D6017">
        <v>75</v>
      </c>
      <c r="E6017" s="23">
        <v>45509</v>
      </c>
      <c r="F6017" s="23">
        <v>45605</v>
      </c>
      <c r="G6017" s="23">
        <v>45509</v>
      </c>
      <c r="H6017" s="23">
        <v>45605</v>
      </c>
      <c r="I6017" s="24">
        <v>0</v>
      </c>
      <c r="J6017" s="24">
        <v>0</v>
      </c>
      <c r="K6017" s="24">
        <v>88</v>
      </c>
      <c r="M6017" t="s">
        <v>10071</v>
      </c>
    </row>
    <row r="6018" spans="1:13" x14ac:dyDescent="0.25">
      <c r="A6018" t="str">
        <f t="shared" si="93"/>
        <v>FCON-26490</v>
      </c>
      <c r="B6018" t="s">
        <v>8529</v>
      </c>
      <c r="C6018" t="s">
        <v>1998</v>
      </c>
      <c r="D6018">
        <v>8</v>
      </c>
      <c r="E6018" s="23">
        <v>45509</v>
      </c>
      <c r="F6018" s="23">
        <v>45519</v>
      </c>
      <c r="G6018" s="23">
        <v>45509</v>
      </c>
      <c r="H6018" s="23">
        <v>45519</v>
      </c>
      <c r="I6018" s="24">
        <v>0</v>
      </c>
      <c r="J6018" s="24">
        <v>0</v>
      </c>
      <c r="K6018" s="24">
        <v>75</v>
      </c>
      <c r="L6018" t="s">
        <v>10070</v>
      </c>
      <c r="M6018" t="s">
        <v>10071</v>
      </c>
    </row>
    <row r="6019" spans="1:13" x14ac:dyDescent="0.25">
      <c r="A6019" t="str">
        <f t="shared" ref="A6019:A6082" si="94">TRIM(B6019)</f>
        <v>FCON-26440</v>
      </c>
      <c r="B6019" t="s">
        <v>8524</v>
      </c>
      <c r="C6019" t="s">
        <v>1999</v>
      </c>
      <c r="D6019">
        <v>6</v>
      </c>
      <c r="E6019" s="23">
        <v>45519</v>
      </c>
      <c r="F6019" s="23">
        <v>45527</v>
      </c>
      <c r="G6019" s="23">
        <v>45519</v>
      </c>
      <c r="H6019" s="23">
        <v>45527</v>
      </c>
      <c r="I6019" s="24">
        <v>0</v>
      </c>
      <c r="J6019" s="24">
        <v>0</v>
      </c>
      <c r="K6019" s="24">
        <v>75</v>
      </c>
      <c r="L6019" t="s">
        <v>10070</v>
      </c>
      <c r="M6019" t="s">
        <v>10071</v>
      </c>
    </row>
    <row r="6020" spans="1:13" x14ac:dyDescent="0.25">
      <c r="A6020" t="str">
        <f t="shared" si="94"/>
        <v>FCON-26450</v>
      </c>
      <c r="B6020" t="s">
        <v>8525</v>
      </c>
      <c r="C6020" t="s">
        <v>2000</v>
      </c>
      <c r="D6020">
        <v>6</v>
      </c>
      <c r="E6020" s="23">
        <v>45527</v>
      </c>
      <c r="F6020" s="23">
        <v>45535</v>
      </c>
      <c r="G6020" s="23">
        <v>45527</v>
      </c>
      <c r="H6020" s="23">
        <v>45535</v>
      </c>
      <c r="I6020" s="24">
        <v>0</v>
      </c>
      <c r="J6020" s="24">
        <v>0</v>
      </c>
      <c r="K6020" s="24">
        <v>75</v>
      </c>
      <c r="L6020" t="s">
        <v>10070</v>
      </c>
      <c r="M6020" t="s">
        <v>10071</v>
      </c>
    </row>
    <row r="6021" spans="1:13" x14ac:dyDescent="0.25">
      <c r="A6021" t="str">
        <f t="shared" si="94"/>
        <v>FCON-26460</v>
      </c>
      <c r="B6021" t="s">
        <v>8526</v>
      </c>
      <c r="C6021" t="s">
        <v>2001</v>
      </c>
      <c r="D6021">
        <v>6</v>
      </c>
      <c r="E6021" s="23">
        <v>45535</v>
      </c>
      <c r="F6021" s="23">
        <v>45542</v>
      </c>
      <c r="G6021" s="23">
        <v>45535</v>
      </c>
      <c r="H6021" s="23">
        <v>45542</v>
      </c>
      <c r="I6021" s="24">
        <v>0</v>
      </c>
      <c r="J6021" s="24">
        <v>0</v>
      </c>
      <c r="K6021" s="24">
        <v>75</v>
      </c>
      <c r="L6021" t="s">
        <v>10070</v>
      </c>
      <c r="M6021" t="s">
        <v>10071</v>
      </c>
    </row>
    <row r="6022" spans="1:13" x14ac:dyDescent="0.25">
      <c r="A6022" t="str">
        <f t="shared" si="94"/>
        <v>FCON-26470</v>
      </c>
      <c r="B6022" t="s">
        <v>8527</v>
      </c>
      <c r="C6022" t="s">
        <v>2002</v>
      </c>
      <c r="D6022">
        <v>6</v>
      </c>
      <c r="E6022" s="23">
        <v>45542</v>
      </c>
      <c r="F6022" s="23">
        <v>45551</v>
      </c>
      <c r="G6022" s="23">
        <v>45542</v>
      </c>
      <c r="H6022" s="23">
        <v>45551</v>
      </c>
      <c r="I6022" s="24">
        <v>0</v>
      </c>
      <c r="J6022" s="24">
        <v>0</v>
      </c>
      <c r="K6022" s="24">
        <v>75</v>
      </c>
      <c r="L6022" t="s">
        <v>10070</v>
      </c>
      <c r="M6022" t="s">
        <v>10071</v>
      </c>
    </row>
    <row r="6023" spans="1:13" x14ac:dyDescent="0.25">
      <c r="A6023" t="str">
        <f t="shared" si="94"/>
        <v>FCON-26480</v>
      </c>
      <c r="B6023" t="s">
        <v>8528</v>
      </c>
      <c r="C6023" t="s">
        <v>2003</v>
      </c>
      <c r="D6023">
        <v>12</v>
      </c>
      <c r="E6023" s="23">
        <v>45542</v>
      </c>
      <c r="F6023" s="23">
        <v>45558</v>
      </c>
      <c r="G6023" s="23">
        <v>45542</v>
      </c>
      <c r="H6023" s="23">
        <v>45558</v>
      </c>
      <c r="I6023" s="24">
        <v>0</v>
      </c>
      <c r="J6023" s="24">
        <v>0</v>
      </c>
      <c r="K6023" s="24">
        <v>75</v>
      </c>
      <c r="L6023" t="s">
        <v>10070</v>
      </c>
      <c r="M6023" t="s">
        <v>10071</v>
      </c>
    </row>
    <row r="6024" spans="1:13" x14ac:dyDescent="0.25">
      <c r="A6024" t="str">
        <f t="shared" si="94"/>
        <v>FCON-26500</v>
      </c>
      <c r="B6024" t="s">
        <v>8530</v>
      </c>
      <c r="C6024" t="s">
        <v>9942</v>
      </c>
      <c r="D6024">
        <v>12</v>
      </c>
      <c r="E6024" s="23">
        <v>45589</v>
      </c>
      <c r="F6024" s="23">
        <v>45605</v>
      </c>
      <c r="G6024" s="23">
        <v>45589</v>
      </c>
      <c r="H6024" s="23">
        <v>45605</v>
      </c>
      <c r="I6024" s="24">
        <v>0</v>
      </c>
      <c r="J6024" s="24">
        <v>0</v>
      </c>
      <c r="K6024" s="24">
        <v>88</v>
      </c>
      <c r="L6024" t="s">
        <v>10070</v>
      </c>
      <c r="M6024" t="s">
        <v>10071</v>
      </c>
    </row>
    <row r="6025" spans="1:13" x14ac:dyDescent="0.25">
      <c r="A6025" t="str">
        <f t="shared" si="94"/>
        <v>Intersección Vehicular Acceso a Predio (Cerrado) / Level Intersection PK33+910 Closed</v>
      </c>
      <c r="B6025" t="s">
        <v>8531</v>
      </c>
      <c r="D6025">
        <v>20</v>
      </c>
      <c r="E6025" s="23">
        <v>45558</v>
      </c>
      <c r="F6025" s="23">
        <v>45583</v>
      </c>
      <c r="G6025" s="23">
        <v>45558</v>
      </c>
      <c r="H6025" s="23">
        <v>45583</v>
      </c>
      <c r="I6025" s="24">
        <v>0</v>
      </c>
      <c r="J6025" s="24">
        <v>0</v>
      </c>
      <c r="K6025" s="24">
        <v>75</v>
      </c>
      <c r="M6025" t="s">
        <v>10071</v>
      </c>
    </row>
    <row r="6026" spans="1:13" x14ac:dyDescent="0.25">
      <c r="A6026" t="str">
        <f t="shared" si="94"/>
        <v>FCON-26560</v>
      </c>
      <c r="B6026" t="s">
        <v>8534</v>
      </c>
      <c r="C6026" t="s">
        <v>1998</v>
      </c>
      <c r="D6026">
        <v>8</v>
      </c>
      <c r="E6026" s="23">
        <v>45558</v>
      </c>
      <c r="F6026" s="23">
        <v>45567</v>
      </c>
      <c r="G6026" s="23">
        <v>45558</v>
      </c>
      <c r="H6026" s="23">
        <v>45567</v>
      </c>
      <c r="I6026" s="24">
        <v>0</v>
      </c>
      <c r="J6026" s="24">
        <v>0</v>
      </c>
      <c r="K6026" s="24">
        <v>75</v>
      </c>
      <c r="L6026" t="s">
        <v>10070</v>
      </c>
      <c r="M6026" t="s">
        <v>10071</v>
      </c>
    </row>
    <row r="6027" spans="1:13" x14ac:dyDescent="0.25">
      <c r="A6027" t="str">
        <f t="shared" si="94"/>
        <v>FCON-26510</v>
      </c>
      <c r="B6027" t="s">
        <v>8532</v>
      </c>
      <c r="C6027" t="s">
        <v>1999</v>
      </c>
      <c r="D6027">
        <v>6</v>
      </c>
      <c r="E6027" s="23">
        <v>45567</v>
      </c>
      <c r="F6027" s="23">
        <v>45575</v>
      </c>
      <c r="G6027" s="23">
        <v>45567</v>
      </c>
      <c r="H6027" s="23">
        <v>45575</v>
      </c>
      <c r="I6027" s="24">
        <v>0</v>
      </c>
      <c r="J6027" s="24">
        <v>0</v>
      </c>
      <c r="K6027" s="24">
        <v>75</v>
      </c>
      <c r="L6027" t="s">
        <v>10070</v>
      </c>
      <c r="M6027" t="s">
        <v>10071</v>
      </c>
    </row>
    <row r="6028" spans="1:13" x14ac:dyDescent="0.25">
      <c r="A6028" t="str">
        <f t="shared" si="94"/>
        <v>FCON-26520</v>
      </c>
      <c r="B6028" t="s">
        <v>8533</v>
      </c>
      <c r="C6028" t="s">
        <v>2000</v>
      </c>
      <c r="D6028">
        <v>6</v>
      </c>
      <c r="E6028" s="23">
        <v>45575</v>
      </c>
      <c r="F6028" s="23">
        <v>45583</v>
      </c>
      <c r="G6028" s="23">
        <v>45575</v>
      </c>
      <c r="H6028" s="23">
        <v>45583</v>
      </c>
      <c r="I6028" s="24">
        <v>0</v>
      </c>
      <c r="J6028" s="24">
        <v>0</v>
      </c>
      <c r="K6028" s="24">
        <v>75</v>
      </c>
      <c r="L6028" t="s">
        <v>10070</v>
      </c>
      <c r="M6028" t="s">
        <v>10071</v>
      </c>
    </row>
    <row r="6029" spans="1:13" x14ac:dyDescent="0.25">
      <c r="A6029" t="str">
        <f t="shared" si="94"/>
        <v>Intersección Vehicular Desnivel Acceso CCFC / Unevenness Intersection PK34+040</v>
      </c>
      <c r="B6029" t="s">
        <v>8535</v>
      </c>
      <c r="D6029">
        <v>129</v>
      </c>
      <c r="E6029" s="23">
        <v>45455</v>
      </c>
      <c r="F6029" s="23">
        <v>45622</v>
      </c>
      <c r="G6029" s="23">
        <v>45455</v>
      </c>
      <c r="H6029" s="23">
        <v>45622</v>
      </c>
      <c r="I6029" s="24">
        <v>0</v>
      </c>
      <c r="J6029" s="24">
        <v>0</v>
      </c>
      <c r="K6029" s="24">
        <v>88</v>
      </c>
      <c r="M6029" t="s">
        <v>10071</v>
      </c>
    </row>
    <row r="6030" spans="1:13" x14ac:dyDescent="0.25">
      <c r="A6030" t="str">
        <f t="shared" si="94"/>
        <v>FCON-26630</v>
      </c>
      <c r="B6030" t="s">
        <v>8540</v>
      </c>
      <c r="C6030" t="s">
        <v>1998</v>
      </c>
      <c r="D6030">
        <v>8</v>
      </c>
      <c r="E6030" s="23">
        <v>45455</v>
      </c>
      <c r="F6030" s="23">
        <v>45464</v>
      </c>
      <c r="G6030" s="23">
        <v>45455</v>
      </c>
      <c r="H6030" s="23">
        <v>45464</v>
      </c>
      <c r="I6030" s="24">
        <v>0</v>
      </c>
      <c r="J6030" s="24">
        <v>0</v>
      </c>
      <c r="K6030" s="24">
        <v>35</v>
      </c>
      <c r="L6030" t="s">
        <v>10070</v>
      </c>
      <c r="M6030" t="s">
        <v>10071</v>
      </c>
    </row>
    <row r="6031" spans="1:13" x14ac:dyDescent="0.25">
      <c r="A6031" t="str">
        <f t="shared" si="94"/>
        <v>FCON-26580</v>
      </c>
      <c r="B6031" t="s">
        <v>8536</v>
      </c>
      <c r="C6031" t="s">
        <v>1999</v>
      </c>
      <c r="D6031">
        <v>6</v>
      </c>
      <c r="E6031" s="23">
        <v>45464</v>
      </c>
      <c r="F6031" s="23">
        <v>45472</v>
      </c>
      <c r="G6031" s="23">
        <v>45464</v>
      </c>
      <c r="H6031" s="23">
        <v>45472</v>
      </c>
      <c r="I6031" s="24">
        <v>0</v>
      </c>
      <c r="J6031" s="24">
        <v>0</v>
      </c>
      <c r="K6031" s="24">
        <v>35</v>
      </c>
      <c r="L6031" t="s">
        <v>10070</v>
      </c>
      <c r="M6031" t="s">
        <v>10071</v>
      </c>
    </row>
    <row r="6032" spans="1:13" x14ac:dyDescent="0.25">
      <c r="A6032" t="str">
        <f t="shared" si="94"/>
        <v>FCON-26590</v>
      </c>
      <c r="B6032" t="s">
        <v>8537</v>
      </c>
      <c r="C6032" t="s">
        <v>2000</v>
      </c>
      <c r="D6032">
        <v>6</v>
      </c>
      <c r="E6032" s="23">
        <v>45472</v>
      </c>
      <c r="F6032" s="23">
        <v>45481</v>
      </c>
      <c r="G6032" s="23">
        <v>45472</v>
      </c>
      <c r="H6032" s="23">
        <v>45481</v>
      </c>
      <c r="I6032" s="24">
        <v>0</v>
      </c>
      <c r="J6032" s="24">
        <v>0</v>
      </c>
      <c r="K6032" s="24">
        <v>35</v>
      </c>
      <c r="L6032" t="s">
        <v>10070</v>
      </c>
      <c r="M6032" t="s">
        <v>10071</v>
      </c>
    </row>
    <row r="6033" spans="1:13" x14ac:dyDescent="0.25">
      <c r="A6033" t="str">
        <f t="shared" si="94"/>
        <v>FCON-26600</v>
      </c>
      <c r="B6033" t="s">
        <v>8538</v>
      </c>
      <c r="C6033" t="s">
        <v>2001</v>
      </c>
      <c r="D6033">
        <v>6</v>
      </c>
      <c r="E6033" s="23">
        <v>45481</v>
      </c>
      <c r="F6033" s="23">
        <v>45489</v>
      </c>
      <c r="G6033" s="23">
        <v>45481</v>
      </c>
      <c r="H6033" s="23">
        <v>45489</v>
      </c>
      <c r="I6033" s="24">
        <v>0</v>
      </c>
      <c r="J6033" s="24">
        <v>0</v>
      </c>
      <c r="K6033" s="24">
        <v>35</v>
      </c>
      <c r="L6033" t="s">
        <v>10070</v>
      </c>
      <c r="M6033" t="s">
        <v>10071</v>
      </c>
    </row>
    <row r="6034" spans="1:13" x14ac:dyDescent="0.25">
      <c r="A6034" t="str">
        <f t="shared" si="94"/>
        <v>FCON-26620</v>
      </c>
      <c r="B6034" t="s">
        <v>8539</v>
      </c>
      <c r="C6034" t="s">
        <v>2003</v>
      </c>
      <c r="D6034">
        <v>12</v>
      </c>
      <c r="E6034" s="23">
        <v>45489</v>
      </c>
      <c r="F6034" s="23">
        <v>45503</v>
      </c>
      <c r="G6034" s="23">
        <v>45489</v>
      </c>
      <c r="H6034" s="23">
        <v>45503</v>
      </c>
      <c r="I6034" s="24">
        <v>0</v>
      </c>
      <c r="J6034" s="24">
        <v>0</v>
      </c>
      <c r="K6034" s="24">
        <v>35</v>
      </c>
      <c r="L6034" t="s">
        <v>10070</v>
      </c>
      <c r="M6034" t="s">
        <v>10071</v>
      </c>
    </row>
    <row r="6035" spans="1:13" x14ac:dyDescent="0.25">
      <c r="A6035" t="str">
        <f t="shared" si="94"/>
        <v>FCON-26640</v>
      </c>
      <c r="B6035" t="s">
        <v>8541</v>
      </c>
      <c r="C6035" t="s">
        <v>9942</v>
      </c>
      <c r="D6035">
        <v>12</v>
      </c>
      <c r="E6035" s="23">
        <v>45605</v>
      </c>
      <c r="F6035" s="23">
        <v>45622</v>
      </c>
      <c r="G6035" s="23">
        <v>45605</v>
      </c>
      <c r="H6035" s="23">
        <v>45622</v>
      </c>
      <c r="I6035" s="24">
        <v>0</v>
      </c>
      <c r="J6035" s="24">
        <v>0</v>
      </c>
      <c r="K6035" s="24">
        <v>88</v>
      </c>
      <c r="L6035" t="s">
        <v>10070</v>
      </c>
      <c r="M6035" t="s">
        <v>10071</v>
      </c>
    </row>
    <row r="6036" spans="1:13" x14ac:dyDescent="0.25">
      <c r="A6036" t="str">
        <f t="shared" si="94"/>
        <v>Intersección Vehicular Acceso a Predio / Level Intersection PK34+570</v>
      </c>
      <c r="B6036" t="s">
        <v>8542</v>
      </c>
      <c r="D6036">
        <v>103</v>
      </c>
      <c r="E6036" s="23">
        <v>45503</v>
      </c>
      <c r="F6036" s="23">
        <v>45637</v>
      </c>
      <c r="G6036" s="23">
        <v>45503</v>
      </c>
      <c r="H6036" s="23">
        <v>45637</v>
      </c>
      <c r="I6036" s="24">
        <v>0</v>
      </c>
      <c r="J6036" s="24">
        <v>0</v>
      </c>
      <c r="K6036" s="24">
        <v>88</v>
      </c>
      <c r="M6036" t="s">
        <v>10071</v>
      </c>
    </row>
    <row r="6037" spans="1:13" x14ac:dyDescent="0.25">
      <c r="A6037" t="str">
        <f t="shared" si="94"/>
        <v>FCON-26700</v>
      </c>
      <c r="B6037" t="s">
        <v>8547</v>
      </c>
      <c r="C6037" t="s">
        <v>1998</v>
      </c>
      <c r="D6037">
        <v>8</v>
      </c>
      <c r="E6037" s="23">
        <v>45503</v>
      </c>
      <c r="F6037" s="23">
        <v>45514</v>
      </c>
      <c r="G6037" s="23">
        <v>45503</v>
      </c>
      <c r="H6037" s="23">
        <v>45514</v>
      </c>
      <c r="I6037" s="24">
        <v>0</v>
      </c>
      <c r="J6037" s="24">
        <v>0</v>
      </c>
      <c r="K6037" s="24">
        <v>35</v>
      </c>
      <c r="L6037" t="s">
        <v>10070</v>
      </c>
      <c r="M6037" t="s">
        <v>10071</v>
      </c>
    </row>
    <row r="6038" spans="1:13" x14ac:dyDescent="0.25">
      <c r="A6038" t="str">
        <f t="shared" si="94"/>
        <v>FCON-26650</v>
      </c>
      <c r="B6038" t="s">
        <v>8543</v>
      </c>
      <c r="C6038" t="s">
        <v>1999</v>
      </c>
      <c r="D6038">
        <v>6</v>
      </c>
      <c r="E6038" s="23">
        <v>45514</v>
      </c>
      <c r="F6038" s="23">
        <v>45521</v>
      </c>
      <c r="G6038" s="23">
        <v>45514</v>
      </c>
      <c r="H6038" s="23">
        <v>45521</v>
      </c>
      <c r="I6038" s="24">
        <v>0</v>
      </c>
      <c r="J6038" s="24">
        <v>0</v>
      </c>
      <c r="K6038" s="24">
        <v>35</v>
      </c>
      <c r="L6038" t="s">
        <v>10070</v>
      </c>
      <c r="M6038" t="s">
        <v>10071</v>
      </c>
    </row>
    <row r="6039" spans="1:13" x14ac:dyDescent="0.25">
      <c r="A6039" t="str">
        <f t="shared" si="94"/>
        <v>FCON-26660</v>
      </c>
      <c r="B6039" t="s">
        <v>8544</v>
      </c>
      <c r="C6039" t="s">
        <v>2000</v>
      </c>
      <c r="D6039">
        <v>6</v>
      </c>
      <c r="E6039" s="23">
        <v>45521</v>
      </c>
      <c r="F6039" s="23">
        <v>45531</v>
      </c>
      <c r="G6039" s="23">
        <v>45521</v>
      </c>
      <c r="H6039" s="23">
        <v>45531</v>
      </c>
      <c r="I6039" s="24">
        <v>0</v>
      </c>
      <c r="J6039" s="24">
        <v>0</v>
      </c>
      <c r="K6039" s="24">
        <v>35</v>
      </c>
      <c r="L6039" t="s">
        <v>10070</v>
      </c>
      <c r="M6039" t="s">
        <v>10071</v>
      </c>
    </row>
    <row r="6040" spans="1:13" x14ac:dyDescent="0.25">
      <c r="A6040" t="str">
        <f t="shared" si="94"/>
        <v>FCON-26670</v>
      </c>
      <c r="B6040" t="s">
        <v>8545</v>
      </c>
      <c r="C6040" t="s">
        <v>2001</v>
      </c>
      <c r="D6040">
        <v>6</v>
      </c>
      <c r="E6040" s="23">
        <v>45531</v>
      </c>
      <c r="F6040" s="23">
        <v>45538</v>
      </c>
      <c r="G6040" s="23">
        <v>45531</v>
      </c>
      <c r="H6040" s="23">
        <v>45538</v>
      </c>
      <c r="I6040" s="24">
        <v>0</v>
      </c>
      <c r="J6040" s="24">
        <v>0</v>
      </c>
      <c r="K6040" s="24">
        <v>35</v>
      </c>
      <c r="L6040" t="s">
        <v>10070</v>
      </c>
      <c r="M6040" t="s">
        <v>10071</v>
      </c>
    </row>
    <row r="6041" spans="1:13" x14ac:dyDescent="0.25">
      <c r="A6041" t="str">
        <f t="shared" si="94"/>
        <v>FCON-26690</v>
      </c>
      <c r="B6041" t="s">
        <v>8546</v>
      </c>
      <c r="C6041" t="s">
        <v>2003</v>
      </c>
      <c r="D6041">
        <v>12</v>
      </c>
      <c r="E6041" s="23">
        <v>45538</v>
      </c>
      <c r="F6041" s="23">
        <v>45553</v>
      </c>
      <c r="G6041" s="23">
        <v>45538</v>
      </c>
      <c r="H6041" s="23">
        <v>45553</v>
      </c>
      <c r="I6041" s="24">
        <v>0</v>
      </c>
      <c r="J6041" s="24">
        <v>0</v>
      </c>
      <c r="K6041" s="24">
        <v>35</v>
      </c>
      <c r="L6041" t="s">
        <v>10070</v>
      </c>
      <c r="M6041" t="s">
        <v>10071</v>
      </c>
    </row>
    <row r="6042" spans="1:13" x14ac:dyDescent="0.25">
      <c r="A6042" t="str">
        <f t="shared" si="94"/>
        <v>FCON-26710</v>
      </c>
      <c r="B6042" t="s">
        <v>8548</v>
      </c>
      <c r="C6042" t="s">
        <v>9942</v>
      </c>
      <c r="D6042">
        <v>12</v>
      </c>
      <c r="E6042" s="23">
        <v>45622</v>
      </c>
      <c r="F6042" s="23">
        <v>45637</v>
      </c>
      <c r="G6042" s="23">
        <v>45622</v>
      </c>
      <c r="H6042" s="23">
        <v>45637</v>
      </c>
      <c r="I6042" s="24">
        <v>0</v>
      </c>
      <c r="J6042" s="24">
        <v>0</v>
      </c>
      <c r="K6042" s="24">
        <v>88</v>
      </c>
      <c r="L6042" t="s">
        <v>10070</v>
      </c>
      <c r="M6042" t="s">
        <v>10071</v>
      </c>
    </row>
    <row r="6043" spans="1:13" x14ac:dyDescent="0.25">
      <c r="A6043" t="str">
        <f t="shared" si="94"/>
        <v>Intersección Vehicular Acceso a Predio / Level Intersection PK35+530</v>
      </c>
      <c r="B6043" t="s">
        <v>8549</v>
      </c>
      <c r="D6043">
        <v>77</v>
      </c>
      <c r="E6043" s="23">
        <v>45553</v>
      </c>
      <c r="F6043" s="23">
        <v>45654</v>
      </c>
      <c r="G6043" s="23">
        <v>45553</v>
      </c>
      <c r="H6043" s="23">
        <v>45654</v>
      </c>
      <c r="I6043" s="24">
        <v>0</v>
      </c>
      <c r="J6043" s="24">
        <v>0</v>
      </c>
      <c r="K6043" s="24">
        <v>88</v>
      </c>
      <c r="M6043" t="s">
        <v>10071</v>
      </c>
    </row>
    <row r="6044" spans="1:13" x14ac:dyDescent="0.25">
      <c r="A6044" t="str">
        <f t="shared" si="94"/>
        <v>FCON-26770</v>
      </c>
      <c r="B6044" t="s">
        <v>8554</v>
      </c>
      <c r="C6044" t="s">
        <v>1998</v>
      </c>
      <c r="D6044">
        <v>8</v>
      </c>
      <c r="E6044" s="23">
        <v>45553</v>
      </c>
      <c r="F6044" s="23">
        <v>45562</v>
      </c>
      <c r="G6044" s="23">
        <v>45553</v>
      </c>
      <c r="H6044" s="23">
        <v>45562</v>
      </c>
      <c r="I6044" s="24">
        <v>0</v>
      </c>
      <c r="J6044" s="24">
        <v>0</v>
      </c>
      <c r="K6044" s="24">
        <v>35</v>
      </c>
      <c r="L6044" t="s">
        <v>10070</v>
      </c>
      <c r="M6044" t="s">
        <v>10071</v>
      </c>
    </row>
    <row r="6045" spans="1:13" x14ac:dyDescent="0.25">
      <c r="A6045" t="str">
        <f t="shared" si="94"/>
        <v>FCON-26720</v>
      </c>
      <c r="B6045" t="s">
        <v>8550</v>
      </c>
      <c r="C6045" t="s">
        <v>1999</v>
      </c>
      <c r="D6045">
        <v>6</v>
      </c>
      <c r="E6045" s="23">
        <v>45562</v>
      </c>
      <c r="F6045" s="23">
        <v>45569</v>
      </c>
      <c r="G6045" s="23">
        <v>45562</v>
      </c>
      <c r="H6045" s="23">
        <v>45569</v>
      </c>
      <c r="I6045" s="24">
        <v>0</v>
      </c>
      <c r="J6045" s="24">
        <v>0</v>
      </c>
      <c r="K6045" s="24">
        <v>35</v>
      </c>
      <c r="L6045" t="s">
        <v>10070</v>
      </c>
      <c r="M6045" t="s">
        <v>10071</v>
      </c>
    </row>
    <row r="6046" spans="1:13" x14ac:dyDescent="0.25">
      <c r="A6046" t="str">
        <f t="shared" si="94"/>
        <v>FCON-26730</v>
      </c>
      <c r="B6046" t="s">
        <v>8551</v>
      </c>
      <c r="C6046" t="s">
        <v>2000</v>
      </c>
      <c r="D6046">
        <v>6</v>
      </c>
      <c r="E6046" s="23">
        <v>45569</v>
      </c>
      <c r="F6046" s="23">
        <v>45577</v>
      </c>
      <c r="G6046" s="23">
        <v>45569</v>
      </c>
      <c r="H6046" s="23">
        <v>45577</v>
      </c>
      <c r="I6046" s="24">
        <v>0</v>
      </c>
      <c r="J6046" s="24">
        <v>0</v>
      </c>
      <c r="K6046" s="24">
        <v>35</v>
      </c>
      <c r="L6046" t="s">
        <v>10070</v>
      </c>
      <c r="M6046" t="s">
        <v>10071</v>
      </c>
    </row>
    <row r="6047" spans="1:13" x14ac:dyDescent="0.25">
      <c r="A6047" t="str">
        <f t="shared" si="94"/>
        <v>FCON-26740</v>
      </c>
      <c r="B6047" t="s">
        <v>8552</v>
      </c>
      <c r="C6047" t="s">
        <v>2001</v>
      </c>
      <c r="D6047">
        <v>6</v>
      </c>
      <c r="E6047" s="23">
        <v>45577</v>
      </c>
      <c r="F6047" s="23">
        <v>45586</v>
      </c>
      <c r="G6047" s="23">
        <v>45577</v>
      </c>
      <c r="H6047" s="23">
        <v>45586</v>
      </c>
      <c r="I6047" s="24">
        <v>0</v>
      </c>
      <c r="J6047" s="24">
        <v>0</v>
      </c>
      <c r="K6047" s="24">
        <v>35</v>
      </c>
      <c r="L6047" t="s">
        <v>10070</v>
      </c>
      <c r="M6047" t="s">
        <v>10071</v>
      </c>
    </row>
    <row r="6048" spans="1:13" x14ac:dyDescent="0.25">
      <c r="A6048" t="str">
        <f t="shared" si="94"/>
        <v>FCON-26760</v>
      </c>
      <c r="B6048" t="s">
        <v>8553</v>
      </c>
      <c r="C6048" t="s">
        <v>2003</v>
      </c>
      <c r="D6048">
        <v>12</v>
      </c>
      <c r="E6048" s="23">
        <v>45586</v>
      </c>
      <c r="F6048" s="23">
        <v>45602</v>
      </c>
      <c r="G6048" s="23">
        <v>45586</v>
      </c>
      <c r="H6048" s="23">
        <v>45602</v>
      </c>
      <c r="I6048" s="24">
        <v>0</v>
      </c>
      <c r="J6048" s="24">
        <v>0</v>
      </c>
      <c r="K6048" s="24">
        <v>35</v>
      </c>
      <c r="L6048" t="s">
        <v>10070</v>
      </c>
      <c r="M6048" t="s">
        <v>10071</v>
      </c>
    </row>
    <row r="6049" spans="1:13" x14ac:dyDescent="0.25">
      <c r="A6049" t="str">
        <f t="shared" si="94"/>
        <v>FCON-26780</v>
      </c>
      <c r="B6049" t="s">
        <v>8555</v>
      </c>
      <c r="C6049" t="s">
        <v>9942</v>
      </c>
      <c r="D6049">
        <v>12</v>
      </c>
      <c r="E6049" s="23">
        <v>45637</v>
      </c>
      <c r="F6049" s="23">
        <v>45654</v>
      </c>
      <c r="G6049" s="23">
        <v>45637</v>
      </c>
      <c r="H6049" s="23">
        <v>45654</v>
      </c>
      <c r="I6049" s="24">
        <v>0</v>
      </c>
      <c r="J6049" s="24">
        <v>0</v>
      </c>
      <c r="K6049" s="24">
        <v>88</v>
      </c>
      <c r="L6049" t="s">
        <v>10070</v>
      </c>
      <c r="M6049" t="s">
        <v>10071</v>
      </c>
    </row>
    <row r="6050" spans="1:13" x14ac:dyDescent="0.25">
      <c r="A6050" t="str">
        <f t="shared" si="94"/>
        <v>Intersección Vehicular Vía Faca - Zipacon / Level Intersection PK35+960 Road</v>
      </c>
      <c r="B6050" t="s">
        <v>8556</v>
      </c>
      <c r="D6050">
        <v>51</v>
      </c>
      <c r="E6050" s="23">
        <v>45602</v>
      </c>
      <c r="F6050" s="23">
        <v>45674</v>
      </c>
      <c r="G6050" s="23">
        <v>45602</v>
      </c>
      <c r="H6050" s="23">
        <v>45674</v>
      </c>
      <c r="I6050" s="24">
        <v>0</v>
      </c>
      <c r="J6050" s="24">
        <v>0</v>
      </c>
      <c r="K6050" s="24">
        <v>88</v>
      </c>
      <c r="M6050" t="s">
        <v>10071</v>
      </c>
    </row>
    <row r="6051" spans="1:13" x14ac:dyDescent="0.25">
      <c r="A6051" t="str">
        <f t="shared" si="94"/>
        <v>FCON-26840</v>
      </c>
      <c r="B6051" t="s">
        <v>8561</v>
      </c>
      <c r="C6051" t="s">
        <v>1998</v>
      </c>
      <c r="D6051">
        <v>8</v>
      </c>
      <c r="E6051" s="23">
        <v>45602</v>
      </c>
      <c r="F6051" s="23">
        <v>45614</v>
      </c>
      <c r="G6051" s="23">
        <v>45602</v>
      </c>
      <c r="H6051" s="23">
        <v>45614</v>
      </c>
      <c r="I6051" s="24">
        <v>0</v>
      </c>
      <c r="J6051" s="24">
        <v>0</v>
      </c>
      <c r="K6051" s="24">
        <v>35</v>
      </c>
      <c r="L6051" t="s">
        <v>10070</v>
      </c>
      <c r="M6051" t="s">
        <v>10071</v>
      </c>
    </row>
    <row r="6052" spans="1:13" x14ac:dyDescent="0.25">
      <c r="A6052" t="str">
        <f t="shared" si="94"/>
        <v>FCON-26790</v>
      </c>
      <c r="B6052" t="s">
        <v>8557</v>
      </c>
      <c r="C6052" t="s">
        <v>1999</v>
      </c>
      <c r="D6052">
        <v>6</v>
      </c>
      <c r="E6052" s="23">
        <v>45614</v>
      </c>
      <c r="F6052" s="23">
        <v>45621</v>
      </c>
      <c r="G6052" s="23">
        <v>45614</v>
      </c>
      <c r="H6052" s="23">
        <v>45621</v>
      </c>
      <c r="I6052" s="24">
        <v>0</v>
      </c>
      <c r="J6052" s="24">
        <v>0</v>
      </c>
      <c r="K6052" s="24">
        <v>35</v>
      </c>
      <c r="L6052" t="s">
        <v>10070</v>
      </c>
      <c r="M6052" t="s">
        <v>10071</v>
      </c>
    </row>
    <row r="6053" spans="1:13" x14ac:dyDescent="0.25">
      <c r="A6053" t="str">
        <f t="shared" si="94"/>
        <v>FCON-26800</v>
      </c>
      <c r="B6053" t="s">
        <v>8558</v>
      </c>
      <c r="C6053" t="s">
        <v>2000</v>
      </c>
      <c r="D6053">
        <v>6</v>
      </c>
      <c r="E6053" s="23">
        <v>45621</v>
      </c>
      <c r="F6053" s="23">
        <v>45628</v>
      </c>
      <c r="G6053" s="23">
        <v>45621</v>
      </c>
      <c r="H6053" s="23">
        <v>45628</v>
      </c>
      <c r="I6053" s="24">
        <v>0</v>
      </c>
      <c r="J6053" s="24">
        <v>0</v>
      </c>
      <c r="K6053" s="24">
        <v>35</v>
      </c>
      <c r="L6053" t="s">
        <v>10070</v>
      </c>
      <c r="M6053" t="s">
        <v>10071</v>
      </c>
    </row>
    <row r="6054" spans="1:13" x14ac:dyDescent="0.25">
      <c r="A6054" t="str">
        <f t="shared" si="94"/>
        <v>FCON-26810</v>
      </c>
      <c r="B6054" t="s">
        <v>8559</v>
      </c>
      <c r="C6054" t="s">
        <v>2001</v>
      </c>
      <c r="D6054">
        <v>6</v>
      </c>
      <c r="E6054" s="23">
        <v>45628</v>
      </c>
      <c r="F6054" s="23">
        <v>45636</v>
      </c>
      <c r="G6054" s="23">
        <v>45628</v>
      </c>
      <c r="H6054" s="23">
        <v>45636</v>
      </c>
      <c r="I6054" s="24">
        <v>0</v>
      </c>
      <c r="J6054" s="24">
        <v>0</v>
      </c>
      <c r="K6054" s="24">
        <v>35</v>
      </c>
      <c r="L6054" t="s">
        <v>10070</v>
      </c>
      <c r="M6054" t="s">
        <v>10071</v>
      </c>
    </row>
    <row r="6055" spans="1:13" x14ac:dyDescent="0.25">
      <c r="A6055" t="str">
        <f t="shared" si="94"/>
        <v>FCON-26830</v>
      </c>
      <c r="B6055" t="s">
        <v>8560</v>
      </c>
      <c r="C6055" t="s">
        <v>2003</v>
      </c>
      <c r="D6055">
        <v>12</v>
      </c>
      <c r="E6055" s="23">
        <v>45636</v>
      </c>
      <c r="F6055" s="23">
        <v>45652</v>
      </c>
      <c r="G6055" s="23">
        <v>45636</v>
      </c>
      <c r="H6055" s="23">
        <v>45652</v>
      </c>
      <c r="I6055" s="24">
        <v>0</v>
      </c>
      <c r="J6055" s="24">
        <v>0</v>
      </c>
      <c r="K6055" s="24">
        <v>101</v>
      </c>
      <c r="L6055" t="s">
        <v>10070</v>
      </c>
      <c r="M6055" t="s">
        <v>10071</v>
      </c>
    </row>
    <row r="6056" spans="1:13" x14ac:dyDescent="0.25">
      <c r="A6056" t="str">
        <f t="shared" si="94"/>
        <v>FCON-26850</v>
      </c>
      <c r="B6056" t="s">
        <v>8562</v>
      </c>
      <c r="C6056" t="s">
        <v>9942</v>
      </c>
      <c r="D6056">
        <v>12</v>
      </c>
      <c r="E6056" s="23">
        <v>45654</v>
      </c>
      <c r="F6056" s="23">
        <v>45674</v>
      </c>
      <c r="G6056" s="23">
        <v>45654</v>
      </c>
      <c r="H6056" s="23">
        <v>45674</v>
      </c>
      <c r="I6056" s="24">
        <v>0</v>
      </c>
      <c r="J6056" s="24">
        <v>0</v>
      </c>
      <c r="K6056" s="24">
        <v>88</v>
      </c>
      <c r="L6056" t="s">
        <v>10070</v>
      </c>
      <c r="M6056" t="s">
        <v>10071</v>
      </c>
    </row>
    <row r="6057" spans="1:13" x14ac:dyDescent="0.25">
      <c r="A6057" t="str">
        <f t="shared" si="94"/>
        <v>T17 Tramo 17 - Estación El Corzo - Pte. Camino PK35+960 - PK37+800</v>
      </c>
      <c r="B6057" t="s">
        <v>102</v>
      </c>
      <c r="D6057">
        <v>363</v>
      </c>
      <c r="E6057" s="23">
        <v>45678</v>
      </c>
      <c r="F6057" s="23">
        <v>46150</v>
      </c>
      <c r="G6057" s="23">
        <v>45678</v>
      </c>
      <c r="H6057" s="23">
        <v>46150</v>
      </c>
      <c r="I6057" s="24">
        <v>0</v>
      </c>
      <c r="J6057" s="24">
        <v>0</v>
      </c>
      <c r="K6057" s="24">
        <v>8</v>
      </c>
      <c r="M6057" t="s">
        <v>10071</v>
      </c>
    </row>
    <row r="6058" spans="1:13" x14ac:dyDescent="0.25">
      <c r="A6058" t="str">
        <f t="shared" si="94"/>
        <v>T17-1 Tramo 17 - Movimiento de tierra finalizado y sistema de drenaje finalizados</v>
      </c>
      <c r="B6058" t="s">
        <v>3940</v>
      </c>
      <c r="D6058">
        <v>203</v>
      </c>
      <c r="E6058" s="23">
        <v>45678</v>
      </c>
      <c r="F6058" s="23">
        <v>45940</v>
      </c>
      <c r="G6058" s="23">
        <v>45678</v>
      </c>
      <c r="H6058" s="23">
        <v>45940</v>
      </c>
      <c r="I6058" s="24">
        <v>0</v>
      </c>
      <c r="J6058" s="24">
        <v>0</v>
      </c>
      <c r="K6058" s="24">
        <v>168</v>
      </c>
      <c r="M6058" t="s">
        <v>10071</v>
      </c>
    </row>
    <row r="6059" spans="1:13" x14ac:dyDescent="0.25">
      <c r="A6059" t="str">
        <f t="shared" si="94"/>
        <v>FCON-10795</v>
      </c>
      <c r="B6059" t="s">
        <v>3941</v>
      </c>
      <c r="C6059" t="s">
        <v>2007</v>
      </c>
      <c r="D6059">
        <v>40</v>
      </c>
      <c r="E6059" s="23">
        <v>45678</v>
      </c>
      <c r="F6059" s="23">
        <v>45729</v>
      </c>
      <c r="G6059" s="23">
        <v>45678</v>
      </c>
      <c r="H6059" s="23">
        <v>45729</v>
      </c>
      <c r="I6059" s="24">
        <v>0</v>
      </c>
      <c r="J6059" s="24">
        <v>0</v>
      </c>
      <c r="K6059" s="24">
        <v>65</v>
      </c>
      <c r="L6059" t="s">
        <v>10070</v>
      </c>
      <c r="M6059" t="s">
        <v>10071</v>
      </c>
    </row>
    <row r="6060" spans="1:13" x14ac:dyDescent="0.25">
      <c r="A6060" t="str">
        <f t="shared" si="94"/>
        <v>FCON-10800</v>
      </c>
      <c r="B6060" t="s">
        <v>3942</v>
      </c>
      <c r="C6060" t="s">
        <v>1598</v>
      </c>
      <c r="D6060">
        <v>190</v>
      </c>
      <c r="E6060" s="23">
        <v>45694</v>
      </c>
      <c r="F6060" s="23">
        <v>45940</v>
      </c>
      <c r="G6060" s="23">
        <v>45694</v>
      </c>
      <c r="H6060" s="23">
        <v>45940</v>
      </c>
      <c r="I6060" s="24">
        <v>0</v>
      </c>
      <c r="J6060" s="24">
        <v>0</v>
      </c>
      <c r="K6060" s="24">
        <v>168</v>
      </c>
      <c r="L6060" t="s">
        <v>10070</v>
      </c>
      <c r="M6060" t="s">
        <v>10071</v>
      </c>
    </row>
    <row r="6061" spans="1:13" x14ac:dyDescent="0.25">
      <c r="A6061" t="str">
        <f t="shared" si="94"/>
        <v>FCON-10810</v>
      </c>
      <c r="B6061" t="s">
        <v>3943</v>
      </c>
      <c r="C6061" t="s">
        <v>4668</v>
      </c>
      <c r="D6061">
        <v>50</v>
      </c>
      <c r="E6061" s="23">
        <v>45768</v>
      </c>
      <c r="F6061" s="23">
        <v>45833</v>
      </c>
      <c r="G6061" s="23">
        <v>45768</v>
      </c>
      <c r="H6061" s="23">
        <v>45833</v>
      </c>
      <c r="I6061" s="24">
        <v>0</v>
      </c>
      <c r="J6061" s="24">
        <v>0</v>
      </c>
      <c r="K6061" s="24">
        <v>5</v>
      </c>
      <c r="L6061" t="s">
        <v>10070</v>
      </c>
      <c r="M6061" t="s">
        <v>10071</v>
      </c>
    </row>
    <row r="6062" spans="1:13" x14ac:dyDescent="0.25">
      <c r="A6062" t="str">
        <f t="shared" si="94"/>
        <v>FCON-10820</v>
      </c>
      <c r="B6062" t="s">
        <v>3946</v>
      </c>
      <c r="C6062" t="s">
        <v>1813</v>
      </c>
      <c r="D6062">
        <v>70</v>
      </c>
      <c r="E6062" s="23">
        <v>45790</v>
      </c>
      <c r="F6062" s="23">
        <v>45882</v>
      </c>
      <c r="G6062" s="23">
        <v>45790</v>
      </c>
      <c r="H6062" s="23">
        <v>45882</v>
      </c>
      <c r="I6062" s="24">
        <v>0</v>
      </c>
      <c r="J6062" s="24">
        <v>0</v>
      </c>
      <c r="K6062" s="24">
        <v>5</v>
      </c>
      <c r="L6062" t="s">
        <v>10070</v>
      </c>
      <c r="M6062" t="s">
        <v>10071</v>
      </c>
    </row>
    <row r="6063" spans="1:13" x14ac:dyDescent="0.25">
      <c r="A6063" t="str">
        <f t="shared" si="94"/>
        <v>FCON-10825</v>
      </c>
      <c r="B6063" t="s">
        <v>3947</v>
      </c>
      <c r="C6063" t="s">
        <v>10066</v>
      </c>
      <c r="D6063">
        <v>60</v>
      </c>
      <c r="E6063" s="23">
        <v>45813</v>
      </c>
      <c r="F6063" s="23">
        <v>45892</v>
      </c>
      <c r="G6063" s="23">
        <v>45813</v>
      </c>
      <c r="H6063" s="23">
        <v>45892</v>
      </c>
      <c r="I6063" s="24">
        <v>0</v>
      </c>
      <c r="J6063" s="24">
        <v>0</v>
      </c>
      <c r="K6063" s="24">
        <v>5</v>
      </c>
      <c r="L6063" t="s">
        <v>10070</v>
      </c>
      <c r="M6063" t="s">
        <v>10071</v>
      </c>
    </row>
    <row r="6064" spans="1:13" x14ac:dyDescent="0.25">
      <c r="A6064" t="str">
        <f t="shared" si="94"/>
        <v>FCON-10815</v>
      </c>
      <c r="B6064" t="s">
        <v>3944</v>
      </c>
      <c r="C6064" t="s">
        <v>3945</v>
      </c>
      <c r="D6064">
        <v>60</v>
      </c>
      <c r="E6064" s="23">
        <v>45825</v>
      </c>
      <c r="F6064" s="23">
        <v>45904</v>
      </c>
      <c r="G6064" s="23">
        <v>45825</v>
      </c>
      <c r="H6064" s="23">
        <v>45904</v>
      </c>
      <c r="I6064" s="24">
        <v>0</v>
      </c>
      <c r="J6064" s="24">
        <v>0</v>
      </c>
      <c r="K6064" s="24">
        <v>11</v>
      </c>
      <c r="L6064" t="s">
        <v>10070</v>
      </c>
      <c r="M6064" t="s">
        <v>10071</v>
      </c>
    </row>
    <row r="6065" spans="1:13" x14ac:dyDescent="0.25">
      <c r="A6065" t="str">
        <f t="shared" si="94"/>
        <v>FCON-10835</v>
      </c>
      <c r="B6065" t="s">
        <v>3948</v>
      </c>
      <c r="C6065" t="s">
        <v>1817</v>
      </c>
      <c r="D6065">
        <v>70</v>
      </c>
      <c r="E6065" s="23">
        <v>45829</v>
      </c>
      <c r="F6065" s="23">
        <v>45922</v>
      </c>
      <c r="G6065" s="23">
        <v>45829</v>
      </c>
      <c r="H6065" s="23">
        <v>45922</v>
      </c>
      <c r="I6065" s="24">
        <v>0</v>
      </c>
      <c r="J6065" s="24">
        <v>0</v>
      </c>
      <c r="K6065" s="24">
        <v>83</v>
      </c>
      <c r="L6065" t="s">
        <v>10070</v>
      </c>
      <c r="M6065" t="s">
        <v>10071</v>
      </c>
    </row>
    <row r="6066" spans="1:13" x14ac:dyDescent="0.25">
      <c r="A6066" t="str">
        <f t="shared" si="94"/>
        <v>FCON-10840</v>
      </c>
      <c r="B6066" t="s">
        <v>3949</v>
      </c>
      <c r="C6066" t="s">
        <v>2013</v>
      </c>
      <c r="D6066">
        <v>70</v>
      </c>
      <c r="E6066" s="23">
        <v>45829</v>
      </c>
      <c r="F6066" s="23">
        <v>45922</v>
      </c>
      <c r="G6066" s="23">
        <v>45829</v>
      </c>
      <c r="H6066" s="23">
        <v>45922</v>
      </c>
      <c r="I6066" s="24">
        <v>0</v>
      </c>
      <c r="J6066" s="24">
        <v>0</v>
      </c>
      <c r="K6066" s="24">
        <v>174</v>
      </c>
      <c r="L6066" t="s">
        <v>10070</v>
      </c>
      <c r="M6066" t="s">
        <v>10071</v>
      </c>
    </row>
    <row r="6067" spans="1:13" x14ac:dyDescent="0.25">
      <c r="A6067" t="str">
        <f t="shared" si="94"/>
        <v>FCON-10845</v>
      </c>
      <c r="B6067" t="s">
        <v>3950</v>
      </c>
      <c r="C6067" t="s">
        <v>1819</v>
      </c>
      <c r="D6067">
        <v>70</v>
      </c>
      <c r="E6067" s="23">
        <v>45829</v>
      </c>
      <c r="F6067" s="23">
        <v>45922</v>
      </c>
      <c r="G6067" s="23">
        <v>45829</v>
      </c>
      <c r="H6067" s="23">
        <v>45922</v>
      </c>
      <c r="I6067" s="24">
        <v>0</v>
      </c>
      <c r="J6067" s="24">
        <v>0</v>
      </c>
      <c r="K6067" s="24">
        <v>83</v>
      </c>
      <c r="L6067" t="s">
        <v>10070</v>
      </c>
      <c r="M6067" t="s">
        <v>10071</v>
      </c>
    </row>
    <row r="6068" spans="1:13" x14ac:dyDescent="0.25">
      <c r="A6068" t="str">
        <f t="shared" si="94"/>
        <v>FCON-10850</v>
      </c>
      <c r="B6068" t="s">
        <v>3951</v>
      </c>
      <c r="C6068" t="s">
        <v>1821</v>
      </c>
      <c r="D6068">
        <v>2</v>
      </c>
      <c r="E6068" s="23">
        <v>45904</v>
      </c>
      <c r="F6068" s="23">
        <v>45908</v>
      </c>
      <c r="G6068" s="23">
        <v>45904</v>
      </c>
      <c r="H6068" s="23">
        <v>45908</v>
      </c>
      <c r="I6068" s="24">
        <v>0</v>
      </c>
      <c r="J6068" s="24">
        <v>0</v>
      </c>
      <c r="K6068" s="24">
        <v>11</v>
      </c>
      <c r="L6068" t="s">
        <v>10070</v>
      </c>
      <c r="M6068" t="s">
        <v>10071</v>
      </c>
    </row>
    <row r="6069" spans="1:13" x14ac:dyDescent="0.25">
      <c r="A6069" t="str">
        <f t="shared" si="94"/>
        <v>T17-2 Vía férrea Tramo 17 - K35+960 - K37+800</v>
      </c>
      <c r="B6069" t="s">
        <v>8563</v>
      </c>
      <c r="D6069">
        <v>132</v>
      </c>
      <c r="E6069" s="23">
        <v>45908</v>
      </c>
      <c r="F6069" s="23">
        <v>46083</v>
      </c>
      <c r="G6069" s="23">
        <v>45908</v>
      </c>
      <c r="H6069" s="23">
        <v>46083</v>
      </c>
      <c r="I6069" s="24">
        <v>0</v>
      </c>
      <c r="J6069" s="24">
        <v>0</v>
      </c>
      <c r="K6069" s="24">
        <v>63</v>
      </c>
      <c r="M6069" t="s">
        <v>10071</v>
      </c>
    </row>
    <row r="6070" spans="1:13" x14ac:dyDescent="0.25">
      <c r="A6070" t="str">
        <f t="shared" si="94"/>
        <v>FCON-10855</v>
      </c>
      <c r="B6070" t="s">
        <v>3952</v>
      </c>
      <c r="C6070" t="s">
        <v>1823</v>
      </c>
      <c r="D6070">
        <v>6</v>
      </c>
      <c r="E6070" s="23">
        <v>45908</v>
      </c>
      <c r="F6070" s="23">
        <v>45915</v>
      </c>
      <c r="G6070" s="23">
        <v>45908</v>
      </c>
      <c r="H6070" s="23">
        <v>45915</v>
      </c>
      <c r="I6070" s="24">
        <v>0</v>
      </c>
      <c r="J6070" s="24">
        <v>0</v>
      </c>
      <c r="K6070" s="24">
        <v>11</v>
      </c>
      <c r="L6070" t="s">
        <v>10070</v>
      </c>
      <c r="M6070" t="s">
        <v>10071</v>
      </c>
    </row>
    <row r="6071" spans="1:13" x14ac:dyDescent="0.25">
      <c r="A6071" t="str">
        <f t="shared" si="94"/>
        <v>FCON-10860</v>
      </c>
      <c r="B6071" t="s">
        <v>3953</v>
      </c>
      <c r="C6071" t="s">
        <v>1292</v>
      </c>
      <c r="D6071">
        <v>14</v>
      </c>
      <c r="E6071" s="23">
        <v>45913</v>
      </c>
      <c r="F6071" s="23">
        <v>45931</v>
      </c>
      <c r="G6071" s="23">
        <v>45913</v>
      </c>
      <c r="H6071" s="23">
        <v>45931</v>
      </c>
      <c r="I6071" s="24">
        <v>0</v>
      </c>
      <c r="J6071" s="24">
        <v>0</v>
      </c>
      <c r="K6071" s="24">
        <v>11</v>
      </c>
      <c r="L6071" t="s">
        <v>10070</v>
      </c>
      <c r="M6071" t="s">
        <v>10071</v>
      </c>
    </row>
    <row r="6072" spans="1:13" x14ac:dyDescent="0.25">
      <c r="A6072" t="str">
        <f t="shared" si="94"/>
        <v>FCON-10865</v>
      </c>
      <c r="B6072" t="s">
        <v>3954</v>
      </c>
      <c r="C6072" t="s">
        <v>1826</v>
      </c>
      <c r="D6072">
        <v>78</v>
      </c>
      <c r="E6072" s="23">
        <v>45913</v>
      </c>
      <c r="F6072" s="23">
        <v>46021</v>
      </c>
      <c r="G6072" s="23">
        <v>45913</v>
      </c>
      <c r="H6072" s="23">
        <v>46021</v>
      </c>
      <c r="I6072" s="24">
        <v>0</v>
      </c>
      <c r="J6072" s="24">
        <v>0</v>
      </c>
      <c r="K6072" s="24">
        <v>11</v>
      </c>
      <c r="L6072" t="s">
        <v>10070</v>
      </c>
      <c r="M6072" t="s">
        <v>10071</v>
      </c>
    </row>
    <row r="6073" spans="1:13" x14ac:dyDescent="0.25">
      <c r="A6073" t="str">
        <f t="shared" si="94"/>
        <v>FCON-10870</v>
      </c>
      <c r="B6073" t="s">
        <v>3955</v>
      </c>
      <c r="C6073" t="s">
        <v>1294</v>
      </c>
      <c r="D6073">
        <v>28</v>
      </c>
      <c r="E6073" s="23">
        <v>45922</v>
      </c>
      <c r="F6073" s="23">
        <v>45958</v>
      </c>
      <c r="G6073" s="23">
        <v>45922</v>
      </c>
      <c r="H6073" s="23">
        <v>45958</v>
      </c>
      <c r="I6073" s="24">
        <v>0</v>
      </c>
      <c r="J6073" s="24">
        <v>0</v>
      </c>
      <c r="K6073" s="24">
        <v>44</v>
      </c>
      <c r="L6073" t="s">
        <v>10070</v>
      </c>
      <c r="M6073" t="s">
        <v>10071</v>
      </c>
    </row>
    <row r="6074" spans="1:13" x14ac:dyDescent="0.25">
      <c r="A6074" t="str">
        <f t="shared" si="94"/>
        <v>FCON-10875</v>
      </c>
      <c r="B6074" t="s">
        <v>3956</v>
      </c>
      <c r="C6074" t="s">
        <v>1281</v>
      </c>
      <c r="D6074">
        <v>13</v>
      </c>
      <c r="E6074" s="23">
        <v>46011</v>
      </c>
      <c r="F6074" s="23">
        <v>46035</v>
      </c>
      <c r="G6074" s="23">
        <v>46011</v>
      </c>
      <c r="H6074" s="23">
        <v>46035</v>
      </c>
      <c r="I6074" s="24">
        <v>0</v>
      </c>
      <c r="J6074" s="24">
        <v>0</v>
      </c>
      <c r="K6074" s="24">
        <v>5</v>
      </c>
      <c r="L6074" t="s">
        <v>10070</v>
      </c>
      <c r="M6074" t="s">
        <v>10071</v>
      </c>
    </row>
    <row r="6075" spans="1:13" x14ac:dyDescent="0.25">
      <c r="A6075" t="str">
        <f t="shared" si="94"/>
        <v>FCON-10880</v>
      </c>
      <c r="B6075" t="s">
        <v>3957</v>
      </c>
      <c r="C6075" t="s">
        <v>5267</v>
      </c>
      <c r="D6075">
        <v>20</v>
      </c>
      <c r="E6075" s="23">
        <v>46029</v>
      </c>
      <c r="F6075" s="23">
        <v>46053</v>
      </c>
      <c r="G6075" s="23">
        <v>46029</v>
      </c>
      <c r="H6075" s="23">
        <v>46053</v>
      </c>
      <c r="I6075" s="24">
        <v>0</v>
      </c>
      <c r="J6075" s="24">
        <v>0</v>
      </c>
      <c r="K6075" s="24">
        <v>8</v>
      </c>
      <c r="L6075" t="s">
        <v>10070</v>
      </c>
      <c r="M6075" t="s">
        <v>10071</v>
      </c>
    </row>
    <row r="6076" spans="1:13" x14ac:dyDescent="0.25">
      <c r="A6076" t="str">
        <f t="shared" si="94"/>
        <v>FCON-10885</v>
      </c>
      <c r="B6076" t="s">
        <v>3958</v>
      </c>
      <c r="C6076" t="s">
        <v>1833</v>
      </c>
      <c r="D6076">
        <v>17</v>
      </c>
      <c r="E6076" s="23">
        <v>46055</v>
      </c>
      <c r="F6076" s="23">
        <v>46076</v>
      </c>
      <c r="G6076" s="23">
        <v>46055</v>
      </c>
      <c r="H6076" s="23">
        <v>46076</v>
      </c>
      <c r="I6076" s="24">
        <v>0</v>
      </c>
      <c r="J6076" s="24">
        <v>0</v>
      </c>
      <c r="K6076" s="24">
        <v>63</v>
      </c>
      <c r="L6076" t="s">
        <v>10070</v>
      </c>
      <c r="M6076" t="s">
        <v>10071</v>
      </c>
    </row>
    <row r="6077" spans="1:13" x14ac:dyDescent="0.25">
      <c r="A6077" t="str">
        <f t="shared" si="94"/>
        <v>FCON-10890</v>
      </c>
      <c r="B6077" t="s">
        <v>3959</v>
      </c>
      <c r="C6077" t="s">
        <v>1835</v>
      </c>
      <c r="D6077">
        <v>4</v>
      </c>
      <c r="E6077" s="23">
        <v>46077</v>
      </c>
      <c r="F6077" s="23">
        <v>46083</v>
      </c>
      <c r="G6077" s="23">
        <v>46077</v>
      </c>
      <c r="H6077" s="23">
        <v>46083</v>
      </c>
      <c r="I6077" s="24">
        <v>0</v>
      </c>
      <c r="J6077" s="24">
        <v>0</v>
      </c>
      <c r="K6077" s="24">
        <v>63</v>
      </c>
      <c r="L6077" t="s">
        <v>10070</v>
      </c>
      <c r="M6077" t="s">
        <v>10071</v>
      </c>
    </row>
    <row r="6078" spans="1:13" x14ac:dyDescent="0.25">
      <c r="A6078" t="str">
        <f t="shared" si="94"/>
        <v>FCON-10895</v>
      </c>
      <c r="B6078" t="s">
        <v>3960</v>
      </c>
      <c r="C6078" t="s">
        <v>1270</v>
      </c>
      <c r="D6078">
        <v>0</v>
      </c>
      <c r="E6078" s="23"/>
      <c r="F6078" s="23">
        <v>46083</v>
      </c>
      <c r="G6078" s="23"/>
      <c r="H6078" s="23">
        <v>46083</v>
      </c>
      <c r="I6078" s="24">
        <v>0</v>
      </c>
      <c r="J6078" s="24">
        <v>0</v>
      </c>
      <c r="K6078" s="24">
        <v>63</v>
      </c>
      <c r="L6078" t="s">
        <v>10070</v>
      </c>
      <c r="M6078" t="s">
        <v>10071</v>
      </c>
    </row>
    <row r="6079" spans="1:13" x14ac:dyDescent="0.25">
      <c r="A6079" t="str">
        <f t="shared" si="94"/>
        <v>FCON-10900</v>
      </c>
      <c r="B6079" t="s">
        <v>3961</v>
      </c>
      <c r="C6079" t="s">
        <v>1272</v>
      </c>
      <c r="D6079">
        <v>0</v>
      </c>
      <c r="E6079" s="23"/>
      <c r="F6079" s="23">
        <v>46083</v>
      </c>
      <c r="G6079" s="23"/>
      <c r="H6079" s="23">
        <v>46083</v>
      </c>
      <c r="I6079" s="24">
        <v>0</v>
      </c>
      <c r="J6079" s="24">
        <v>0</v>
      </c>
      <c r="K6079" s="24">
        <v>63</v>
      </c>
      <c r="L6079" t="s">
        <v>10070</v>
      </c>
      <c r="M6079" t="s">
        <v>10071</v>
      </c>
    </row>
    <row r="6080" spans="1:13" x14ac:dyDescent="0.25">
      <c r="A6080" t="str">
        <f t="shared" si="94"/>
        <v>T17-3A Vía férrea Tramo 17 con sistemas férreos instalados</v>
      </c>
      <c r="B6080" t="s">
        <v>3962</v>
      </c>
      <c r="D6080">
        <v>178</v>
      </c>
      <c r="E6080" s="23">
        <v>45892</v>
      </c>
      <c r="F6080" s="23">
        <v>46125</v>
      </c>
      <c r="G6080" s="23">
        <v>45892</v>
      </c>
      <c r="H6080" s="23">
        <v>46125</v>
      </c>
      <c r="I6080" s="24">
        <v>0</v>
      </c>
      <c r="J6080" s="24">
        <v>0</v>
      </c>
      <c r="K6080" s="24">
        <v>8</v>
      </c>
      <c r="M6080" t="s">
        <v>10071</v>
      </c>
    </row>
    <row r="6081" spans="1:13" x14ac:dyDescent="0.25">
      <c r="A6081" t="str">
        <f t="shared" si="94"/>
        <v>Sistema de Catenaria</v>
      </c>
      <c r="B6081" t="s">
        <v>1837</v>
      </c>
      <c r="D6081">
        <v>95</v>
      </c>
      <c r="E6081" s="23">
        <v>45892</v>
      </c>
      <c r="F6081" s="23">
        <v>46020</v>
      </c>
      <c r="G6081" s="23">
        <v>45892</v>
      </c>
      <c r="H6081" s="23">
        <v>46020</v>
      </c>
      <c r="I6081" s="24">
        <v>0</v>
      </c>
      <c r="J6081" s="24">
        <v>0</v>
      </c>
      <c r="K6081" s="24">
        <v>5</v>
      </c>
      <c r="M6081" t="s">
        <v>10071</v>
      </c>
    </row>
    <row r="6082" spans="1:13" x14ac:dyDescent="0.25">
      <c r="A6082" t="str">
        <f t="shared" si="94"/>
        <v>FCON-10905</v>
      </c>
      <c r="B6082" t="s">
        <v>3963</v>
      </c>
      <c r="C6082" t="s">
        <v>1351</v>
      </c>
      <c r="D6082">
        <v>6</v>
      </c>
      <c r="E6082" s="23">
        <v>45892</v>
      </c>
      <c r="F6082" s="23">
        <v>45899</v>
      </c>
      <c r="G6082" s="23">
        <v>45892</v>
      </c>
      <c r="H6082" s="23">
        <v>45899</v>
      </c>
      <c r="I6082" s="24">
        <v>0</v>
      </c>
      <c r="J6082" s="24">
        <v>0</v>
      </c>
      <c r="K6082" s="24">
        <v>5</v>
      </c>
      <c r="L6082" t="s">
        <v>10070</v>
      </c>
      <c r="M6082" t="s">
        <v>10071</v>
      </c>
    </row>
    <row r="6083" spans="1:13" x14ac:dyDescent="0.25">
      <c r="A6083" t="str">
        <f t="shared" ref="A6083:A6146" si="95">TRIM(B6083)</f>
        <v>FCON-10830</v>
      </c>
      <c r="B6083" t="s">
        <v>9958</v>
      </c>
      <c r="C6083" t="s">
        <v>1815</v>
      </c>
      <c r="D6083">
        <v>60</v>
      </c>
      <c r="E6083" s="23">
        <v>45899</v>
      </c>
      <c r="F6083" s="23">
        <v>45976</v>
      </c>
      <c r="G6083" s="23">
        <v>45899</v>
      </c>
      <c r="H6083" s="23">
        <v>45976</v>
      </c>
      <c r="I6083" s="24">
        <v>0</v>
      </c>
      <c r="J6083" s="24">
        <v>0</v>
      </c>
      <c r="K6083" s="24">
        <v>5</v>
      </c>
      <c r="L6083" t="s">
        <v>10070</v>
      </c>
      <c r="M6083" t="s">
        <v>10071</v>
      </c>
    </row>
    <row r="6084" spans="1:13" x14ac:dyDescent="0.25">
      <c r="A6084" t="str">
        <f t="shared" si="95"/>
        <v>FCON-10915</v>
      </c>
      <c r="B6084" t="s">
        <v>3964</v>
      </c>
      <c r="C6084" t="s">
        <v>1353</v>
      </c>
      <c r="D6084">
        <v>49</v>
      </c>
      <c r="E6084" s="23">
        <v>45951</v>
      </c>
      <c r="F6084" s="23">
        <v>46020</v>
      </c>
      <c r="G6084" s="23">
        <v>45951</v>
      </c>
      <c r="H6084" s="23">
        <v>46020</v>
      </c>
      <c r="I6084" s="24">
        <v>0</v>
      </c>
      <c r="J6084" s="24">
        <v>0</v>
      </c>
      <c r="K6084" s="24">
        <v>5</v>
      </c>
      <c r="L6084" t="s">
        <v>10070</v>
      </c>
      <c r="M6084" t="s">
        <v>10071</v>
      </c>
    </row>
    <row r="6085" spans="1:13" x14ac:dyDescent="0.25">
      <c r="A6085" t="str">
        <f t="shared" si="95"/>
        <v>Redes Energia del tramo (Cable de Media)</v>
      </c>
      <c r="B6085" t="s">
        <v>9941</v>
      </c>
      <c r="D6085">
        <v>69</v>
      </c>
      <c r="E6085" s="23">
        <v>46021</v>
      </c>
      <c r="F6085" s="23">
        <v>46107</v>
      </c>
      <c r="G6085" s="23">
        <v>46021</v>
      </c>
      <c r="H6085" s="23">
        <v>46107</v>
      </c>
      <c r="I6085" s="24">
        <v>0</v>
      </c>
      <c r="J6085" s="24">
        <v>0</v>
      </c>
      <c r="K6085" s="24">
        <v>17</v>
      </c>
      <c r="M6085" t="s">
        <v>10071</v>
      </c>
    </row>
    <row r="6086" spans="1:13" x14ac:dyDescent="0.25">
      <c r="A6086" t="str">
        <f t="shared" si="95"/>
        <v>FCON-10945</v>
      </c>
      <c r="B6086" t="s">
        <v>3972</v>
      </c>
      <c r="C6086" t="s">
        <v>1852</v>
      </c>
      <c r="D6086">
        <v>61</v>
      </c>
      <c r="E6086" s="23">
        <v>46021</v>
      </c>
      <c r="F6086" s="23">
        <v>46098</v>
      </c>
      <c r="G6086" s="23">
        <v>46021</v>
      </c>
      <c r="H6086" s="23">
        <v>46098</v>
      </c>
      <c r="I6086" s="24">
        <v>0</v>
      </c>
      <c r="J6086" s="24">
        <v>0</v>
      </c>
      <c r="K6086" s="24">
        <v>11</v>
      </c>
      <c r="L6086" t="s">
        <v>10070</v>
      </c>
      <c r="M6086" t="s">
        <v>10071</v>
      </c>
    </row>
    <row r="6087" spans="1:13" x14ac:dyDescent="0.25">
      <c r="A6087" t="str">
        <f t="shared" si="95"/>
        <v>FCON-10950</v>
      </c>
      <c r="B6087" t="s">
        <v>3973</v>
      </c>
      <c r="C6087" t="s">
        <v>1854</v>
      </c>
      <c r="D6087">
        <v>61</v>
      </c>
      <c r="E6087" s="23">
        <v>46021</v>
      </c>
      <c r="F6087" s="23">
        <v>46098</v>
      </c>
      <c r="G6087" s="23">
        <v>46021</v>
      </c>
      <c r="H6087" s="23">
        <v>46098</v>
      </c>
      <c r="I6087" s="24">
        <v>0</v>
      </c>
      <c r="J6087" s="24">
        <v>0</v>
      </c>
      <c r="K6087" s="24">
        <v>11</v>
      </c>
      <c r="L6087" t="s">
        <v>10070</v>
      </c>
      <c r="M6087" t="s">
        <v>10071</v>
      </c>
    </row>
    <row r="6088" spans="1:13" x14ac:dyDescent="0.25">
      <c r="A6088" t="str">
        <f t="shared" si="95"/>
        <v>FCON-10955</v>
      </c>
      <c r="B6088" t="s">
        <v>3974</v>
      </c>
      <c r="C6088" t="s">
        <v>1856</v>
      </c>
      <c r="D6088">
        <v>67</v>
      </c>
      <c r="E6088" s="23">
        <v>46021</v>
      </c>
      <c r="F6088" s="23">
        <v>46105</v>
      </c>
      <c r="G6088" s="23">
        <v>46021</v>
      </c>
      <c r="H6088" s="23">
        <v>46105</v>
      </c>
      <c r="I6088" s="24">
        <v>0</v>
      </c>
      <c r="J6088" s="24">
        <v>0</v>
      </c>
      <c r="K6088" s="24">
        <v>11</v>
      </c>
      <c r="L6088" t="s">
        <v>10070</v>
      </c>
      <c r="M6088" t="s">
        <v>10071</v>
      </c>
    </row>
    <row r="6089" spans="1:13" x14ac:dyDescent="0.25">
      <c r="A6089" t="str">
        <f t="shared" si="95"/>
        <v>FCON-10960</v>
      </c>
      <c r="B6089" t="s">
        <v>3975</v>
      </c>
      <c r="C6089" t="s">
        <v>1346</v>
      </c>
      <c r="D6089">
        <v>4</v>
      </c>
      <c r="E6089" s="23">
        <v>46098</v>
      </c>
      <c r="F6089" s="23">
        <v>46102</v>
      </c>
      <c r="G6089" s="23">
        <v>46098</v>
      </c>
      <c r="H6089" s="23">
        <v>46102</v>
      </c>
      <c r="I6089" s="24">
        <v>0</v>
      </c>
      <c r="J6089" s="24">
        <v>0</v>
      </c>
      <c r="K6089" s="24">
        <v>17</v>
      </c>
      <c r="L6089" t="s">
        <v>10070</v>
      </c>
      <c r="M6089" t="s">
        <v>10071</v>
      </c>
    </row>
    <row r="6090" spans="1:13" x14ac:dyDescent="0.25">
      <c r="A6090" t="str">
        <f t="shared" si="95"/>
        <v>FCON-10965</v>
      </c>
      <c r="B6090" t="s">
        <v>3976</v>
      </c>
      <c r="C6090" t="s">
        <v>1348</v>
      </c>
      <c r="D6090">
        <v>4</v>
      </c>
      <c r="E6090" s="23">
        <v>46102</v>
      </c>
      <c r="F6090" s="23">
        <v>46107</v>
      </c>
      <c r="G6090" s="23">
        <v>46102</v>
      </c>
      <c r="H6090" s="23">
        <v>46107</v>
      </c>
      <c r="I6090" s="24">
        <v>0</v>
      </c>
      <c r="J6090" s="24">
        <v>0</v>
      </c>
      <c r="K6090" s="24">
        <v>17</v>
      </c>
      <c r="L6090" t="s">
        <v>10070</v>
      </c>
      <c r="M6090" t="s">
        <v>10071</v>
      </c>
    </row>
    <row r="6091" spans="1:13" x14ac:dyDescent="0.25">
      <c r="A6091" t="str">
        <f t="shared" si="95"/>
        <v>Sistema de Comunicaciones</v>
      </c>
      <c r="B6091" t="s">
        <v>1859</v>
      </c>
      <c r="D6091">
        <v>72</v>
      </c>
      <c r="E6091" s="23">
        <v>46035</v>
      </c>
      <c r="F6091" s="23">
        <v>46123</v>
      </c>
      <c r="G6091" s="23">
        <v>46035</v>
      </c>
      <c r="H6091" s="23">
        <v>46123</v>
      </c>
      <c r="I6091" s="24">
        <v>0</v>
      </c>
      <c r="J6091" s="24">
        <v>0</v>
      </c>
      <c r="K6091" s="24">
        <v>9</v>
      </c>
      <c r="M6091" t="s">
        <v>10071</v>
      </c>
    </row>
    <row r="6092" spans="1:13" x14ac:dyDescent="0.25">
      <c r="A6092" t="str">
        <f t="shared" si="95"/>
        <v>FCON-10970</v>
      </c>
      <c r="B6092" t="s">
        <v>3980</v>
      </c>
      <c r="C6092" t="s">
        <v>1332</v>
      </c>
      <c r="D6092">
        <v>2</v>
      </c>
      <c r="E6092" s="23">
        <v>46035</v>
      </c>
      <c r="F6092" s="23">
        <v>46037</v>
      </c>
      <c r="G6092" s="23">
        <v>46035</v>
      </c>
      <c r="H6092" s="23">
        <v>46037</v>
      </c>
      <c r="I6092" s="24">
        <v>0</v>
      </c>
      <c r="J6092" s="24">
        <v>0</v>
      </c>
      <c r="K6092" s="24">
        <v>18</v>
      </c>
      <c r="L6092" t="s">
        <v>10070</v>
      </c>
      <c r="M6092" t="s">
        <v>10071</v>
      </c>
    </row>
    <row r="6093" spans="1:13" x14ac:dyDescent="0.25">
      <c r="A6093" t="str">
        <f t="shared" si="95"/>
        <v>FCON-10980</v>
      </c>
      <c r="B6093" t="s">
        <v>3981</v>
      </c>
      <c r="C6093" t="s">
        <v>1863</v>
      </c>
      <c r="D6093">
        <v>14</v>
      </c>
      <c r="E6093" s="23">
        <v>46037</v>
      </c>
      <c r="F6093" s="23">
        <v>46055</v>
      </c>
      <c r="G6093" s="23">
        <v>46037</v>
      </c>
      <c r="H6093" s="23">
        <v>46055</v>
      </c>
      <c r="I6093" s="24">
        <v>0</v>
      </c>
      <c r="J6093" s="24">
        <v>0</v>
      </c>
      <c r="K6093" s="24">
        <v>19</v>
      </c>
      <c r="L6093" t="s">
        <v>10070</v>
      </c>
      <c r="M6093" t="s">
        <v>10071</v>
      </c>
    </row>
    <row r="6094" spans="1:13" x14ac:dyDescent="0.25">
      <c r="A6094" t="str">
        <f t="shared" si="95"/>
        <v>FCON-10995</v>
      </c>
      <c r="B6094" t="s">
        <v>3982</v>
      </c>
      <c r="C6094" t="s">
        <v>1867</v>
      </c>
      <c r="D6094">
        <v>60</v>
      </c>
      <c r="E6094" s="23">
        <v>46037</v>
      </c>
      <c r="F6094" s="23">
        <v>46112</v>
      </c>
      <c r="G6094" s="23">
        <v>46037</v>
      </c>
      <c r="H6094" s="23">
        <v>46112</v>
      </c>
      <c r="I6094" s="24">
        <v>0</v>
      </c>
      <c r="J6094" s="24">
        <v>0</v>
      </c>
      <c r="K6094" s="24">
        <v>19</v>
      </c>
      <c r="L6094" t="s">
        <v>10070</v>
      </c>
      <c r="M6094" t="s">
        <v>10071</v>
      </c>
    </row>
    <row r="6095" spans="1:13" x14ac:dyDescent="0.25">
      <c r="A6095" t="str">
        <f t="shared" si="95"/>
        <v>FCON-10975</v>
      </c>
      <c r="B6095" t="s">
        <v>3977</v>
      </c>
      <c r="C6095" t="s">
        <v>1334</v>
      </c>
      <c r="D6095">
        <v>50</v>
      </c>
      <c r="E6095" s="23">
        <v>46053</v>
      </c>
      <c r="F6095" s="23">
        <v>46115</v>
      </c>
      <c r="G6095" s="23">
        <v>46053</v>
      </c>
      <c r="H6095" s="23">
        <v>46115</v>
      </c>
      <c r="I6095" s="24">
        <v>0</v>
      </c>
      <c r="J6095" s="24">
        <v>0</v>
      </c>
      <c r="K6095" s="24">
        <v>8</v>
      </c>
      <c r="L6095" t="s">
        <v>10070</v>
      </c>
      <c r="M6095" t="s">
        <v>10071</v>
      </c>
    </row>
    <row r="6096" spans="1:13" x14ac:dyDescent="0.25">
      <c r="A6096" t="str">
        <f t="shared" si="95"/>
        <v>FCON-10985</v>
      </c>
      <c r="B6096" t="s">
        <v>3978</v>
      </c>
      <c r="C6096" t="s">
        <v>1340</v>
      </c>
      <c r="D6096">
        <v>23</v>
      </c>
      <c r="E6096" s="23">
        <v>46053</v>
      </c>
      <c r="F6096" s="23">
        <v>46083</v>
      </c>
      <c r="G6096" s="23">
        <v>46053</v>
      </c>
      <c r="H6096" s="23">
        <v>46083</v>
      </c>
      <c r="I6096" s="24">
        <v>0</v>
      </c>
      <c r="J6096" s="24">
        <v>0</v>
      </c>
      <c r="K6096" s="24">
        <v>13</v>
      </c>
      <c r="L6096" t="s">
        <v>10070</v>
      </c>
      <c r="M6096" t="s">
        <v>10071</v>
      </c>
    </row>
    <row r="6097" spans="1:13" x14ac:dyDescent="0.25">
      <c r="A6097" t="str">
        <f t="shared" si="95"/>
        <v>FCON-10990</v>
      </c>
      <c r="B6097" t="s">
        <v>3979</v>
      </c>
      <c r="C6097" t="s">
        <v>1342</v>
      </c>
      <c r="D6097">
        <v>23</v>
      </c>
      <c r="E6097" s="23">
        <v>46053</v>
      </c>
      <c r="F6097" s="23">
        <v>46083</v>
      </c>
      <c r="G6097" s="23">
        <v>46053</v>
      </c>
      <c r="H6097" s="23">
        <v>46083</v>
      </c>
      <c r="I6097" s="24">
        <v>0</v>
      </c>
      <c r="J6097" s="24">
        <v>0</v>
      </c>
      <c r="K6097" s="24">
        <v>40</v>
      </c>
      <c r="L6097" t="s">
        <v>10070</v>
      </c>
      <c r="M6097" t="s">
        <v>10071</v>
      </c>
    </row>
    <row r="6098" spans="1:13" x14ac:dyDescent="0.25">
      <c r="A6098" t="str">
        <f t="shared" si="95"/>
        <v>FCON-11000</v>
      </c>
      <c r="B6098" t="s">
        <v>3983</v>
      </c>
      <c r="C6098" t="s">
        <v>1869</v>
      </c>
      <c r="D6098">
        <v>23</v>
      </c>
      <c r="E6098" s="23">
        <v>46063</v>
      </c>
      <c r="F6098" s="23">
        <v>46091</v>
      </c>
      <c r="G6098" s="23">
        <v>46063</v>
      </c>
      <c r="H6098" s="23">
        <v>46091</v>
      </c>
      <c r="I6098" s="24">
        <v>0</v>
      </c>
      <c r="J6098" s="24">
        <v>0</v>
      </c>
      <c r="K6098" s="24">
        <v>21</v>
      </c>
      <c r="L6098" t="s">
        <v>10070</v>
      </c>
      <c r="M6098" t="s">
        <v>10071</v>
      </c>
    </row>
    <row r="6099" spans="1:13" x14ac:dyDescent="0.25">
      <c r="A6099" t="str">
        <f t="shared" si="95"/>
        <v>FCON-11005</v>
      </c>
      <c r="B6099" t="s">
        <v>3984</v>
      </c>
      <c r="C6099" t="s">
        <v>1336</v>
      </c>
      <c r="D6099">
        <v>23</v>
      </c>
      <c r="E6099" s="23">
        <v>46083</v>
      </c>
      <c r="F6099" s="23">
        <v>46111</v>
      </c>
      <c r="G6099" s="23">
        <v>46083</v>
      </c>
      <c r="H6099" s="23">
        <v>46111</v>
      </c>
      <c r="I6099" s="24">
        <v>0</v>
      </c>
      <c r="J6099" s="24">
        <v>0</v>
      </c>
      <c r="K6099" s="24">
        <v>13</v>
      </c>
      <c r="L6099" t="s">
        <v>10070</v>
      </c>
      <c r="M6099" t="s">
        <v>10071</v>
      </c>
    </row>
    <row r="6100" spans="1:13" x14ac:dyDescent="0.25">
      <c r="A6100" t="str">
        <f t="shared" si="95"/>
        <v>FCON-11010</v>
      </c>
      <c r="B6100" t="s">
        <v>3985</v>
      </c>
      <c r="C6100" t="s">
        <v>1872</v>
      </c>
      <c r="D6100">
        <v>4</v>
      </c>
      <c r="E6100" s="23">
        <v>46091</v>
      </c>
      <c r="F6100" s="23">
        <v>46097</v>
      </c>
      <c r="G6100" s="23">
        <v>46091</v>
      </c>
      <c r="H6100" s="23">
        <v>46097</v>
      </c>
      <c r="I6100" s="24">
        <v>0</v>
      </c>
      <c r="J6100" s="24">
        <v>0</v>
      </c>
      <c r="K6100" s="24">
        <v>21</v>
      </c>
      <c r="L6100" t="s">
        <v>10070</v>
      </c>
      <c r="M6100" t="s">
        <v>10071</v>
      </c>
    </row>
    <row r="6101" spans="1:13" x14ac:dyDescent="0.25">
      <c r="A6101" t="str">
        <f t="shared" si="95"/>
        <v>FCON-11015</v>
      </c>
      <c r="B6101" t="s">
        <v>3986</v>
      </c>
      <c r="C6101" t="s">
        <v>1874</v>
      </c>
      <c r="D6101">
        <v>2</v>
      </c>
      <c r="E6101" s="23">
        <v>46097</v>
      </c>
      <c r="F6101" s="23">
        <v>46099</v>
      </c>
      <c r="G6101" s="23">
        <v>46097</v>
      </c>
      <c r="H6101" s="23">
        <v>46099</v>
      </c>
      <c r="I6101" s="24">
        <v>0</v>
      </c>
      <c r="J6101" s="24">
        <v>0</v>
      </c>
      <c r="K6101" s="24">
        <v>21</v>
      </c>
      <c r="L6101" t="s">
        <v>10070</v>
      </c>
      <c r="M6101" t="s">
        <v>10071</v>
      </c>
    </row>
    <row r="6102" spans="1:13" x14ac:dyDescent="0.25">
      <c r="A6102" t="str">
        <f t="shared" si="95"/>
        <v>FCON-11020</v>
      </c>
      <c r="B6102" t="s">
        <v>3987</v>
      </c>
      <c r="C6102" t="s">
        <v>1876</v>
      </c>
      <c r="D6102">
        <v>2</v>
      </c>
      <c r="E6102" s="23">
        <v>46097</v>
      </c>
      <c r="F6102" s="23">
        <v>46099</v>
      </c>
      <c r="G6102" s="23">
        <v>46097</v>
      </c>
      <c r="H6102" s="23">
        <v>46099</v>
      </c>
      <c r="I6102" s="24">
        <v>0</v>
      </c>
      <c r="J6102" s="24">
        <v>0</v>
      </c>
      <c r="K6102" s="24">
        <v>21</v>
      </c>
      <c r="L6102" t="s">
        <v>10070</v>
      </c>
      <c r="M6102" t="s">
        <v>10071</v>
      </c>
    </row>
    <row r="6103" spans="1:13" x14ac:dyDescent="0.25">
      <c r="A6103" t="str">
        <f t="shared" si="95"/>
        <v>FCON-11025</v>
      </c>
      <c r="B6103" t="s">
        <v>3988</v>
      </c>
      <c r="C6103" t="s">
        <v>1878</v>
      </c>
      <c r="D6103">
        <v>2</v>
      </c>
      <c r="E6103" s="23">
        <v>46097</v>
      </c>
      <c r="F6103" s="23">
        <v>46099</v>
      </c>
      <c r="G6103" s="23">
        <v>46097</v>
      </c>
      <c r="H6103" s="23">
        <v>46099</v>
      </c>
      <c r="I6103" s="24">
        <v>0</v>
      </c>
      <c r="J6103" s="24">
        <v>0</v>
      </c>
      <c r="K6103" s="24">
        <v>21</v>
      </c>
      <c r="L6103" t="s">
        <v>10070</v>
      </c>
      <c r="M6103" t="s">
        <v>10071</v>
      </c>
    </row>
    <row r="6104" spans="1:13" x14ac:dyDescent="0.25">
      <c r="A6104" t="str">
        <f t="shared" si="95"/>
        <v>FCON-11030</v>
      </c>
      <c r="B6104" t="s">
        <v>3989</v>
      </c>
      <c r="C6104" t="s">
        <v>1880</v>
      </c>
      <c r="D6104">
        <v>2</v>
      </c>
      <c r="E6104" s="23">
        <v>46099</v>
      </c>
      <c r="F6104" s="23">
        <v>46101</v>
      </c>
      <c r="G6104" s="23">
        <v>46099</v>
      </c>
      <c r="H6104" s="23">
        <v>46101</v>
      </c>
      <c r="I6104" s="24">
        <v>0</v>
      </c>
      <c r="J6104" s="24">
        <v>0</v>
      </c>
      <c r="K6104" s="24">
        <v>21</v>
      </c>
      <c r="L6104" t="s">
        <v>10070</v>
      </c>
      <c r="M6104" t="s">
        <v>10071</v>
      </c>
    </row>
    <row r="6105" spans="1:13" x14ac:dyDescent="0.25">
      <c r="A6105" t="str">
        <f t="shared" si="95"/>
        <v>FCON-11035</v>
      </c>
      <c r="B6105" t="s">
        <v>3990</v>
      </c>
      <c r="C6105" t="s">
        <v>1346</v>
      </c>
      <c r="D6105">
        <v>4</v>
      </c>
      <c r="E6105" s="23">
        <v>46115</v>
      </c>
      <c r="F6105" s="23">
        <v>46120</v>
      </c>
      <c r="G6105" s="23">
        <v>46115</v>
      </c>
      <c r="H6105" s="23">
        <v>46120</v>
      </c>
      <c r="I6105" s="24">
        <v>0</v>
      </c>
      <c r="J6105" s="24">
        <v>0</v>
      </c>
      <c r="K6105" s="24">
        <v>9</v>
      </c>
      <c r="L6105" t="s">
        <v>10070</v>
      </c>
      <c r="M6105" t="s">
        <v>10071</v>
      </c>
    </row>
    <row r="6106" spans="1:13" x14ac:dyDescent="0.25">
      <c r="A6106" t="str">
        <f t="shared" si="95"/>
        <v>FCON-11040</v>
      </c>
      <c r="B6106" t="s">
        <v>3991</v>
      </c>
      <c r="C6106" t="s">
        <v>1348</v>
      </c>
      <c r="D6106">
        <v>3</v>
      </c>
      <c r="E6106" s="23">
        <v>46120</v>
      </c>
      <c r="F6106" s="23">
        <v>46123</v>
      </c>
      <c r="G6106" s="23">
        <v>46120</v>
      </c>
      <c r="H6106" s="23">
        <v>46123</v>
      </c>
      <c r="I6106" s="24">
        <v>0</v>
      </c>
      <c r="J6106" s="24">
        <v>0</v>
      </c>
      <c r="K6106" s="24">
        <v>9</v>
      </c>
      <c r="L6106" t="s">
        <v>10070</v>
      </c>
      <c r="M6106" t="s">
        <v>10071</v>
      </c>
    </row>
    <row r="6107" spans="1:13" x14ac:dyDescent="0.25">
      <c r="A6107" t="str">
        <f t="shared" si="95"/>
        <v>Sistema de Señalización en vía e Intersecciones</v>
      </c>
      <c r="B6107" t="s">
        <v>1883</v>
      </c>
      <c r="D6107">
        <v>73</v>
      </c>
      <c r="E6107" s="23">
        <v>46035</v>
      </c>
      <c r="F6107" s="23">
        <v>46125</v>
      </c>
      <c r="G6107" s="23">
        <v>46035</v>
      </c>
      <c r="H6107" s="23">
        <v>46125</v>
      </c>
      <c r="I6107" s="24">
        <v>0</v>
      </c>
      <c r="J6107" s="24">
        <v>0</v>
      </c>
      <c r="K6107" s="24">
        <v>8</v>
      </c>
      <c r="M6107" t="s">
        <v>10071</v>
      </c>
    </row>
    <row r="6108" spans="1:13" x14ac:dyDescent="0.25">
      <c r="A6108" t="str">
        <f t="shared" si="95"/>
        <v>FCON-11045</v>
      </c>
      <c r="B6108" t="s">
        <v>3992</v>
      </c>
      <c r="C6108" t="s">
        <v>1374</v>
      </c>
      <c r="D6108">
        <v>2</v>
      </c>
      <c r="E6108" s="23">
        <v>46035</v>
      </c>
      <c r="F6108" s="23">
        <v>46037</v>
      </c>
      <c r="G6108" s="23">
        <v>46035</v>
      </c>
      <c r="H6108" s="23">
        <v>46037</v>
      </c>
      <c r="I6108" s="24">
        <v>0</v>
      </c>
      <c r="J6108" s="24">
        <v>0</v>
      </c>
      <c r="K6108" s="24">
        <v>18</v>
      </c>
      <c r="L6108" t="s">
        <v>10070</v>
      </c>
      <c r="M6108" t="s">
        <v>10071</v>
      </c>
    </row>
    <row r="6109" spans="1:13" x14ac:dyDescent="0.25">
      <c r="A6109" t="str">
        <f t="shared" si="95"/>
        <v>FCON-11050</v>
      </c>
      <c r="B6109" t="s">
        <v>3994</v>
      </c>
      <c r="C6109" t="s">
        <v>1863</v>
      </c>
      <c r="D6109">
        <v>14</v>
      </c>
      <c r="E6109" s="23">
        <v>46037</v>
      </c>
      <c r="F6109" s="23">
        <v>46055</v>
      </c>
      <c r="G6109" s="23">
        <v>46037</v>
      </c>
      <c r="H6109" s="23">
        <v>46055</v>
      </c>
      <c r="I6109" s="24">
        <v>0</v>
      </c>
      <c r="J6109" s="24">
        <v>0</v>
      </c>
      <c r="K6109" s="24">
        <v>18</v>
      </c>
      <c r="L6109" t="s">
        <v>10070</v>
      </c>
      <c r="M6109" t="s">
        <v>10071</v>
      </c>
    </row>
    <row r="6110" spans="1:13" x14ac:dyDescent="0.25">
      <c r="A6110" t="str">
        <f t="shared" si="95"/>
        <v>FCON-11060</v>
      </c>
      <c r="B6110" t="s">
        <v>3995</v>
      </c>
      <c r="C6110" t="s">
        <v>1386</v>
      </c>
      <c r="D6110">
        <v>60</v>
      </c>
      <c r="E6110" s="23">
        <v>46038</v>
      </c>
      <c r="F6110" s="23">
        <v>46113</v>
      </c>
      <c r="G6110" s="23">
        <v>46038</v>
      </c>
      <c r="H6110" s="23">
        <v>46113</v>
      </c>
      <c r="I6110" s="24">
        <v>0</v>
      </c>
      <c r="J6110" s="24">
        <v>0</v>
      </c>
      <c r="K6110" s="24">
        <v>18</v>
      </c>
      <c r="L6110" t="s">
        <v>10070</v>
      </c>
      <c r="M6110" t="s">
        <v>10071</v>
      </c>
    </row>
    <row r="6111" spans="1:13" x14ac:dyDescent="0.25">
      <c r="A6111" t="str">
        <f t="shared" si="95"/>
        <v>FCON-11055</v>
      </c>
      <c r="B6111" t="s">
        <v>3993</v>
      </c>
      <c r="C6111" t="s">
        <v>1886</v>
      </c>
      <c r="D6111">
        <v>50</v>
      </c>
      <c r="E6111" s="23">
        <v>46053</v>
      </c>
      <c r="F6111" s="23">
        <v>46115</v>
      </c>
      <c r="G6111" s="23">
        <v>46053</v>
      </c>
      <c r="H6111" s="23">
        <v>46115</v>
      </c>
      <c r="I6111" s="24">
        <v>0</v>
      </c>
      <c r="J6111" s="24">
        <v>0</v>
      </c>
      <c r="K6111" s="24">
        <v>8</v>
      </c>
      <c r="L6111" t="s">
        <v>10070</v>
      </c>
      <c r="M6111" t="s">
        <v>10071</v>
      </c>
    </row>
    <row r="6112" spans="1:13" x14ac:dyDescent="0.25">
      <c r="A6112" t="str">
        <f t="shared" si="95"/>
        <v>FCON-11065</v>
      </c>
      <c r="B6112" t="s">
        <v>3996</v>
      </c>
      <c r="C6112" t="s">
        <v>1890</v>
      </c>
      <c r="D6112">
        <v>21</v>
      </c>
      <c r="E6112" s="23">
        <v>46091</v>
      </c>
      <c r="F6112" s="23">
        <v>46118</v>
      </c>
      <c r="G6112" s="23">
        <v>46091</v>
      </c>
      <c r="H6112" s="23">
        <v>46118</v>
      </c>
      <c r="I6112" s="24">
        <v>0</v>
      </c>
      <c r="J6112" s="24">
        <v>0</v>
      </c>
      <c r="K6112" s="24">
        <v>8</v>
      </c>
      <c r="L6112" t="s">
        <v>10070</v>
      </c>
      <c r="M6112" t="s">
        <v>10071</v>
      </c>
    </row>
    <row r="6113" spans="1:13" x14ac:dyDescent="0.25">
      <c r="A6113" t="str">
        <f t="shared" si="95"/>
        <v>FCON-11070</v>
      </c>
      <c r="B6113" t="s">
        <v>3997</v>
      </c>
      <c r="C6113" t="s">
        <v>1892</v>
      </c>
      <c r="D6113">
        <v>21</v>
      </c>
      <c r="E6113" s="23">
        <v>46091</v>
      </c>
      <c r="F6113" s="23">
        <v>46118</v>
      </c>
      <c r="G6113" s="23">
        <v>46091</v>
      </c>
      <c r="H6113" s="23">
        <v>46118</v>
      </c>
      <c r="I6113" s="24">
        <v>0</v>
      </c>
      <c r="J6113" s="24">
        <v>0</v>
      </c>
      <c r="K6113" s="24">
        <v>8</v>
      </c>
      <c r="L6113" t="s">
        <v>10070</v>
      </c>
      <c r="M6113" t="s">
        <v>10071</v>
      </c>
    </row>
    <row r="6114" spans="1:13" x14ac:dyDescent="0.25">
      <c r="A6114" t="str">
        <f t="shared" si="95"/>
        <v>FCON-11075</v>
      </c>
      <c r="B6114" t="s">
        <v>3998</v>
      </c>
      <c r="C6114" t="s">
        <v>1382</v>
      </c>
      <c r="D6114">
        <v>21</v>
      </c>
      <c r="E6114" s="23">
        <v>46091</v>
      </c>
      <c r="F6114" s="23">
        <v>46118</v>
      </c>
      <c r="G6114" s="23">
        <v>46091</v>
      </c>
      <c r="H6114" s="23">
        <v>46118</v>
      </c>
      <c r="I6114" s="24">
        <v>0</v>
      </c>
      <c r="J6114" s="24">
        <v>0</v>
      </c>
      <c r="K6114" s="24">
        <v>8</v>
      </c>
      <c r="L6114" t="s">
        <v>10070</v>
      </c>
      <c r="M6114" t="s">
        <v>10071</v>
      </c>
    </row>
    <row r="6115" spans="1:13" x14ac:dyDescent="0.25">
      <c r="A6115" t="str">
        <f t="shared" si="95"/>
        <v>FCON-11080</v>
      </c>
      <c r="B6115" t="s">
        <v>3999</v>
      </c>
      <c r="C6115" t="s">
        <v>1346</v>
      </c>
      <c r="D6115">
        <v>4</v>
      </c>
      <c r="E6115" s="23">
        <v>46118</v>
      </c>
      <c r="F6115" s="23">
        <v>46121</v>
      </c>
      <c r="G6115" s="23">
        <v>46118</v>
      </c>
      <c r="H6115" s="23">
        <v>46121</v>
      </c>
      <c r="I6115" s="24">
        <v>0</v>
      </c>
      <c r="J6115" s="24">
        <v>0</v>
      </c>
      <c r="K6115" s="24">
        <v>8</v>
      </c>
      <c r="L6115" t="s">
        <v>10070</v>
      </c>
      <c r="M6115" t="s">
        <v>10071</v>
      </c>
    </row>
    <row r="6116" spans="1:13" x14ac:dyDescent="0.25">
      <c r="A6116" t="str">
        <f t="shared" si="95"/>
        <v>FCON-11085</v>
      </c>
      <c r="B6116" t="s">
        <v>4000</v>
      </c>
      <c r="C6116" t="s">
        <v>1348</v>
      </c>
      <c r="D6116">
        <v>3</v>
      </c>
      <c r="E6116" s="23">
        <v>46121</v>
      </c>
      <c r="F6116" s="23">
        <v>46125</v>
      </c>
      <c r="G6116" s="23">
        <v>46121</v>
      </c>
      <c r="H6116" s="23">
        <v>46125</v>
      </c>
      <c r="I6116" s="24">
        <v>0</v>
      </c>
      <c r="J6116" s="24">
        <v>0</v>
      </c>
      <c r="K6116" s="24">
        <v>8</v>
      </c>
      <c r="L6116" t="s">
        <v>10070</v>
      </c>
      <c r="M6116" t="s">
        <v>10071</v>
      </c>
    </row>
    <row r="6117" spans="1:13" x14ac:dyDescent="0.25">
      <c r="A6117" t="str">
        <f t="shared" si="95"/>
        <v>T17-3B Vía férrea Tramo 17 con sistemas férreos verificados, probados y funcionado</v>
      </c>
      <c r="B6117" t="s">
        <v>8564</v>
      </c>
      <c r="D6117">
        <v>132</v>
      </c>
      <c r="E6117" s="23">
        <v>45979</v>
      </c>
      <c r="F6117" s="23">
        <v>46150</v>
      </c>
      <c r="G6117" s="23">
        <v>45979</v>
      </c>
      <c r="H6117" s="23">
        <v>46150</v>
      </c>
      <c r="I6117" s="24">
        <v>0</v>
      </c>
      <c r="J6117" s="24">
        <v>0</v>
      </c>
      <c r="K6117" s="24">
        <v>8</v>
      </c>
      <c r="M6117" t="s">
        <v>10071</v>
      </c>
    </row>
    <row r="6118" spans="1:13" x14ac:dyDescent="0.25">
      <c r="A6118" t="str">
        <f t="shared" si="95"/>
        <v>Sistema de Catenaria</v>
      </c>
      <c r="B6118" t="s">
        <v>1837</v>
      </c>
      <c r="D6118">
        <v>130</v>
      </c>
      <c r="E6118" s="23">
        <v>45979</v>
      </c>
      <c r="F6118" s="23">
        <v>46148</v>
      </c>
      <c r="G6118" s="23">
        <v>45979</v>
      </c>
      <c r="H6118" s="23">
        <v>46148</v>
      </c>
      <c r="I6118" s="24">
        <v>0</v>
      </c>
      <c r="J6118" s="24">
        <v>0</v>
      </c>
      <c r="K6118" s="24">
        <v>31</v>
      </c>
      <c r="M6118" t="s">
        <v>10071</v>
      </c>
    </row>
    <row r="6119" spans="1:13" x14ac:dyDescent="0.25">
      <c r="A6119" t="str">
        <f t="shared" si="95"/>
        <v>FCON-10920</v>
      </c>
      <c r="B6119" t="s">
        <v>3966</v>
      </c>
      <c r="C6119" t="s">
        <v>3967</v>
      </c>
      <c r="D6119">
        <v>18</v>
      </c>
      <c r="E6119" s="23">
        <v>45979</v>
      </c>
      <c r="F6119" s="23">
        <v>46002</v>
      </c>
      <c r="G6119" s="23">
        <v>45979</v>
      </c>
      <c r="H6119" s="23">
        <v>46002</v>
      </c>
      <c r="I6119" s="24">
        <v>0</v>
      </c>
      <c r="J6119" s="24">
        <v>0</v>
      </c>
      <c r="K6119" s="24">
        <v>5</v>
      </c>
      <c r="L6119" t="s">
        <v>10070</v>
      </c>
      <c r="M6119" t="s">
        <v>10071</v>
      </c>
    </row>
    <row r="6120" spans="1:13" x14ac:dyDescent="0.25">
      <c r="A6120" t="str">
        <f t="shared" si="95"/>
        <v>FCON-10910</v>
      </c>
      <c r="B6120" t="s">
        <v>3965</v>
      </c>
      <c r="C6120" t="s">
        <v>1355</v>
      </c>
      <c r="D6120">
        <v>50</v>
      </c>
      <c r="E6120" s="23">
        <v>46002</v>
      </c>
      <c r="F6120" s="23">
        <v>46071</v>
      </c>
      <c r="G6120" s="23">
        <v>46002</v>
      </c>
      <c r="H6120" s="23">
        <v>46071</v>
      </c>
      <c r="I6120" s="24">
        <v>0</v>
      </c>
      <c r="J6120" s="24">
        <v>0</v>
      </c>
      <c r="K6120" s="24">
        <v>37</v>
      </c>
      <c r="L6120" t="s">
        <v>10070</v>
      </c>
      <c r="M6120" t="s">
        <v>10071</v>
      </c>
    </row>
    <row r="6121" spans="1:13" x14ac:dyDescent="0.25">
      <c r="A6121" t="str">
        <f t="shared" si="95"/>
        <v>FCON-10925</v>
      </c>
      <c r="B6121" t="s">
        <v>3968</v>
      </c>
      <c r="C6121" t="s">
        <v>1845</v>
      </c>
      <c r="D6121">
        <v>14</v>
      </c>
      <c r="E6121" s="23">
        <v>46053</v>
      </c>
      <c r="F6121" s="23">
        <v>46071</v>
      </c>
      <c r="G6121" s="23">
        <v>46053</v>
      </c>
      <c r="H6121" s="23">
        <v>46071</v>
      </c>
      <c r="I6121" s="24">
        <v>0</v>
      </c>
      <c r="J6121" s="24">
        <v>0</v>
      </c>
      <c r="K6121" s="24">
        <v>5</v>
      </c>
      <c r="L6121" t="s">
        <v>10070</v>
      </c>
      <c r="M6121" t="s">
        <v>10071</v>
      </c>
    </row>
    <row r="6122" spans="1:13" x14ac:dyDescent="0.25">
      <c r="A6122" t="str">
        <f t="shared" si="95"/>
        <v>FCON-10930</v>
      </c>
      <c r="B6122" t="s">
        <v>3969</v>
      </c>
      <c r="C6122" t="s">
        <v>1847</v>
      </c>
      <c r="D6122">
        <v>14</v>
      </c>
      <c r="E6122" s="23">
        <v>46071</v>
      </c>
      <c r="F6122" s="23">
        <v>46087</v>
      </c>
      <c r="G6122" s="23">
        <v>46071</v>
      </c>
      <c r="H6122" s="23">
        <v>46087</v>
      </c>
      <c r="I6122" s="24">
        <v>0</v>
      </c>
      <c r="J6122" s="24">
        <v>0</v>
      </c>
      <c r="K6122" s="24">
        <v>31</v>
      </c>
      <c r="L6122" t="s">
        <v>10070</v>
      </c>
      <c r="M6122" t="s">
        <v>10071</v>
      </c>
    </row>
    <row r="6123" spans="1:13" x14ac:dyDescent="0.25">
      <c r="A6123" t="str">
        <f t="shared" si="95"/>
        <v>FCON-10935</v>
      </c>
      <c r="B6123" t="s">
        <v>3970</v>
      </c>
      <c r="C6123" t="s">
        <v>1849</v>
      </c>
      <c r="D6123">
        <v>12</v>
      </c>
      <c r="E6123" s="23">
        <v>46087</v>
      </c>
      <c r="F6123" s="23">
        <v>46102</v>
      </c>
      <c r="G6123" s="23">
        <v>46087</v>
      </c>
      <c r="H6123" s="23">
        <v>46102</v>
      </c>
      <c r="I6123" s="24">
        <v>0</v>
      </c>
      <c r="J6123" s="24">
        <v>0</v>
      </c>
      <c r="K6123" s="24">
        <v>31</v>
      </c>
      <c r="L6123" t="s">
        <v>10070</v>
      </c>
      <c r="M6123" t="s">
        <v>10071</v>
      </c>
    </row>
    <row r="6124" spans="1:13" x14ac:dyDescent="0.25">
      <c r="A6124" t="str">
        <f t="shared" si="95"/>
        <v>FCON-10940</v>
      </c>
      <c r="B6124" t="s">
        <v>3971</v>
      </c>
      <c r="C6124" t="s">
        <v>1346</v>
      </c>
      <c r="D6124">
        <v>6</v>
      </c>
      <c r="E6124" s="23">
        <v>46102</v>
      </c>
      <c r="F6124" s="23">
        <v>46111</v>
      </c>
      <c r="G6124" s="23">
        <v>46102</v>
      </c>
      <c r="H6124" s="23">
        <v>46111</v>
      </c>
      <c r="I6124" s="24">
        <v>0</v>
      </c>
      <c r="J6124" s="24">
        <v>0</v>
      </c>
      <c r="K6124" s="24">
        <v>31</v>
      </c>
      <c r="L6124" t="s">
        <v>10070</v>
      </c>
      <c r="M6124" t="s">
        <v>10071</v>
      </c>
    </row>
    <row r="6125" spans="1:13" x14ac:dyDescent="0.25">
      <c r="A6125" t="str">
        <f t="shared" si="95"/>
        <v>FCON-11090</v>
      </c>
      <c r="B6125" t="s">
        <v>4001</v>
      </c>
      <c r="C6125" t="s">
        <v>1392</v>
      </c>
      <c r="D6125">
        <v>30</v>
      </c>
      <c r="E6125" s="23">
        <v>46111</v>
      </c>
      <c r="F6125" s="23">
        <v>46148</v>
      </c>
      <c r="G6125" s="23">
        <v>46111</v>
      </c>
      <c r="H6125" s="23">
        <v>46148</v>
      </c>
      <c r="I6125" s="24">
        <v>0</v>
      </c>
      <c r="J6125" s="24">
        <v>0</v>
      </c>
      <c r="K6125" s="24">
        <v>31</v>
      </c>
      <c r="L6125" t="s">
        <v>10070</v>
      </c>
      <c r="M6125" t="s">
        <v>10071</v>
      </c>
    </row>
    <row r="6126" spans="1:13" x14ac:dyDescent="0.25">
      <c r="A6126" t="str">
        <f t="shared" si="95"/>
        <v>Redes Energia del tramo (Cable de Media)</v>
      </c>
      <c r="B6126" t="s">
        <v>9941</v>
      </c>
      <c r="D6126">
        <v>21</v>
      </c>
      <c r="E6126" s="23">
        <v>46107</v>
      </c>
      <c r="F6126" s="23">
        <v>46133</v>
      </c>
      <c r="G6126" s="23">
        <v>46107</v>
      </c>
      <c r="H6126" s="23">
        <v>46133</v>
      </c>
      <c r="I6126" s="24">
        <v>0</v>
      </c>
      <c r="J6126" s="24">
        <v>0</v>
      </c>
      <c r="K6126" s="24">
        <v>17</v>
      </c>
      <c r="M6126" t="s">
        <v>10071</v>
      </c>
    </row>
    <row r="6127" spans="1:13" x14ac:dyDescent="0.25">
      <c r="A6127" t="str">
        <f t="shared" si="95"/>
        <v>FCON-11095</v>
      </c>
      <c r="B6127" t="s">
        <v>4002</v>
      </c>
      <c r="C6127" t="s">
        <v>1898</v>
      </c>
      <c r="D6127">
        <v>21</v>
      </c>
      <c r="E6127" s="23">
        <v>46107</v>
      </c>
      <c r="F6127" s="23">
        <v>46133</v>
      </c>
      <c r="G6127" s="23">
        <v>46107</v>
      </c>
      <c r="H6127" s="23">
        <v>46133</v>
      </c>
      <c r="I6127" s="24">
        <v>0</v>
      </c>
      <c r="J6127" s="24">
        <v>0</v>
      </c>
      <c r="K6127" s="24">
        <v>17</v>
      </c>
      <c r="L6127" t="s">
        <v>10070</v>
      </c>
      <c r="M6127" t="s">
        <v>10071</v>
      </c>
    </row>
    <row r="6128" spans="1:13" x14ac:dyDescent="0.25">
      <c r="A6128" t="str">
        <f t="shared" si="95"/>
        <v>FCON-11100</v>
      </c>
      <c r="B6128" t="s">
        <v>4003</v>
      </c>
      <c r="C6128" t="s">
        <v>9911</v>
      </c>
      <c r="D6128">
        <v>21</v>
      </c>
      <c r="E6128" s="23">
        <v>46107</v>
      </c>
      <c r="F6128" s="23">
        <v>46133</v>
      </c>
      <c r="G6128" s="23">
        <v>46107</v>
      </c>
      <c r="H6128" s="23">
        <v>46133</v>
      </c>
      <c r="I6128" s="24">
        <v>0</v>
      </c>
      <c r="J6128" s="24">
        <v>0</v>
      </c>
      <c r="K6128" s="24">
        <v>17</v>
      </c>
      <c r="L6128" t="s">
        <v>10070</v>
      </c>
      <c r="M6128" t="s">
        <v>10071</v>
      </c>
    </row>
    <row r="6129" spans="1:13" x14ac:dyDescent="0.25">
      <c r="A6129" t="str">
        <f t="shared" si="95"/>
        <v>Sistema de Comunicaciones</v>
      </c>
      <c r="B6129" t="s">
        <v>1859</v>
      </c>
      <c r="D6129">
        <v>21</v>
      </c>
      <c r="E6129" s="23">
        <v>46123</v>
      </c>
      <c r="F6129" s="23">
        <v>46149</v>
      </c>
      <c r="G6129" s="23">
        <v>46123</v>
      </c>
      <c r="H6129" s="23">
        <v>46149</v>
      </c>
      <c r="I6129" s="24">
        <v>0</v>
      </c>
      <c r="J6129" s="24">
        <v>0</v>
      </c>
      <c r="K6129" s="24">
        <v>9</v>
      </c>
      <c r="M6129" t="s">
        <v>10071</v>
      </c>
    </row>
    <row r="6130" spans="1:13" x14ac:dyDescent="0.25">
      <c r="A6130" t="str">
        <f t="shared" si="95"/>
        <v>FCON-11105</v>
      </c>
      <c r="B6130" t="s">
        <v>4004</v>
      </c>
      <c r="C6130" t="s">
        <v>1399</v>
      </c>
      <c r="D6130">
        <v>21</v>
      </c>
      <c r="E6130" s="23">
        <v>46123</v>
      </c>
      <c r="F6130" s="23">
        <v>46149</v>
      </c>
      <c r="G6130" s="23">
        <v>46123</v>
      </c>
      <c r="H6130" s="23">
        <v>46149</v>
      </c>
      <c r="I6130" s="24">
        <v>0</v>
      </c>
      <c r="J6130" s="24">
        <v>0</v>
      </c>
      <c r="K6130" s="24">
        <v>9</v>
      </c>
      <c r="L6130" t="s">
        <v>10070</v>
      </c>
      <c r="M6130" t="s">
        <v>10071</v>
      </c>
    </row>
    <row r="6131" spans="1:13" x14ac:dyDescent="0.25">
      <c r="A6131" t="str">
        <f t="shared" si="95"/>
        <v>Sistema de Señalización en vía e Intersecciones</v>
      </c>
      <c r="B6131" t="s">
        <v>1883</v>
      </c>
      <c r="D6131">
        <v>21</v>
      </c>
      <c r="E6131" s="23">
        <v>46125</v>
      </c>
      <c r="F6131" s="23">
        <v>46150</v>
      </c>
      <c r="G6131" s="23">
        <v>46125</v>
      </c>
      <c r="H6131" s="23">
        <v>46150</v>
      </c>
      <c r="I6131" s="24">
        <v>0</v>
      </c>
      <c r="J6131" s="24">
        <v>0</v>
      </c>
      <c r="K6131" s="24">
        <v>8</v>
      </c>
      <c r="M6131" t="s">
        <v>10071</v>
      </c>
    </row>
    <row r="6132" spans="1:13" x14ac:dyDescent="0.25">
      <c r="A6132" t="str">
        <f t="shared" si="95"/>
        <v>FCON-11110</v>
      </c>
      <c r="B6132" t="s">
        <v>4005</v>
      </c>
      <c r="C6132" t="s">
        <v>1402</v>
      </c>
      <c r="D6132">
        <v>21</v>
      </c>
      <c r="E6132" s="23">
        <v>46125</v>
      </c>
      <c r="F6132" s="23">
        <v>46150</v>
      </c>
      <c r="G6132" s="23">
        <v>46125</v>
      </c>
      <c r="H6132" s="23">
        <v>46150</v>
      </c>
      <c r="I6132" s="24">
        <v>0</v>
      </c>
      <c r="J6132" s="24">
        <v>0</v>
      </c>
      <c r="K6132" s="24">
        <v>8</v>
      </c>
      <c r="L6132" t="s">
        <v>10070</v>
      </c>
      <c r="M6132" t="s">
        <v>10071</v>
      </c>
    </row>
    <row r="6133" spans="1:13" x14ac:dyDescent="0.25">
      <c r="A6133" t="str">
        <f t="shared" si="95"/>
        <v>T17-5 Intersecciones a nivel</v>
      </c>
      <c r="B6133" t="s">
        <v>4006</v>
      </c>
      <c r="D6133">
        <v>192</v>
      </c>
      <c r="E6133" s="23">
        <v>45729</v>
      </c>
      <c r="F6133" s="23">
        <v>45981</v>
      </c>
      <c r="G6133" s="23">
        <v>45729</v>
      </c>
      <c r="H6133" s="23">
        <v>45981</v>
      </c>
      <c r="I6133" s="24">
        <v>0</v>
      </c>
      <c r="J6133" s="24">
        <v>0</v>
      </c>
      <c r="K6133" s="24">
        <v>78</v>
      </c>
      <c r="M6133" t="s">
        <v>10071</v>
      </c>
    </row>
    <row r="6134" spans="1:13" x14ac:dyDescent="0.25">
      <c r="A6134" t="str">
        <f t="shared" si="95"/>
        <v>Intersección Peatonal / Level Intersection PK36+130 Pedestrian</v>
      </c>
      <c r="B6134" t="s">
        <v>8565</v>
      </c>
      <c r="D6134">
        <v>38</v>
      </c>
      <c r="E6134" s="23">
        <v>45729</v>
      </c>
      <c r="F6134" s="23">
        <v>45780</v>
      </c>
      <c r="G6134" s="23">
        <v>45729</v>
      </c>
      <c r="H6134" s="23">
        <v>45780</v>
      </c>
      <c r="I6134" s="24">
        <v>0</v>
      </c>
      <c r="J6134" s="24">
        <v>0</v>
      </c>
      <c r="K6134" s="24">
        <v>172</v>
      </c>
      <c r="M6134" t="s">
        <v>10071</v>
      </c>
    </row>
    <row r="6135" spans="1:13" x14ac:dyDescent="0.25">
      <c r="A6135" t="str">
        <f t="shared" si="95"/>
        <v>FCON-26910</v>
      </c>
      <c r="B6135" t="s">
        <v>8571</v>
      </c>
      <c r="C6135" t="s">
        <v>1998</v>
      </c>
      <c r="D6135">
        <v>8</v>
      </c>
      <c r="E6135" s="23">
        <v>45729</v>
      </c>
      <c r="F6135" s="23">
        <v>45738</v>
      </c>
      <c r="G6135" s="23">
        <v>45729</v>
      </c>
      <c r="H6135" s="23">
        <v>45738</v>
      </c>
      <c r="I6135" s="24">
        <v>0</v>
      </c>
      <c r="J6135" s="24">
        <v>0</v>
      </c>
      <c r="K6135" s="24">
        <v>78</v>
      </c>
      <c r="L6135" t="s">
        <v>10070</v>
      </c>
      <c r="M6135" t="s">
        <v>10071</v>
      </c>
    </row>
    <row r="6136" spans="1:13" x14ac:dyDescent="0.25">
      <c r="A6136" t="str">
        <f t="shared" si="95"/>
        <v>FCON-26860</v>
      </c>
      <c r="B6136" t="s">
        <v>8566</v>
      </c>
      <c r="C6136" t="s">
        <v>1999</v>
      </c>
      <c r="D6136">
        <v>6</v>
      </c>
      <c r="E6136" s="23">
        <v>45738</v>
      </c>
      <c r="F6136" s="23">
        <v>45748</v>
      </c>
      <c r="G6136" s="23">
        <v>45738</v>
      </c>
      <c r="H6136" s="23">
        <v>45748</v>
      </c>
      <c r="I6136" s="24">
        <v>0</v>
      </c>
      <c r="J6136" s="24">
        <v>0</v>
      </c>
      <c r="K6136" s="24">
        <v>78</v>
      </c>
      <c r="L6136" t="s">
        <v>10070</v>
      </c>
      <c r="M6136" t="s">
        <v>10071</v>
      </c>
    </row>
    <row r="6137" spans="1:13" x14ac:dyDescent="0.25">
      <c r="A6137" t="str">
        <f t="shared" si="95"/>
        <v>FCON-26870</v>
      </c>
      <c r="B6137" t="s">
        <v>8567</v>
      </c>
      <c r="C6137" t="s">
        <v>2000</v>
      </c>
      <c r="D6137">
        <v>6</v>
      </c>
      <c r="E6137" s="23">
        <v>45748</v>
      </c>
      <c r="F6137" s="23">
        <v>45755</v>
      </c>
      <c r="G6137" s="23">
        <v>45748</v>
      </c>
      <c r="H6137" s="23">
        <v>45755</v>
      </c>
      <c r="I6137" s="24">
        <v>0</v>
      </c>
      <c r="J6137" s="24">
        <v>0</v>
      </c>
      <c r="K6137" s="24">
        <v>78</v>
      </c>
      <c r="L6137" t="s">
        <v>10070</v>
      </c>
      <c r="M6137" t="s">
        <v>10071</v>
      </c>
    </row>
    <row r="6138" spans="1:13" x14ac:dyDescent="0.25">
      <c r="A6138" t="str">
        <f t="shared" si="95"/>
        <v>FCON-26880</v>
      </c>
      <c r="B6138" t="s">
        <v>8568</v>
      </c>
      <c r="C6138" t="s">
        <v>2001</v>
      </c>
      <c r="D6138">
        <v>6</v>
      </c>
      <c r="E6138" s="23">
        <v>45755</v>
      </c>
      <c r="F6138" s="23">
        <v>45762</v>
      </c>
      <c r="G6138" s="23">
        <v>45755</v>
      </c>
      <c r="H6138" s="23">
        <v>45762</v>
      </c>
      <c r="I6138" s="24">
        <v>0</v>
      </c>
      <c r="J6138" s="24">
        <v>0</v>
      </c>
      <c r="K6138" s="24">
        <v>78</v>
      </c>
      <c r="L6138" t="s">
        <v>10070</v>
      </c>
      <c r="M6138" t="s">
        <v>10071</v>
      </c>
    </row>
    <row r="6139" spans="1:13" x14ac:dyDescent="0.25">
      <c r="A6139" t="str">
        <f t="shared" si="95"/>
        <v>FCON-26890</v>
      </c>
      <c r="B6139" t="s">
        <v>8569</v>
      </c>
      <c r="C6139" t="s">
        <v>2002</v>
      </c>
      <c r="D6139">
        <v>6</v>
      </c>
      <c r="E6139" s="23">
        <v>45762</v>
      </c>
      <c r="F6139" s="23">
        <v>45772</v>
      </c>
      <c r="G6139" s="23">
        <v>45762</v>
      </c>
      <c r="H6139" s="23">
        <v>45772</v>
      </c>
      <c r="I6139" s="24">
        <v>0</v>
      </c>
      <c r="J6139" s="24">
        <v>0</v>
      </c>
      <c r="K6139" s="24">
        <v>78</v>
      </c>
      <c r="L6139" t="s">
        <v>10070</v>
      </c>
      <c r="M6139" t="s">
        <v>10071</v>
      </c>
    </row>
    <row r="6140" spans="1:13" x14ac:dyDescent="0.25">
      <c r="A6140" t="str">
        <f t="shared" si="95"/>
        <v>FCON-26900</v>
      </c>
      <c r="B6140" t="s">
        <v>8570</v>
      </c>
      <c r="C6140" t="s">
        <v>2003</v>
      </c>
      <c r="D6140">
        <v>12</v>
      </c>
      <c r="E6140" s="23">
        <v>45762</v>
      </c>
      <c r="F6140" s="23">
        <v>45780</v>
      </c>
      <c r="G6140" s="23">
        <v>45762</v>
      </c>
      <c r="H6140" s="23">
        <v>45780</v>
      </c>
      <c r="I6140" s="24">
        <v>0</v>
      </c>
      <c r="J6140" s="24">
        <v>0</v>
      </c>
      <c r="K6140" s="24">
        <v>78</v>
      </c>
      <c r="L6140" t="s">
        <v>10070</v>
      </c>
      <c r="M6140" t="s">
        <v>10071</v>
      </c>
    </row>
    <row r="6141" spans="1:13" x14ac:dyDescent="0.25">
      <c r="A6141" t="str">
        <f t="shared" si="95"/>
        <v>FCON-26920</v>
      </c>
      <c r="B6141" t="s">
        <v>8572</v>
      </c>
      <c r="C6141" t="s">
        <v>9942</v>
      </c>
      <c r="D6141">
        <v>12</v>
      </c>
      <c r="E6141" s="23">
        <v>45762</v>
      </c>
      <c r="F6141" s="23">
        <v>45780</v>
      </c>
      <c r="G6141" s="23">
        <v>45762</v>
      </c>
      <c r="H6141" s="23">
        <v>45780</v>
      </c>
      <c r="I6141" s="24">
        <v>0</v>
      </c>
      <c r="J6141" s="24">
        <v>0</v>
      </c>
      <c r="K6141" s="24">
        <v>172</v>
      </c>
      <c r="L6141" t="s">
        <v>10070</v>
      </c>
      <c r="M6141" t="s">
        <v>10071</v>
      </c>
    </row>
    <row r="6142" spans="1:13" x14ac:dyDescent="0.25">
      <c r="A6142" t="str">
        <f t="shared" si="95"/>
        <v>Intersección Peatonal Cl 26E (Cerrada) / Level Intersection PK36+240 Pedestrian Closed</v>
      </c>
      <c r="B6142" t="s">
        <v>8573</v>
      </c>
      <c r="D6142">
        <v>20</v>
      </c>
      <c r="E6142" s="23">
        <v>45780</v>
      </c>
      <c r="F6142" s="23">
        <v>45805</v>
      </c>
      <c r="G6142" s="23">
        <v>45780</v>
      </c>
      <c r="H6142" s="23">
        <v>45805</v>
      </c>
      <c r="I6142" s="24">
        <v>0</v>
      </c>
      <c r="J6142" s="24">
        <v>0</v>
      </c>
      <c r="K6142" s="24">
        <v>94</v>
      </c>
      <c r="M6142" t="s">
        <v>10071</v>
      </c>
    </row>
    <row r="6143" spans="1:13" x14ac:dyDescent="0.25">
      <c r="A6143" t="str">
        <f t="shared" si="95"/>
        <v>FCON-26980</v>
      </c>
      <c r="B6143" t="s">
        <v>8576</v>
      </c>
      <c r="C6143" t="s">
        <v>1998</v>
      </c>
      <c r="D6143">
        <v>8</v>
      </c>
      <c r="E6143" s="23">
        <v>45780</v>
      </c>
      <c r="F6143" s="23">
        <v>45791</v>
      </c>
      <c r="G6143" s="23">
        <v>45780</v>
      </c>
      <c r="H6143" s="23">
        <v>45791</v>
      </c>
      <c r="I6143" s="24">
        <v>0</v>
      </c>
      <c r="J6143" s="24">
        <v>0</v>
      </c>
      <c r="K6143" s="24">
        <v>78</v>
      </c>
      <c r="L6143" t="s">
        <v>10070</v>
      </c>
      <c r="M6143" t="s">
        <v>10071</v>
      </c>
    </row>
    <row r="6144" spans="1:13" x14ac:dyDescent="0.25">
      <c r="A6144" t="str">
        <f t="shared" si="95"/>
        <v>FCON-26930</v>
      </c>
      <c r="B6144" t="s">
        <v>8574</v>
      </c>
      <c r="C6144" t="s">
        <v>1999</v>
      </c>
      <c r="D6144">
        <v>6</v>
      </c>
      <c r="E6144" s="23">
        <v>45791</v>
      </c>
      <c r="F6144" s="23">
        <v>45798</v>
      </c>
      <c r="G6144" s="23">
        <v>45791</v>
      </c>
      <c r="H6144" s="23">
        <v>45798</v>
      </c>
      <c r="I6144" s="24">
        <v>0</v>
      </c>
      <c r="J6144" s="24">
        <v>0</v>
      </c>
      <c r="K6144" s="24">
        <v>78</v>
      </c>
      <c r="L6144" t="s">
        <v>10070</v>
      </c>
      <c r="M6144" t="s">
        <v>10071</v>
      </c>
    </row>
    <row r="6145" spans="1:13" x14ac:dyDescent="0.25">
      <c r="A6145" t="str">
        <f t="shared" si="95"/>
        <v>FCON-26940</v>
      </c>
      <c r="B6145" t="s">
        <v>8575</v>
      </c>
      <c r="C6145" t="s">
        <v>2000</v>
      </c>
      <c r="D6145">
        <v>6</v>
      </c>
      <c r="E6145" s="23">
        <v>45798</v>
      </c>
      <c r="F6145" s="23">
        <v>45805</v>
      </c>
      <c r="G6145" s="23">
        <v>45798</v>
      </c>
      <c r="H6145" s="23">
        <v>45805</v>
      </c>
      <c r="I6145" s="24">
        <v>0</v>
      </c>
      <c r="J6145" s="24">
        <v>0</v>
      </c>
      <c r="K6145" s="24">
        <v>94</v>
      </c>
      <c r="L6145" t="s">
        <v>10070</v>
      </c>
      <c r="M6145" t="s">
        <v>10071</v>
      </c>
    </row>
    <row r="6146" spans="1:13" x14ac:dyDescent="0.25">
      <c r="A6146" t="str">
        <f t="shared" si="95"/>
        <v>Intersección Peatonal Cl 25E (Cerrada) / Level Intersection PK36+400 Pedestrian Closed</v>
      </c>
      <c r="B6146" t="s">
        <v>8577</v>
      </c>
      <c r="D6146">
        <v>20</v>
      </c>
      <c r="E6146" s="23">
        <v>45798</v>
      </c>
      <c r="F6146" s="23">
        <v>45824</v>
      </c>
      <c r="G6146" s="23">
        <v>45798</v>
      </c>
      <c r="H6146" s="23">
        <v>45824</v>
      </c>
      <c r="I6146" s="24">
        <v>0</v>
      </c>
      <c r="J6146" s="24">
        <v>0</v>
      </c>
      <c r="K6146" s="24">
        <v>86</v>
      </c>
      <c r="M6146" t="s">
        <v>10071</v>
      </c>
    </row>
    <row r="6147" spans="1:13" x14ac:dyDescent="0.25">
      <c r="A6147" t="str">
        <f t="shared" ref="A6147:A6210" si="96">TRIM(B6147)</f>
        <v>FCON-27050</v>
      </c>
      <c r="B6147" t="s">
        <v>8580</v>
      </c>
      <c r="C6147" t="s">
        <v>1998</v>
      </c>
      <c r="D6147">
        <v>8</v>
      </c>
      <c r="E6147" s="23">
        <v>45798</v>
      </c>
      <c r="F6147" s="23">
        <v>45807</v>
      </c>
      <c r="G6147" s="23">
        <v>45798</v>
      </c>
      <c r="H6147" s="23">
        <v>45807</v>
      </c>
      <c r="I6147" s="24">
        <v>0</v>
      </c>
      <c r="J6147" s="24">
        <v>0</v>
      </c>
      <c r="K6147" s="24">
        <v>78</v>
      </c>
      <c r="L6147" t="s">
        <v>10070</v>
      </c>
      <c r="M6147" t="s">
        <v>10071</v>
      </c>
    </row>
    <row r="6148" spans="1:13" x14ac:dyDescent="0.25">
      <c r="A6148" t="str">
        <f t="shared" si="96"/>
        <v>FCON-27000</v>
      </c>
      <c r="B6148" t="s">
        <v>8578</v>
      </c>
      <c r="C6148" t="s">
        <v>1999</v>
      </c>
      <c r="D6148">
        <v>6</v>
      </c>
      <c r="E6148" s="23">
        <v>45807</v>
      </c>
      <c r="F6148" s="23">
        <v>45817</v>
      </c>
      <c r="G6148" s="23">
        <v>45807</v>
      </c>
      <c r="H6148" s="23">
        <v>45817</v>
      </c>
      <c r="I6148" s="24">
        <v>0</v>
      </c>
      <c r="J6148" s="24">
        <v>0</v>
      </c>
      <c r="K6148" s="24">
        <v>78</v>
      </c>
      <c r="L6148" t="s">
        <v>10070</v>
      </c>
      <c r="M6148" t="s">
        <v>10071</v>
      </c>
    </row>
    <row r="6149" spans="1:13" x14ac:dyDescent="0.25">
      <c r="A6149" t="str">
        <f t="shared" si="96"/>
        <v>FCON-27010</v>
      </c>
      <c r="B6149" t="s">
        <v>8579</v>
      </c>
      <c r="C6149" t="s">
        <v>2000</v>
      </c>
      <c r="D6149">
        <v>6</v>
      </c>
      <c r="E6149" s="23">
        <v>45817</v>
      </c>
      <c r="F6149" s="23">
        <v>45824</v>
      </c>
      <c r="G6149" s="23">
        <v>45817</v>
      </c>
      <c r="H6149" s="23">
        <v>45824</v>
      </c>
      <c r="I6149" s="24">
        <v>0</v>
      </c>
      <c r="J6149" s="24">
        <v>0</v>
      </c>
      <c r="K6149" s="24">
        <v>86</v>
      </c>
      <c r="L6149" t="s">
        <v>10070</v>
      </c>
      <c r="M6149" t="s">
        <v>10071</v>
      </c>
    </row>
    <row r="6150" spans="1:13" x14ac:dyDescent="0.25">
      <c r="A6150" t="str">
        <f t="shared" si="96"/>
        <v>Intersección Vehicular Cl 24E / Level Intersection PK36+460</v>
      </c>
      <c r="B6150" t="s">
        <v>8581</v>
      </c>
      <c r="D6150">
        <v>38</v>
      </c>
      <c r="E6150" s="23">
        <v>45817</v>
      </c>
      <c r="F6150" s="23">
        <v>45866</v>
      </c>
      <c r="G6150" s="23">
        <v>45817</v>
      </c>
      <c r="H6150" s="23">
        <v>45866</v>
      </c>
      <c r="I6150" s="24">
        <v>0</v>
      </c>
      <c r="J6150" s="24">
        <v>0</v>
      </c>
      <c r="K6150" s="24">
        <v>118</v>
      </c>
      <c r="M6150" t="s">
        <v>10071</v>
      </c>
    </row>
    <row r="6151" spans="1:13" x14ac:dyDescent="0.25">
      <c r="A6151" t="str">
        <f t="shared" si="96"/>
        <v>FCON-27120</v>
      </c>
      <c r="B6151" t="s">
        <v>8587</v>
      </c>
      <c r="C6151" t="s">
        <v>1998</v>
      </c>
      <c r="D6151">
        <v>8</v>
      </c>
      <c r="E6151" s="23">
        <v>45817</v>
      </c>
      <c r="F6151" s="23">
        <v>45826</v>
      </c>
      <c r="G6151" s="23">
        <v>45817</v>
      </c>
      <c r="H6151" s="23">
        <v>45826</v>
      </c>
      <c r="I6151" s="24">
        <v>0</v>
      </c>
      <c r="J6151" s="24">
        <v>0</v>
      </c>
      <c r="K6151" s="24">
        <v>78</v>
      </c>
      <c r="L6151" t="s">
        <v>10070</v>
      </c>
      <c r="M6151" t="s">
        <v>10071</v>
      </c>
    </row>
    <row r="6152" spans="1:13" x14ac:dyDescent="0.25">
      <c r="A6152" t="str">
        <f t="shared" si="96"/>
        <v>FCON-27070</v>
      </c>
      <c r="B6152" t="s">
        <v>8582</v>
      </c>
      <c r="C6152" t="s">
        <v>1999</v>
      </c>
      <c r="D6152">
        <v>6</v>
      </c>
      <c r="E6152" s="23">
        <v>45826</v>
      </c>
      <c r="F6152" s="23">
        <v>45835</v>
      </c>
      <c r="G6152" s="23">
        <v>45826</v>
      </c>
      <c r="H6152" s="23">
        <v>45835</v>
      </c>
      <c r="I6152" s="24">
        <v>0</v>
      </c>
      <c r="J6152" s="24">
        <v>0</v>
      </c>
      <c r="K6152" s="24">
        <v>78</v>
      </c>
      <c r="L6152" t="s">
        <v>10070</v>
      </c>
      <c r="M6152" t="s">
        <v>10071</v>
      </c>
    </row>
    <row r="6153" spans="1:13" x14ac:dyDescent="0.25">
      <c r="A6153" t="str">
        <f t="shared" si="96"/>
        <v>FCON-27080</v>
      </c>
      <c r="B6153" t="s">
        <v>8583</v>
      </c>
      <c r="C6153" t="s">
        <v>2000</v>
      </c>
      <c r="D6153">
        <v>6</v>
      </c>
      <c r="E6153" s="23">
        <v>45835</v>
      </c>
      <c r="F6153" s="23">
        <v>45843</v>
      </c>
      <c r="G6153" s="23">
        <v>45835</v>
      </c>
      <c r="H6153" s="23">
        <v>45843</v>
      </c>
      <c r="I6153" s="24">
        <v>0</v>
      </c>
      <c r="J6153" s="24">
        <v>0</v>
      </c>
      <c r="K6153" s="24">
        <v>78</v>
      </c>
      <c r="L6153" t="s">
        <v>10070</v>
      </c>
      <c r="M6153" t="s">
        <v>10071</v>
      </c>
    </row>
    <row r="6154" spans="1:13" x14ac:dyDescent="0.25">
      <c r="A6154" t="str">
        <f t="shared" si="96"/>
        <v>FCON-27090</v>
      </c>
      <c r="B6154" t="s">
        <v>8584</v>
      </c>
      <c r="C6154" t="s">
        <v>2001</v>
      </c>
      <c r="D6154">
        <v>6</v>
      </c>
      <c r="E6154" s="23">
        <v>45843</v>
      </c>
      <c r="F6154" s="23">
        <v>45852</v>
      </c>
      <c r="G6154" s="23">
        <v>45843</v>
      </c>
      <c r="H6154" s="23">
        <v>45852</v>
      </c>
      <c r="I6154" s="24">
        <v>0</v>
      </c>
      <c r="J6154" s="24">
        <v>0</v>
      </c>
      <c r="K6154" s="24">
        <v>78</v>
      </c>
      <c r="L6154" t="s">
        <v>10070</v>
      </c>
      <c r="M6154" t="s">
        <v>10071</v>
      </c>
    </row>
    <row r="6155" spans="1:13" x14ac:dyDescent="0.25">
      <c r="A6155" t="str">
        <f t="shared" si="96"/>
        <v>FCON-27100</v>
      </c>
      <c r="B6155" t="s">
        <v>8585</v>
      </c>
      <c r="C6155" t="s">
        <v>2002</v>
      </c>
      <c r="D6155">
        <v>6</v>
      </c>
      <c r="E6155" s="23">
        <v>45852</v>
      </c>
      <c r="F6155" s="23">
        <v>45859</v>
      </c>
      <c r="G6155" s="23">
        <v>45852</v>
      </c>
      <c r="H6155" s="23">
        <v>45859</v>
      </c>
      <c r="I6155" s="24">
        <v>0</v>
      </c>
      <c r="J6155" s="24">
        <v>0</v>
      </c>
      <c r="K6155" s="24">
        <v>78</v>
      </c>
      <c r="L6155" t="s">
        <v>10070</v>
      </c>
      <c r="M6155" t="s">
        <v>10071</v>
      </c>
    </row>
    <row r="6156" spans="1:13" x14ac:dyDescent="0.25">
      <c r="A6156" t="str">
        <f t="shared" si="96"/>
        <v>FCON-27110</v>
      </c>
      <c r="B6156" t="s">
        <v>8586</v>
      </c>
      <c r="C6156" t="s">
        <v>2003</v>
      </c>
      <c r="D6156">
        <v>12</v>
      </c>
      <c r="E6156" s="23">
        <v>45852</v>
      </c>
      <c r="F6156" s="23">
        <v>45866</v>
      </c>
      <c r="G6156" s="23">
        <v>45852</v>
      </c>
      <c r="H6156" s="23">
        <v>45866</v>
      </c>
      <c r="I6156" s="24">
        <v>0</v>
      </c>
      <c r="J6156" s="24">
        <v>0</v>
      </c>
      <c r="K6156" s="24">
        <v>78</v>
      </c>
      <c r="L6156" t="s">
        <v>10070</v>
      </c>
      <c r="M6156" t="s">
        <v>10071</v>
      </c>
    </row>
    <row r="6157" spans="1:13" x14ac:dyDescent="0.25">
      <c r="A6157" t="str">
        <f t="shared" si="96"/>
        <v>FCON-27130</v>
      </c>
      <c r="B6157" t="s">
        <v>8588</v>
      </c>
      <c r="C6157" t="s">
        <v>9942</v>
      </c>
      <c r="D6157">
        <v>12</v>
      </c>
      <c r="E6157" s="23">
        <v>45852</v>
      </c>
      <c r="F6157" s="23">
        <v>45866</v>
      </c>
      <c r="G6157" s="23">
        <v>45852</v>
      </c>
      <c r="H6157" s="23">
        <v>45866</v>
      </c>
      <c r="I6157" s="24">
        <v>0</v>
      </c>
      <c r="J6157" s="24">
        <v>0</v>
      </c>
      <c r="K6157" s="24">
        <v>118</v>
      </c>
      <c r="L6157" t="s">
        <v>10070</v>
      </c>
      <c r="M6157" t="s">
        <v>10071</v>
      </c>
    </row>
    <row r="6158" spans="1:13" x14ac:dyDescent="0.25">
      <c r="A6158" t="str">
        <f t="shared" si="96"/>
        <v>Intersección Peatonal (Cerrada) / Level Intersection PK36+628 Pedestrian Closed</v>
      </c>
      <c r="B6158" t="s">
        <v>8589</v>
      </c>
      <c r="D6158">
        <v>20</v>
      </c>
      <c r="E6158" s="23">
        <v>45866</v>
      </c>
      <c r="F6158" s="23">
        <v>45894</v>
      </c>
      <c r="G6158" s="23">
        <v>45866</v>
      </c>
      <c r="H6158" s="23">
        <v>45894</v>
      </c>
      <c r="I6158" s="24">
        <v>0</v>
      </c>
      <c r="J6158" s="24">
        <v>0</v>
      </c>
      <c r="K6158" s="24">
        <v>86</v>
      </c>
      <c r="M6158" t="s">
        <v>10071</v>
      </c>
    </row>
    <row r="6159" spans="1:13" x14ac:dyDescent="0.25">
      <c r="A6159" t="str">
        <f t="shared" si="96"/>
        <v>FCON-27190</v>
      </c>
      <c r="B6159" t="s">
        <v>8592</v>
      </c>
      <c r="C6159" t="s">
        <v>1998</v>
      </c>
      <c r="D6159">
        <v>8</v>
      </c>
      <c r="E6159" s="23">
        <v>45866</v>
      </c>
      <c r="F6159" s="23">
        <v>45877</v>
      </c>
      <c r="G6159" s="23">
        <v>45866</v>
      </c>
      <c r="H6159" s="23">
        <v>45877</v>
      </c>
      <c r="I6159" s="24">
        <v>0</v>
      </c>
      <c r="J6159" s="24">
        <v>0</v>
      </c>
      <c r="K6159" s="24">
        <v>78</v>
      </c>
      <c r="L6159" t="s">
        <v>10070</v>
      </c>
      <c r="M6159" t="s">
        <v>10071</v>
      </c>
    </row>
    <row r="6160" spans="1:13" x14ac:dyDescent="0.25">
      <c r="A6160" t="str">
        <f t="shared" si="96"/>
        <v>FCON-27140</v>
      </c>
      <c r="B6160" t="s">
        <v>8590</v>
      </c>
      <c r="C6160" t="s">
        <v>1999</v>
      </c>
      <c r="D6160">
        <v>6</v>
      </c>
      <c r="E6160" s="23">
        <v>45877</v>
      </c>
      <c r="F6160" s="23">
        <v>45884</v>
      </c>
      <c r="G6160" s="23">
        <v>45877</v>
      </c>
      <c r="H6160" s="23">
        <v>45884</v>
      </c>
      <c r="I6160" s="24">
        <v>0</v>
      </c>
      <c r="J6160" s="24">
        <v>0</v>
      </c>
      <c r="K6160" s="24">
        <v>78</v>
      </c>
      <c r="L6160" t="s">
        <v>10070</v>
      </c>
      <c r="M6160" t="s">
        <v>10071</v>
      </c>
    </row>
    <row r="6161" spans="1:13" x14ac:dyDescent="0.25">
      <c r="A6161" t="str">
        <f t="shared" si="96"/>
        <v>FCON-27150</v>
      </c>
      <c r="B6161" t="s">
        <v>8591</v>
      </c>
      <c r="C6161" t="s">
        <v>2000</v>
      </c>
      <c r="D6161">
        <v>6</v>
      </c>
      <c r="E6161" s="23">
        <v>45884</v>
      </c>
      <c r="F6161" s="23">
        <v>45894</v>
      </c>
      <c r="G6161" s="23">
        <v>45884</v>
      </c>
      <c r="H6161" s="23">
        <v>45894</v>
      </c>
      <c r="I6161" s="24">
        <v>0</v>
      </c>
      <c r="J6161" s="24">
        <v>0</v>
      </c>
      <c r="K6161" s="24">
        <v>86</v>
      </c>
      <c r="L6161" t="s">
        <v>10070</v>
      </c>
      <c r="M6161" t="s">
        <v>10071</v>
      </c>
    </row>
    <row r="6162" spans="1:13" x14ac:dyDescent="0.25">
      <c r="A6162" t="str">
        <f t="shared" si="96"/>
        <v>Intersección Vehicular Cl 23E / Level Intersection PK36+660</v>
      </c>
      <c r="B6162" t="s">
        <v>8593</v>
      </c>
      <c r="D6162">
        <v>38</v>
      </c>
      <c r="E6162" s="23">
        <v>45884</v>
      </c>
      <c r="F6162" s="23">
        <v>45932</v>
      </c>
      <c r="G6162" s="23">
        <v>45884</v>
      </c>
      <c r="H6162" s="23">
        <v>45932</v>
      </c>
      <c r="I6162" s="24">
        <v>0</v>
      </c>
      <c r="J6162" s="24">
        <v>0</v>
      </c>
      <c r="K6162" s="24">
        <v>78</v>
      </c>
      <c r="M6162" t="s">
        <v>10071</v>
      </c>
    </row>
    <row r="6163" spans="1:13" x14ac:dyDescent="0.25">
      <c r="A6163" t="str">
        <f t="shared" si="96"/>
        <v>FCON-27260</v>
      </c>
      <c r="B6163" t="s">
        <v>8599</v>
      </c>
      <c r="C6163" t="s">
        <v>1998</v>
      </c>
      <c r="D6163">
        <v>8</v>
      </c>
      <c r="E6163" s="23">
        <v>45884</v>
      </c>
      <c r="F6163" s="23">
        <v>45896</v>
      </c>
      <c r="G6163" s="23">
        <v>45884</v>
      </c>
      <c r="H6163" s="23">
        <v>45896</v>
      </c>
      <c r="I6163" s="24">
        <v>0</v>
      </c>
      <c r="J6163" s="24">
        <v>0</v>
      </c>
      <c r="K6163" s="24">
        <v>78</v>
      </c>
      <c r="L6163" t="s">
        <v>10070</v>
      </c>
      <c r="M6163" t="s">
        <v>10071</v>
      </c>
    </row>
    <row r="6164" spans="1:13" x14ac:dyDescent="0.25">
      <c r="A6164" t="str">
        <f t="shared" si="96"/>
        <v>FCON-27210</v>
      </c>
      <c r="B6164" t="s">
        <v>8594</v>
      </c>
      <c r="C6164" t="s">
        <v>1999</v>
      </c>
      <c r="D6164">
        <v>6</v>
      </c>
      <c r="E6164" s="23">
        <v>45896</v>
      </c>
      <c r="F6164" s="23">
        <v>45903</v>
      </c>
      <c r="G6164" s="23">
        <v>45896</v>
      </c>
      <c r="H6164" s="23">
        <v>45903</v>
      </c>
      <c r="I6164" s="24">
        <v>0</v>
      </c>
      <c r="J6164" s="24">
        <v>0</v>
      </c>
      <c r="K6164" s="24">
        <v>78</v>
      </c>
      <c r="L6164" t="s">
        <v>10070</v>
      </c>
      <c r="M6164" t="s">
        <v>10071</v>
      </c>
    </row>
    <row r="6165" spans="1:13" x14ac:dyDescent="0.25">
      <c r="A6165" t="str">
        <f t="shared" si="96"/>
        <v>FCON-27220</v>
      </c>
      <c r="B6165" t="s">
        <v>8595</v>
      </c>
      <c r="C6165" t="s">
        <v>2000</v>
      </c>
      <c r="D6165">
        <v>6</v>
      </c>
      <c r="E6165" s="23">
        <v>45903</v>
      </c>
      <c r="F6165" s="23">
        <v>45910</v>
      </c>
      <c r="G6165" s="23">
        <v>45903</v>
      </c>
      <c r="H6165" s="23">
        <v>45910</v>
      </c>
      <c r="I6165" s="24">
        <v>0</v>
      </c>
      <c r="J6165" s="24">
        <v>0</v>
      </c>
      <c r="K6165" s="24">
        <v>78</v>
      </c>
      <c r="L6165" t="s">
        <v>10070</v>
      </c>
      <c r="M6165" t="s">
        <v>10071</v>
      </c>
    </row>
    <row r="6166" spans="1:13" x14ac:dyDescent="0.25">
      <c r="A6166" t="str">
        <f t="shared" si="96"/>
        <v>FCON-27230</v>
      </c>
      <c r="B6166" t="s">
        <v>8596</v>
      </c>
      <c r="C6166" t="s">
        <v>2001</v>
      </c>
      <c r="D6166">
        <v>6</v>
      </c>
      <c r="E6166" s="23">
        <v>45910</v>
      </c>
      <c r="F6166" s="23">
        <v>45918</v>
      </c>
      <c r="G6166" s="23">
        <v>45910</v>
      </c>
      <c r="H6166" s="23">
        <v>45918</v>
      </c>
      <c r="I6166" s="24">
        <v>0</v>
      </c>
      <c r="J6166" s="24">
        <v>0</v>
      </c>
      <c r="K6166" s="24">
        <v>78</v>
      </c>
      <c r="L6166" t="s">
        <v>10070</v>
      </c>
      <c r="M6166" t="s">
        <v>10071</v>
      </c>
    </row>
    <row r="6167" spans="1:13" x14ac:dyDescent="0.25">
      <c r="A6167" t="str">
        <f t="shared" si="96"/>
        <v>FCON-27240</v>
      </c>
      <c r="B6167" t="s">
        <v>8597</v>
      </c>
      <c r="C6167" t="s">
        <v>2002</v>
      </c>
      <c r="D6167">
        <v>6</v>
      </c>
      <c r="E6167" s="23">
        <v>45918</v>
      </c>
      <c r="F6167" s="23">
        <v>45925</v>
      </c>
      <c r="G6167" s="23">
        <v>45918</v>
      </c>
      <c r="H6167" s="23">
        <v>45925</v>
      </c>
      <c r="I6167" s="24">
        <v>0</v>
      </c>
      <c r="J6167" s="24">
        <v>0</v>
      </c>
      <c r="K6167" s="24">
        <v>78</v>
      </c>
      <c r="L6167" t="s">
        <v>10070</v>
      </c>
      <c r="M6167" t="s">
        <v>10071</v>
      </c>
    </row>
    <row r="6168" spans="1:13" x14ac:dyDescent="0.25">
      <c r="A6168" t="str">
        <f t="shared" si="96"/>
        <v>FCON-27250</v>
      </c>
      <c r="B6168" t="s">
        <v>8598</v>
      </c>
      <c r="C6168" t="s">
        <v>2003</v>
      </c>
      <c r="D6168">
        <v>12</v>
      </c>
      <c r="E6168" s="23">
        <v>45918</v>
      </c>
      <c r="F6168" s="23">
        <v>45932</v>
      </c>
      <c r="G6168" s="23">
        <v>45918</v>
      </c>
      <c r="H6168" s="23">
        <v>45932</v>
      </c>
      <c r="I6168" s="24">
        <v>0</v>
      </c>
      <c r="J6168" s="24">
        <v>0</v>
      </c>
      <c r="K6168" s="24">
        <v>78</v>
      </c>
      <c r="L6168" t="s">
        <v>10070</v>
      </c>
      <c r="M6168" t="s">
        <v>10071</v>
      </c>
    </row>
    <row r="6169" spans="1:13" x14ac:dyDescent="0.25">
      <c r="A6169" t="str">
        <f t="shared" si="96"/>
        <v>FCON-27270</v>
      </c>
      <c r="B6169" t="s">
        <v>8600</v>
      </c>
      <c r="C6169" t="s">
        <v>9942</v>
      </c>
      <c r="D6169">
        <v>12</v>
      </c>
      <c r="E6169" s="23">
        <v>45918</v>
      </c>
      <c r="F6169" s="23">
        <v>45932</v>
      </c>
      <c r="G6169" s="23">
        <v>45918</v>
      </c>
      <c r="H6169" s="23">
        <v>45932</v>
      </c>
      <c r="I6169" s="24">
        <v>0</v>
      </c>
      <c r="J6169" s="24">
        <v>0</v>
      </c>
      <c r="K6169" s="24">
        <v>78</v>
      </c>
      <c r="L6169" t="s">
        <v>10070</v>
      </c>
      <c r="M6169" t="s">
        <v>10071</v>
      </c>
    </row>
    <row r="6170" spans="1:13" x14ac:dyDescent="0.25">
      <c r="A6170" t="str">
        <f t="shared" si="96"/>
        <v>Intersección Peatonal Cl 20 / Level Intersection PK36+860 Pedestrian</v>
      </c>
      <c r="B6170" t="s">
        <v>8601</v>
      </c>
      <c r="D6170">
        <v>168</v>
      </c>
      <c r="E6170" s="23">
        <v>45729</v>
      </c>
      <c r="F6170" s="23">
        <v>45948</v>
      </c>
      <c r="G6170" s="23">
        <v>45729</v>
      </c>
      <c r="H6170" s="23">
        <v>45948</v>
      </c>
      <c r="I6170" s="24">
        <v>0</v>
      </c>
      <c r="J6170" s="24">
        <v>0</v>
      </c>
      <c r="K6170" s="24">
        <v>78</v>
      </c>
      <c r="M6170" t="s">
        <v>10071</v>
      </c>
    </row>
    <row r="6171" spans="1:13" x14ac:dyDescent="0.25">
      <c r="A6171" t="str">
        <f t="shared" si="96"/>
        <v>FCON-27330</v>
      </c>
      <c r="B6171" t="s">
        <v>8607</v>
      </c>
      <c r="C6171" t="s">
        <v>1998</v>
      </c>
      <c r="D6171">
        <v>8</v>
      </c>
      <c r="E6171" s="23">
        <v>45729</v>
      </c>
      <c r="F6171" s="23">
        <v>45738</v>
      </c>
      <c r="G6171" s="23">
        <v>45729</v>
      </c>
      <c r="H6171" s="23">
        <v>45738</v>
      </c>
      <c r="I6171" s="24">
        <v>0</v>
      </c>
      <c r="J6171" s="24">
        <v>0</v>
      </c>
      <c r="K6171" s="24">
        <v>68</v>
      </c>
      <c r="L6171" t="s">
        <v>10070</v>
      </c>
      <c r="M6171" t="s">
        <v>10071</v>
      </c>
    </row>
    <row r="6172" spans="1:13" x14ac:dyDescent="0.25">
      <c r="A6172" t="str">
        <f t="shared" si="96"/>
        <v>FCON-27280</v>
      </c>
      <c r="B6172" t="s">
        <v>8602</v>
      </c>
      <c r="C6172" t="s">
        <v>1999</v>
      </c>
      <c r="D6172">
        <v>6</v>
      </c>
      <c r="E6172" s="23">
        <v>45738</v>
      </c>
      <c r="F6172" s="23">
        <v>45748</v>
      </c>
      <c r="G6172" s="23">
        <v>45738</v>
      </c>
      <c r="H6172" s="23">
        <v>45748</v>
      </c>
      <c r="I6172" s="24">
        <v>0</v>
      </c>
      <c r="J6172" s="24">
        <v>0</v>
      </c>
      <c r="K6172" s="24">
        <v>68</v>
      </c>
      <c r="L6172" t="s">
        <v>10070</v>
      </c>
      <c r="M6172" t="s">
        <v>10071</v>
      </c>
    </row>
    <row r="6173" spans="1:13" x14ac:dyDescent="0.25">
      <c r="A6173" t="str">
        <f t="shared" si="96"/>
        <v>FCON-27290</v>
      </c>
      <c r="B6173" t="s">
        <v>8603</v>
      </c>
      <c r="C6173" t="s">
        <v>2000</v>
      </c>
      <c r="D6173">
        <v>6</v>
      </c>
      <c r="E6173" s="23">
        <v>45748</v>
      </c>
      <c r="F6173" s="23">
        <v>45755</v>
      </c>
      <c r="G6173" s="23">
        <v>45748</v>
      </c>
      <c r="H6173" s="23">
        <v>45755</v>
      </c>
      <c r="I6173" s="24">
        <v>0</v>
      </c>
      <c r="J6173" s="24">
        <v>0</v>
      </c>
      <c r="K6173" s="24">
        <v>68</v>
      </c>
      <c r="L6173" t="s">
        <v>10070</v>
      </c>
      <c r="M6173" t="s">
        <v>10071</v>
      </c>
    </row>
    <row r="6174" spans="1:13" x14ac:dyDescent="0.25">
      <c r="A6174" t="str">
        <f t="shared" si="96"/>
        <v>FCON-27300</v>
      </c>
      <c r="B6174" t="s">
        <v>8604</v>
      </c>
      <c r="C6174" t="s">
        <v>2001</v>
      </c>
      <c r="D6174">
        <v>6</v>
      </c>
      <c r="E6174" s="23">
        <v>45755</v>
      </c>
      <c r="F6174" s="23">
        <v>45762</v>
      </c>
      <c r="G6174" s="23">
        <v>45755</v>
      </c>
      <c r="H6174" s="23">
        <v>45762</v>
      </c>
      <c r="I6174" s="24">
        <v>0</v>
      </c>
      <c r="J6174" s="24">
        <v>0</v>
      </c>
      <c r="K6174" s="24">
        <v>68</v>
      </c>
      <c r="L6174" t="s">
        <v>10070</v>
      </c>
      <c r="M6174" t="s">
        <v>10071</v>
      </c>
    </row>
    <row r="6175" spans="1:13" x14ac:dyDescent="0.25">
      <c r="A6175" t="str">
        <f t="shared" si="96"/>
        <v>FCON-27310</v>
      </c>
      <c r="B6175" t="s">
        <v>8605</v>
      </c>
      <c r="C6175" t="s">
        <v>2002</v>
      </c>
      <c r="D6175">
        <v>6</v>
      </c>
      <c r="E6175" s="23">
        <v>45762</v>
      </c>
      <c r="F6175" s="23">
        <v>45772</v>
      </c>
      <c r="G6175" s="23">
        <v>45762</v>
      </c>
      <c r="H6175" s="23">
        <v>45772</v>
      </c>
      <c r="I6175" s="24">
        <v>0</v>
      </c>
      <c r="J6175" s="24">
        <v>0</v>
      </c>
      <c r="K6175" s="24">
        <v>68</v>
      </c>
      <c r="L6175" t="s">
        <v>10070</v>
      </c>
      <c r="M6175" t="s">
        <v>10071</v>
      </c>
    </row>
    <row r="6176" spans="1:13" x14ac:dyDescent="0.25">
      <c r="A6176" t="str">
        <f t="shared" si="96"/>
        <v>FCON-27320</v>
      </c>
      <c r="B6176" t="s">
        <v>8606</v>
      </c>
      <c r="C6176" t="s">
        <v>2003</v>
      </c>
      <c r="D6176">
        <v>12</v>
      </c>
      <c r="E6176" s="23">
        <v>45762</v>
      </c>
      <c r="F6176" s="23">
        <v>45780</v>
      </c>
      <c r="G6176" s="23">
        <v>45762</v>
      </c>
      <c r="H6176" s="23">
        <v>45780</v>
      </c>
      <c r="I6176" s="24">
        <v>0</v>
      </c>
      <c r="J6176" s="24">
        <v>0</v>
      </c>
      <c r="K6176" s="24">
        <v>68</v>
      </c>
      <c r="L6176" t="s">
        <v>10070</v>
      </c>
      <c r="M6176" t="s">
        <v>10071</v>
      </c>
    </row>
    <row r="6177" spans="1:13" x14ac:dyDescent="0.25">
      <c r="A6177" t="str">
        <f t="shared" si="96"/>
        <v>FCON-27340</v>
      </c>
      <c r="B6177" t="s">
        <v>8608</v>
      </c>
      <c r="C6177" t="s">
        <v>9942</v>
      </c>
      <c r="D6177">
        <v>12</v>
      </c>
      <c r="E6177" s="23">
        <v>45932</v>
      </c>
      <c r="F6177" s="23">
        <v>45948</v>
      </c>
      <c r="G6177" s="23">
        <v>45932</v>
      </c>
      <c r="H6177" s="23">
        <v>45948</v>
      </c>
      <c r="I6177" s="24">
        <v>0</v>
      </c>
      <c r="J6177" s="24">
        <v>0</v>
      </c>
      <c r="K6177" s="24">
        <v>78</v>
      </c>
      <c r="L6177" t="s">
        <v>10070</v>
      </c>
      <c r="M6177" t="s">
        <v>10071</v>
      </c>
    </row>
    <row r="6178" spans="1:13" x14ac:dyDescent="0.25">
      <c r="A6178" t="str">
        <f t="shared" si="96"/>
        <v>Intersección Peatonal (Cerrada) / Level Intersection PK36+940 Pedestrian Closed</v>
      </c>
      <c r="B6178" t="s">
        <v>8609</v>
      </c>
      <c r="D6178">
        <v>20</v>
      </c>
      <c r="E6178" s="23">
        <v>45780</v>
      </c>
      <c r="F6178" s="23">
        <v>45805</v>
      </c>
      <c r="G6178" s="23">
        <v>45780</v>
      </c>
      <c r="H6178" s="23">
        <v>45805</v>
      </c>
      <c r="I6178" s="24">
        <v>0</v>
      </c>
      <c r="J6178" s="24">
        <v>0</v>
      </c>
      <c r="K6178" s="24">
        <v>76</v>
      </c>
      <c r="M6178" t="s">
        <v>10071</v>
      </c>
    </row>
    <row r="6179" spans="1:13" x14ac:dyDescent="0.25">
      <c r="A6179" t="str">
        <f t="shared" si="96"/>
        <v>FCON-27400</v>
      </c>
      <c r="B6179" t="s">
        <v>8612</v>
      </c>
      <c r="C6179" t="s">
        <v>1998</v>
      </c>
      <c r="D6179">
        <v>8</v>
      </c>
      <c r="E6179" s="23">
        <v>45780</v>
      </c>
      <c r="F6179" s="23">
        <v>45791</v>
      </c>
      <c r="G6179" s="23">
        <v>45780</v>
      </c>
      <c r="H6179" s="23">
        <v>45791</v>
      </c>
      <c r="I6179" s="24">
        <v>0</v>
      </c>
      <c r="J6179" s="24">
        <v>0</v>
      </c>
      <c r="K6179" s="24">
        <v>68</v>
      </c>
      <c r="L6179" t="s">
        <v>10070</v>
      </c>
      <c r="M6179" t="s">
        <v>10071</v>
      </c>
    </row>
    <row r="6180" spans="1:13" x14ac:dyDescent="0.25">
      <c r="A6180" t="str">
        <f t="shared" si="96"/>
        <v>FCON-27350</v>
      </c>
      <c r="B6180" t="s">
        <v>8610</v>
      </c>
      <c r="C6180" t="s">
        <v>1999</v>
      </c>
      <c r="D6180">
        <v>6</v>
      </c>
      <c r="E6180" s="23">
        <v>45791</v>
      </c>
      <c r="F6180" s="23">
        <v>45798</v>
      </c>
      <c r="G6180" s="23">
        <v>45791</v>
      </c>
      <c r="H6180" s="23">
        <v>45798</v>
      </c>
      <c r="I6180" s="24">
        <v>0</v>
      </c>
      <c r="J6180" s="24">
        <v>0</v>
      </c>
      <c r="K6180" s="24">
        <v>68</v>
      </c>
      <c r="L6180" t="s">
        <v>10070</v>
      </c>
      <c r="M6180" t="s">
        <v>10071</v>
      </c>
    </row>
    <row r="6181" spans="1:13" x14ac:dyDescent="0.25">
      <c r="A6181" t="str">
        <f t="shared" si="96"/>
        <v>FCON-27360</v>
      </c>
      <c r="B6181" t="s">
        <v>8611</v>
      </c>
      <c r="C6181" t="s">
        <v>2000</v>
      </c>
      <c r="D6181">
        <v>6</v>
      </c>
      <c r="E6181" s="23">
        <v>45798</v>
      </c>
      <c r="F6181" s="23">
        <v>45805</v>
      </c>
      <c r="G6181" s="23">
        <v>45798</v>
      </c>
      <c r="H6181" s="23">
        <v>45805</v>
      </c>
      <c r="I6181" s="24">
        <v>0</v>
      </c>
      <c r="J6181" s="24">
        <v>0</v>
      </c>
      <c r="K6181" s="24">
        <v>76</v>
      </c>
      <c r="L6181" t="s">
        <v>10070</v>
      </c>
      <c r="M6181" t="s">
        <v>10071</v>
      </c>
    </row>
    <row r="6182" spans="1:13" x14ac:dyDescent="0.25">
      <c r="A6182" t="str">
        <f t="shared" si="96"/>
        <v>Intersección Peatonal Cra 1A Sur / Level Intersection PK37+240 Pedestrian</v>
      </c>
      <c r="B6182" t="s">
        <v>8613</v>
      </c>
      <c r="D6182">
        <v>128</v>
      </c>
      <c r="E6182" s="23">
        <v>45798</v>
      </c>
      <c r="F6182" s="23">
        <v>45965</v>
      </c>
      <c r="G6182" s="23">
        <v>45798</v>
      </c>
      <c r="H6182" s="23">
        <v>45965</v>
      </c>
      <c r="I6182" s="24">
        <v>0</v>
      </c>
      <c r="J6182" s="24">
        <v>0</v>
      </c>
      <c r="K6182" s="24">
        <v>78</v>
      </c>
      <c r="M6182" t="s">
        <v>10071</v>
      </c>
    </row>
    <row r="6183" spans="1:13" x14ac:dyDescent="0.25">
      <c r="A6183" t="str">
        <f t="shared" si="96"/>
        <v>FCON-27470</v>
      </c>
      <c r="B6183" t="s">
        <v>8619</v>
      </c>
      <c r="C6183" t="s">
        <v>1998</v>
      </c>
      <c r="D6183">
        <v>8</v>
      </c>
      <c r="E6183" s="23">
        <v>45798</v>
      </c>
      <c r="F6183" s="23">
        <v>45807</v>
      </c>
      <c r="G6183" s="23">
        <v>45798</v>
      </c>
      <c r="H6183" s="23">
        <v>45807</v>
      </c>
      <c r="I6183" s="24">
        <v>0</v>
      </c>
      <c r="J6183" s="24">
        <v>0</v>
      </c>
      <c r="K6183" s="24">
        <v>68</v>
      </c>
      <c r="L6183" t="s">
        <v>10070</v>
      </c>
      <c r="M6183" t="s">
        <v>10071</v>
      </c>
    </row>
    <row r="6184" spans="1:13" x14ac:dyDescent="0.25">
      <c r="A6184" t="str">
        <f t="shared" si="96"/>
        <v>FCON-27420</v>
      </c>
      <c r="B6184" t="s">
        <v>8614</v>
      </c>
      <c r="C6184" t="s">
        <v>1999</v>
      </c>
      <c r="D6184">
        <v>6</v>
      </c>
      <c r="E6184" s="23">
        <v>45807</v>
      </c>
      <c r="F6184" s="23">
        <v>45817</v>
      </c>
      <c r="G6184" s="23">
        <v>45807</v>
      </c>
      <c r="H6184" s="23">
        <v>45817</v>
      </c>
      <c r="I6184" s="24">
        <v>0</v>
      </c>
      <c r="J6184" s="24">
        <v>0</v>
      </c>
      <c r="K6184" s="24">
        <v>68</v>
      </c>
      <c r="L6184" t="s">
        <v>10070</v>
      </c>
      <c r="M6184" t="s">
        <v>10071</v>
      </c>
    </row>
    <row r="6185" spans="1:13" x14ac:dyDescent="0.25">
      <c r="A6185" t="str">
        <f t="shared" si="96"/>
        <v>FCON-27430</v>
      </c>
      <c r="B6185" t="s">
        <v>8615</v>
      </c>
      <c r="C6185" t="s">
        <v>2000</v>
      </c>
      <c r="D6185">
        <v>6</v>
      </c>
      <c r="E6185" s="23">
        <v>45817</v>
      </c>
      <c r="F6185" s="23">
        <v>45824</v>
      </c>
      <c r="G6185" s="23">
        <v>45817</v>
      </c>
      <c r="H6185" s="23">
        <v>45824</v>
      </c>
      <c r="I6185" s="24">
        <v>0</v>
      </c>
      <c r="J6185" s="24">
        <v>0</v>
      </c>
      <c r="K6185" s="24">
        <v>68</v>
      </c>
      <c r="L6185" t="s">
        <v>10070</v>
      </c>
      <c r="M6185" t="s">
        <v>10071</v>
      </c>
    </row>
    <row r="6186" spans="1:13" x14ac:dyDescent="0.25">
      <c r="A6186" t="str">
        <f t="shared" si="96"/>
        <v>FCON-27440</v>
      </c>
      <c r="B6186" t="s">
        <v>8616</v>
      </c>
      <c r="C6186" t="s">
        <v>2001</v>
      </c>
      <c r="D6186">
        <v>6</v>
      </c>
      <c r="E6186" s="23">
        <v>45824</v>
      </c>
      <c r="F6186" s="23">
        <v>45833</v>
      </c>
      <c r="G6186" s="23">
        <v>45824</v>
      </c>
      <c r="H6186" s="23">
        <v>45833</v>
      </c>
      <c r="I6186" s="24">
        <v>0</v>
      </c>
      <c r="J6186" s="24">
        <v>0</v>
      </c>
      <c r="K6186" s="24">
        <v>68</v>
      </c>
      <c r="L6186" t="s">
        <v>10070</v>
      </c>
      <c r="M6186" t="s">
        <v>10071</v>
      </c>
    </row>
    <row r="6187" spans="1:13" x14ac:dyDescent="0.25">
      <c r="A6187" t="str">
        <f t="shared" si="96"/>
        <v>FCON-27450</v>
      </c>
      <c r="B6187" t="s">
        <v>8617</v>
      </c>
      <c r="C6187" t="s">
        <v>2002</v>
      </c>
      <c r="D6187">
        <v>6</v>
      </c>
      <c r="E6187" s="23">
        <v>45833</v>
      </c>
      <c r="F6187" s="23">
        <v>45841</v>
      </c>
      <c r="G6187" s="23">
        <v>45833</v>
      </c>
      <c r="H6187" s="23">
        <v>45841</v>
      </c>
      <c r="I6187" s="24">
        <v>0</v>
      </c>
      <c r="J6187" s="24">
        <v>0</v>
      </c>
      <c r="K6187" s="24">
        <v>68</v>
      </c>
      <c r="L6187" t="s">
        <v>10070</v>
      </c>
      <c r="M6187" t="s">
        <v>10071</v>
      </c>
    </row>
    <row r="6188" spans="1:13" x14ac:dyDescent="0.25">
      <c r="A6188" t="str">
        <f t="shared" si="96"/>
        <v>FCON-27460</v>
      </c>
      <c r="B6188" t="s">
        <v>8618</v>
      </c>
      <c r="C6188" t="s">
        <v>2003</v>
      </c>
      <c r="D6188">
        <v>12</v>
      </c>
      <c r="E6188" s="23">
        <v>45833</v>
      </c>
      <c r="F6188" s="23">
        <v>45848</v>
      </c>
      <c r="G6188" s="23">
        <v>45833</v>
      </c>
      <c r="H6188" s="23">
        <v>45848</v>
      </c>
      <c r="I6188" s="24">
        <v>0</v>
      </c>
      <c r="J6188" s="24">
        <v>0</v>
      </c>
      <c r="K6188" s="24">
        <v>68</v>
      </c>
      <c r="L6188" t="s">
        <v>10070</v>
      </c>
      <c r="M6188" t="s">
        <v>10071</v>
      </c>
    </row>
    <row r="6189" spans="1:13" x14ac:dyDescent="0.25">
      <c r="A6189" t="str">
        <f t="shared" si="96"/>
        <v>FCON-27480</v>
      </c>
      <c r="B6189" t="s">
        <v>8620</v>
      </c>
      <c r="C6189" t="s">
        <v>9942</v>
      </c>
      <c r="D6189">
        <v>12</v>
      </c>
      <c r="E6189" s="23">
        <v>45948</v>
      </c>
      <c r="F6189" s="23">
        <v>45965</v>
      </c>
      <c r="G6189" s="23">
        <v>45948</v>
      </c>
      <c r="H6189" s="23">
        <v>45965</v>
      </c>
      <c r="I6189" s="24">
        <v>0</v>
      </c>
      <c r="J6189" s="24">
        <v>0</v>
      </c>
      <c r="K6189" s="24">
        <v>78</v>
      </c>
      <c r="L6189" t="s">
        <v>10070</v>
      </c>
      <c r="M6189" t="s">
        <v>10071</v>
      </c>
    </row>
    <row r="6190" spans="1:13" x14ac:dyDescent="0.25">
      <c r="A6190" t="str">
        <f t="shared" si="96"/>
        <v>Intersección Vehicular Cl 16A (Cerrada) / Level Intersection PK37+340 Closed</v>
      </c>
      <c r="B6190" t="s">
        <v>8621</v>
      </c>
      <c r="D6190">
        <v>20</v>
      </c>
      <c r="E6190" s="23">
        <v>45848</v>
      </c>
      <c r="F6190" s="23">
        <v>45874</v>
      </c>
      <c r="G6190" s="23">
        <v>45848</v>
      </c>
      <c r="H6190" s="23">
        <v>45874</v>
      </c>
      <c r="I6190" s="24">
        <v>0</v>
      </c>
      <c r="J6190" s="24">
        <v>0</v>
      </c>
      <c r="K6190" s="24">
        <v>92</v>
      </c>
      <c r="M6190" t="s">
        <v>10071</v>
      </c>
    </row>
    <row r="6191" spans="1:13" x14ac:dyDescent="0.25">
      <c r="A6191" t="str">
        <f t="shared" si="96"/>
        <v>FCON-27540</v>
      </c>
      <c r="B6191" t="s">
        <v>8624</v>
      </c>
      <c r="C6191" t="s">
        <v>1998</v>
      </c>
      <c r="D6191">
        <v>8</v>
      </c>
      <c r="E6191" s="23">
        <v>45848</v>
      </c>
      <c r="F6191" s="23">
        <v>45859</v>
      </c>
      <c r="G6191" s="23">
        <v>45848</v>
      </c>
      <c r="H6191" s="23">
        <v>45859</v>
      </c>
      <c r="I6191" s="24">
        <v>0</v>
      </c>
      <c r="J6191" s="24">
        <v>0</v>
      </c>
      <c r="K6191" s="24">
        <v>68</v>
      </c>
      <c r="L6191" t="s">
        <v>10070</v>
      </c>
      <c r="M6191" t="s">
        <v>10071</v>
      </c>
    </row>
    <row r="6192" spans="1:13" x14ac:dyDescent="0.25">
      <c r="A6192" t="str">
        <f t="shared" si="96"/>
        <v>FCON-27490</v>
      </c>
      <c r="B6192" t="s">
        <v>8622</v>
      </c>
      <c r="C6192" t="s">
        <v>1999</v>
      </c>
      <c r="D6192">
        <v>6</v>
      </c>
      <c r="E6192" s="23">
        <v>45859</v>
      </c>
      <c r="F6192" s="23">
        <v>45866</v>
      </c>
      <c r="G6192" s="23">
        <v>45859</v>
      </c>
      <c r="H6192" s="23">
        <v>45866</v>
      </c>
      <c r="I6192" s="24">
        <v>0</v>
      </c>
      <c r="J6192" s="24">
        <v>0</v>
      </c>
      <c r="K6192" s="24">
        <v>68</v>
      </c>
      <c r="L6192" t="s">
        <v>10070</v>
      </c>
      <c r="M6192" t="s">
        <v>10071</v>
      </c>
    </row>
    <row r="6193" spans="1:13" x14ac:dyDescent="0.25">
      <c r="A6193" t="str">
        <f t="shared" si="96"/>
        <v>FCON-27500</v>
      </c>
      <c r="B6193" t="s">
        <v>8623</v>
      </c>
      <c r="C6193" t="s">
        <v>2000</v>
      </c>
      <c r="D6193">
        <v>6</v>
      </c>
      <c r="E6193" s="23">
        <v>45866</v>
      </c>
      <c r="F6193" s="23">
        <v>45874</v>
      </c>
      <c r="G6193" s="23">
        <v>45866</v>
      </c>
      <c r="H6193" s="23">
        <v>45874</v>
      </c>
      <c r="I6193" s="24">
        <v>0</v>
      </c>
      <c r="J6193" s="24">
        <v>0</v>
      </c>
      <c r="K6193" s="24">
        <v>92</v>
      </c>
      <c r="L6193" t="s">
        <v>10070</v>
      </c>
      <c r="M6193" t="s">
        <v>10071</v>
      </c>
    </row>
    <row r="6194" spans="1:13" x14ac:dyDescent="0.25">
      <c r="A6194" t="str">
        <f t="shared" si="96"/>
        <v>Intersección Peatonal CL 14E (Cerrada) / Level Intersection PK37+540 Pedestrian Closed</v>
      </c>
      <c r="B6194" t="s">
        <v>8625</v>
      </c>
      <c r="D6194">
        <v>20</v>
      </c>
      <c r="E6194" s="23">
        <v>45866</v>
      </c>
      <c r="F6194" s="23">
        <v>45894</v>
      </c>
      <c r="G6194" s="23">
        <v>45866</v>
      </c>
      <c r="H6194" s="23">
        <v>45894</v>
      </c>
      <c r="I6194" s="24">
        <v>0</v>
      </c>
      <c r="J6194" s="24">
        <v>0</v>
      </c>
      <c r="K6194" s="24">
        <v>84</v>
      </c>
      <c r="M6194" t="s">
        <v>10071</v>
      </c>
    </row>
    <row r="6195" spans="1:13" x14ac:dyDescent="0.25">
      <c r="A6195" t="str">
        <f t="shared" si="96"/>
        <v>FCON-27610</v>
      </c>
      <c r="B6195" t="s">
        <v>8628</v>
      </c>
      <c r="C6195" t="s">
        <v>1998</v>
      </c>
      <c r="D6195">
        <v>8</v>
      </c>
      <c r="E6195" s="23">
        <v>45866</v>
      </c>
      <c r="F6195" s="23">
        <v>45877</v>
      </c>
      <c r="G6195" s="23">
        <v>45866</v>
      </c>
      <c r="H6195" s="23">
        <v>45877</v>
      </c>
      <c r="I6195" s="24">
        <v>0</v>
      </c>
      <c r="J6195" s="24">
        <v>0</v>
      </c>
      <c r="K6195" s="24">
        <v>68</v>
      </c>
      <c r="L6195" t="s">
        <v>10070</v>
      </c>
      <c r="M6195" t="s">
        <v>10071</v>
      </c>
    </row>
    <row r="6196" spans="1:13" x14ac:dyDescent="0.25">
      <c r="A6196" t="str">
        <f t="shared" si="96"/>
        <v>FCON-27560</v>
      </c>
      <c r="B6196" t="s">
        <v>8626</v>
      </c>
      <c r="C6196" t="s">
        <v>1999</v>
      </c>
      <c r="D6196">
        <v>6</v>
      </c>
      <c r="E6196" s="23">
        <v>45877</v>
      </c>
      <c r="F6196" s="23">
        <v>45884</v>
      </c>
      <c r="G6196" s="23">
        <v>45877</v>
      </c>
      <c r="H6196" s="23">
        <v>45884</v>
      </c>
      <c r="I6196" s="24">
        <v>0</v>
      </c>
      <c r="J6196" s="24">
        <v>0</v>
      </c>
      <c r="K6196" s="24">
        <v>68</v>
      </c>
      <c r="L6196" t="s">
        <v>10070</v>
      </c>
      <c r="M6196" t="s">
        <v>10071</v>
      </c>
    </row>
    <row r="6197" spans="1:13" x14ac:dyDescent="0.25">
      <c r="A6197" t="str">
        <f t="shared" si="96"/>
        <v>FCON-27570</v>
      </c>
      <c r="B6197" t="s">
        <v>8627</v>
      </c>
      <c r="C6197" t="s">
        <v>2000</v>
      </c>
      <c r="D6197">
        <v>6</v>
      </c>
      <c r="E6197" s="23">
        <v>45884</v>
      </c>
      <c r="F6197" s="23">
        <v>45894</v>
      </c>
      <c r="G6197" s="23">
        <v>45884</v>
      </c>
      <c r="H6197" s="23">
        <v>45894</v>
      </c>
      <c r="I6197" s="24">
        <v>0</v>
      </c>
      <c r="J6197" s="24">
        <v>0</v>
      </c>
      <c r="K6197" s="24">
        <v>84</v>
      </c>
      <c r="L6197" t="s">
        <v>10070</v>
      </c>
      <c r="M6197" t="s">
        <v>10071</v>
      </c>
    </row>
    <row r="6198" spans="1:13" x14ac:dyDescent="0.25">
      <c r="A6198" t="str">
        <f t="shared" si="96"/>
        <v>Intersección Peatonal CL 13 Este (Cerrada) / Level Intersection PK37+666 Pedestrian Closed</v>
      </c>
      <c r="B6198" t="s">
        <v>8629</v>
      </c>
      <c r="D6198">
        <v>20</v>
      </c>
      <c r="E6198" s="23">
        <v>45884</v>
      </c>
      <c r="F6198" s="23">
        <v>45910</v>
      </c>
      <c r="G6198" s="23">
        <v>45884</v>
      </c>
      <c r="H6198" s="23">
        <v>45910</v>
      </c>
      <c r="I6198" s="24">
        <v>0</v>
      </c>
      <c r="J6198" s="24">
        <v>0</v>
      </c>
      <c r="K6198" s="24">
        <v>76</v>
      </c>
      <c r="M6198" t="s">
        <v>10071</v>
      </c>
    </row>
    <row r="6199" spans="1:13" x14ac:dyDescent="0.25">
      <c r="A6199" t="str">
        <f t="shared" si="96"/>
        <v>FCON-27680</v>
      </c>
      <c r="B6199" t="s">
        <v>8632</v>
      </c>
      <c r="C6199" t="s">
        <v>1998</v>
      </c>
      <c r="D6199">
        <v>8</v>
      </c>
      <c r="E6199" s="23">
        <v>45884</v>
      </c>
      <c r="F6199" s="23">
        <v>45896</v>
      </c>
      <c r="G6199" s="23">
        <v>45884</v>
      </c>
      <c r="H6199" s="23">
        <v>45896</v>
      </c>
      <c r="I6199" s="24">
        <v>0</v>
      </c>
      <c r="J6199" s="24">
        <v>0</v>
      </c>
      <c r="K6199" s="24">
        <v>68</v>
      </c>
      <c r="L6199" t="s">
        <v>10070</v>
      </c>
      <c r="M6199" t="s">
        <v>10071</v>
      </c>
    </row>
    <row r="6200" spans="1:13" x14ac:dyDescent="0.25">
      <c r="A6200" t="str">
        <f t="shared" si="96"/>
        <v>FCON-27630</v>
      </c>
      <c r="B6200" t="s">
        <v>8630</v>
      </c>
      <c r="C6200" t="s">
        <v>1999</v>
      </c>
      <c r="D6200">
        <v>6</v>
      </c>
      <c r="E6200" s="23">
        <v>45896</v>
      </c>
      <c r="F6200" s="23">
        <v>45903</v>
      </c>
      <c r="G6200" s="23">
        <v>45896</v>
      </c>
      <c r="H6200" s="23">
        <v>45903</v>
      </c>
      <c r="I6200" s="24">
        <v>0</v>
      </c>
      <c r="J6200" s="24">
        <v>0</v>
      </c>
      <c r="K6200" s="24">
        <v>68</v>
      </c>
      <c r="L6200" t="s">
        <v>10070</v>
      </c>
      <c r="M6200" t="s">
        <v>10071</v>
      </c>
    </row>
    <row r="6201" spans="1:13" x14ac:dyDescent="0.25">
      <c r="A6201" t="str">
        <f t="shared" si="96"/>
        <v>FCON-27640</v>
      </c>
      <c r="B6201" t="s">
        <v>8631</v>
      </c>
      <c r="C6201" t="s">
        <v>2000</v>
      </c>
      <c r="D6201">
        <v>6</v>
      </c>
      <c r="E6201" s="23">
        <v>45903</v>
      </c>
      <c r="F6201" s="23">
        <v>45910</v>
      </c>
      <c r="G6201" s="23">
        <v>45903</v>
      </c>
      <c r="H6201" s="23">
        <v>45910</v>
      </c>
      <c r="I6201" s="24">
        <v>0</v>
      </c>
      <c r="J6201" s="24">
        <v>0</v>
      </c>
      <c r="K6201" s="24">
        <v>76</v>
      </c>
      <c r="L6201" t="s">
        <v>10070</v>
      </c>
      <c r="M6201" t="s">
        <v>10071</v>
      </c>
    </row>
    <row r="6202" spans="1:13" x14ac:dyDescent="0.25">
      <c r="A6202" t="str">
        <f t="shared" si="96"/>
        <v>Intersección Vehicular Propuesta Camino / Level Intersection PK37+700</v>
      </c>
      <c r="B6202" t="s">
        <v>8633</v>
      </c>
      <c r="D6202">
        <v>60</v>
      </c>
      <c r="E6202" s="23">
        <v>45903</v>
      </c>
      <c r="F6202" s="23">
        <v>45981</v>
      </c>
      <c r="G6202" s="23">
        <v>45903</v>
      </c>
      <c r="H6202" s="23">
        <v>45981</v>
      </c>
      <c r="I6202" s="24">
        <v>0</v>
      </c>
      <c r="J6202" s="24">
        <v>0</v>
      </c>
      <c r="K6202" s="24">
        <v>78</v>
      </c>
      <c r="M6202" t="s">
        <v>10071</v>
      </c>
    </row>
    <row r="6203" spans="1:13" x14ac:dyDescent="0.25">
      <c r="A6203" t="str">
        <f t="shared" si="96"/>
        <v>FCON-27750</v>
      </c>
      <c r="B6203" t="s">
        <v>8639</v>
      </c>
      <c r="C6203" t="s">
        <v>1998</v>
      </c>
      <c r="D6203">
        <v>8</v>
      </c>
      <c r="E6203" s="23">
        <v>45903</v>
      </c>
      <c r="F6203" s="23">
        <v>45912</v>
      </c>
      <c r="G6203" s="23">
        <v>45903</v>
      </c>
      <c r="H6203" s="23">
        <v>45912</v>
      </c>
      <c r="I6203" s="24">
        <v>0</v>
      </c>
      <c r="J6203" s="24">
        <v>0</v>
      </c>
      <c r="K6203" s="24">
        <v>68</v>
      </c>
      <c r="L6203" t="s">
        <v>10070</v>
      </c>
      <c r="M6203" t="s">
        <v>10071</v>
      </c>
    </row>
    <row r="6204" spans="1:13" x14ac:dyDescent="0.25">
      <c r="A6204" t="str">
        <f t="shared" si="96"/>
        <v>FCON-27700</v>
      </c>
      <c r="B6204" t="s">
        <v>8634</v>
      </c>
      <c r="C6204" t="s">
        <v>1999</v>
      </c>
      <c r="D6204">
        <v>6</v>
      </c>
      <c r="E6204" s="23">
        <v>45912</v>
      </c>
      <c r="F6204" s="23">
        <v>45920</v>
      </c>
      <c r="G6204" s="23">
        <v>45912</v>
      </c>
      <c r="H6204" s="23">
        <v>45920</v>
      </c>
      <c r="I6204" s="24">
        <v>0</v>
      </c>
      <c r="J6204" s="24">
        <v>0</v>
      </c>
      <c r="K6204" s="24">
        <v>68</v>
      </c>
      <c r="L6204" t="s">
        <v>10070</v>
      </c>
      <c r="M6204" t="s">
        <v>10071</v>
      </c>
    </row>
    <row r="6205" spans="1:13" x14ac:dyDescent="0.25">
      <c r="A6205" t="str">
        <f t="shared" si="96"/>
        <v>FCON-27710</v>
      </c>
      <c r="B6205" t="s">
        <v>8635</v>
      </c>
      <c r="C6205" t="s">
        <v>2000</v>
      </c>
      <c r="D6205">
        <v>6</v>
      </c>
      <c r="E6205" s="23">
        <v>45920</v>
      </c>
      <c r="F6205" s="23">
        <v>45927</v>
      </c>
      <c r="G6205" s="23">
        <v>45920</v>
      </c>
      <c r="H6205" s="23">
        <v>45927</v>
      </c>
      <c r="I6205" s="24">
        <v>0</v>
      </c>
      <c r="J6205" s="24">
        <v>0</v>
      </c>
      <c r="K6205" s="24">
        <v>68</v>
      </c>
      <c r="L6205" t="s">
        <v>10070</v>
      </c>
      <c r="M6205" t="s">
        <v>10071</v>
      </c>
    </row>
    <row r="6206" spans="1:13" x14ac:dyDescent="0.25">
      <c r="A6206" t="str">
        <f t="shared" si="96"/>
        <v>FCON-27720</v>
      </c>
      <c r="B6206" t="s">
        <v>8636</v>
      </c>
      <c r="C6206" t="s">
        <v>2001</v>
      </c>
      <c r="D6206">
        <v>6</v>
      </c>
      <c r="E6206" s="23">
        <v>45927</v>
      </c>
      <c r="F6206" s="23">
        <v>45936</v>
      </c>
      <c r="G6206" s="23">
        <v>45927</v>
      </c>
      <c r="H6206" s="23">
        <v>45936</v>
      </c>
      <c r="I6206" s="24">
        <v>0</v>
      </c>
      <c r="J6206" s="24">
        <v>0</v>
      </c>
      <c r="K6206" s="24">
        <v>68</v>
      </c>
      <c r="L6206" t="s">
        <v>10070</v>
      </c>
      <c r="M6206" t="s">
        <v>10071</v>
      </c>
    </row>
    <row r="6207" spans="1:13" x14ac:dyDescent="0.25">
      <c r="A6207" t="str">
        <f t="shared" si="96"/>
        <v>FCON-27730</v>
      </c>
      <c r="B6207" t="s">
        <v>8637</v>
      </c>
      <c r="C6207" t="s">
        <v>2002</v>
      </c>
      <c r="D6207">
        <v>6</v>
      </c>
      <c r="E6207" s="23">
        <v>45936</v>
      </c>
      <c r="F6207" s="23">
        <v>45944</v>
      </c>
      <c r="G6207" s="23">
        <v>45936</v>
      </c>
      <c r="H6207" s="23">
        <v>45944</v>
      </c>
      <c r="I6207" s="24">
        <v>0</v>
      </c>
      <c r="J6207" s="24">
        <v>0</v>
      </c>
      <c r="K6207" s="24">
        <v>100</v>
      </c>
      <c r="L6207" t="s">
        <v>10070</v>
      </c>
      <c r="M6207" t="s">
        <v>10071</v>
      </c>
    </row>
    <row r="6208" spans="1:13" x14ac:dyDescent="0.25">
      <c r="A6208" t="str">
        <f t="shared" si="96"/>
        <v>FCON-27740</v>
      </c>
      <c r="B6208" t="s">
        <v>8638</v>
      </c>
      <c r="C6208" t="s">
        <v>2003</v>
      </c>
      <c r="D6208">
        <v>12</v>
      </c>
      <c r="E6208" s="23">
        <v>45936</v>
      </c>
      <c r="F6208" s="23">
        <v>45951</v>
      </c>
      <c r="G6208" s="23">
        <v>45936</v>
      </c>
      <c r="H6208" s="23">
        <v>45951</v>
      </c>
      <c r="I6208" s="24">
        <v>0</v>
      </c>
      <c r="J6208" s="24">
        <v>0</v>
      </c>
      <c r="K6208" s="24">
        <v>100</v>
      </c>
      <c r="L6208" t="s">
        <v>10070</v>
      </c>
      <c r="M6208" t="s">
        <v>10071</v>
      </c>
    </row>
    <row r="6209" spans="1:13" x14ac:dyDescent="0.25">
      <c r="A6209" t="str">
        <f t="shared" si="96"/>
        <v>FCON-27760</v>
      </c>
      <c r="B6209" t="s">
        <v>8640</v>
      </c>
      <c r="C6209" t="s">
        <v>9942</v>
      </c>
      <c r="D6209">
        <v>12</v>
      </c>
      <c r="E6209" s="23">
        <v>45965</v>
      </c>
      <c r="F6209" s="23">
        <v>45981</v>
      </c>
      <c r="G6209" s="23">
        <v>45965</v>
      </c>
      <c r="H6209" s="23">
        <v>45981</v>
      </c>
      <c r="I6209" s="24">
        <v>0</v>
      </c>
      <c r="J6209" s="24">
        <v>0</v>
      </c>
      <c r="K6209" s="24">
        <v>78</v>
      </c>
      <c r="L6209" t="s">
        <v>10070</v>
      </c>
      <c r="M6209" t="s">
        <v>10071</v>
      </c>
    </row>
    <row r="6210" spans="1:13" x14ac:dyDescent="0.25">
      <c r="A6210" t="str">
        <f t="shared" si="96"/>
        <v>T18 Tramo 18 - Pte. Camino - estación Facatativá PK37+800 - PK39+660</v>
      </c>
      <c r="B6210" t="s">
        <v>108</v>
      </c>
      <c r="D6210">
        <v>352</v>
      </c>
      <c r="E6210" s="23">
        <v>45721</v>
      </c>
      <c r="F6210" s="23">
        <v>46179</v>
      </c>
      <c r="G6210" s="23">
        <v>45721</v>
      </c>
      <c r="H6210" s="23">
        <v>46179</v>
      </c>
      <c r="I6210" s="24">
        <v>0</v>
      </c>
      <c r="J6210" s="24">
        <v>0</v>
      </c>
      <c r="K6210" s="24">
        <v>4</v>
      </c>
      <c r="M6210" t="s">
        <v>10071</v>
      </c>
    </row>
    <row r="6211" spans="1:13" x14ac:dyDescent="0.25">
      <c r="A6211" t="str">
        <f t="shared" ref="A6211:A6274" si="97">TRIM(B6211)</f>
        <v>T18-1 Construcción Estructura Rio Botello</v>
      </c>
      <c r="B6211" t="s">
        <v>8641</v>
      </c>
      <c r="D6211">
        <v>185</v>
      </c>
      <c r="E6211" s="23">
        <v>45789</v>
      </c>
      <c r="F6211" s="23">
        <v>46035</v>
      </c>
      <c r="G6211" s="23">
        <v>45789</v>
      </c>
      <c r="H6211" s="23">
        <v>46035</v>
      </c>
      <c r="I6211" s="24">
        <v>0</v>
      </c>
      <c r="J6211" s="24">
        <v>0</v>
      </c>
      <c r="K6211" s="24">
        <v>13</v>
      </c>
      <c r="M6211" t="s">
        <v>10071</v>
      </c>
    </row>
    <row r="6212" spans="1:13" x14ac:dyDescent="0.25">
      <c r="A6212" t="str">
        <f t="shared" si="97"/>
        <v>FCON-11245</v>
      </c>
      <c r="B6212" t="s">
        <v>4007</v>
      </c>
      <c r="C6212" t="s">
        <v>2176</v>
      </c>
      <c r="D6212">
        <v>6</v>
      </c>
      <c r="E6212" s="23">
        <v>45789</v>
      </c>
      <c r="F6212" s="23">
        <v>45796</v>
      </c>
      <c r="G6212" s="23">
        <v>45789</v>
      </c>
      <c r="H6212" s="23">
        <v>45796</v>
      </c>
      <c r="I6212" s="24">
        <v>0</v>
      </c>
      <c r="J6212" s="24">
        <v>0</v>
      </c>
      <c r="K6212" s="24">
        <v>10</v>
      </c>
      <c r="L6212" t="s">
        <v>10070</v>
      </c>
      <c r="M6212" t="s">
        <v>10071</v>
      </c>
    </row>
    <row r="6213" spans="1:13" x14ac:dyDescent="0.25">
      <c r="A6213" t="str">
        <f t="shared" si="97"/>
        <v>FCON-11250</v>
      </c>
      <c r="B6213" t="s">
        <v>4008</v>
      </c>
      <c r="C6213" t="s">
        <v>2178</v>
      </c>
      <c r="D6213">
        <v>28</v>
      </c>
      <c r="E6213" s="23">
        <v>45796</v>
      </c>
      <c r="F6213" s="23">
        <v>45832</v>
      </c>
      <c r="G6213" s="23">
        <v>45796</v>
      </c>
      <c r="H6213" s="23">
        <v>45832</v>
      </c>
      <c r="I6213" s="24">
        <v>0</v>
      </c>
      <c r="J6213" s="24">
        <v>0</v>
      </c>
      <c r="K6213" s="24">
        <v>10</v>
      </c>
      <c r="L6213" t="s">
        <v>10070</v>
      </c>
      <c r="M6213" t="s">
        <v>10071</v>
      </c>
    </row>
    <row r="6214" spans="1:13" x14ac:dyDescent="0.25">
      <c r="A6214" t="str">
        <f t="shared" si="97"/>
        <v>FCON-11255</v>
      </c>
      <c r="B6214" t="s">
        <v>4009</v>
      </c>
      <c r="C6214" t="s">
        <v>2180</v>
      </c>
      <c r="D6214">
        <v>101</v>
      </c>
      <c r="E6214" s="23">
        <v>45806</v>
      </c>
      <c r="F6214" s="23">
        <v>45937</v>
      </c>
      <c r="G6214" s="23">
        <v>45806</v>
      </c>
      <c r="H6214" s="23">
        <v>45937</v>
      </c>
      <c r="I6214" s="24">
        <v>0</v>
      </c>
      <c r="J6214" s="24">
        <v>0</v>
      </c>
      <c r="K6214" s="24">
        <v>83</v>
      </c>
      <c r="L6214" t="s">
        <v>10070</v>
      </c>
      <c r="M6214" t="s">
        <v>10071</v>
      </c>
    </row>
    <row r="6215" spans="1:13" x14ac:dyDescent="0.25">
      <c r="A6215" t="str">
        <f t="shared" si="97"/>
        <v>FCON-11260</v>
      </c>
      <c r="B6215" t="s">
        <v>4010</v>
      </c>
      <c r="C6215" t="s">
        <v>2182</v>
      </c>
      <c r="D6215">
        <v>7</v>
      </c>
      <c r="E6215" s="23">
        <v>45832</v>
      </c>
      <c r="F6215" s="23">
        <v>45841</v>
      </c>
      <c r="G6215" s="23">
        <v>45832</v>
      </c>
      <c r="H6215" s="23">
        <v>45841</v>
      </c>
      <c r="I6215" s="24">
        <v>0</v>
      </c>
      <c r="J6215" s="24">
        <v>0</v>
      </c>
      <c r="K6215" s="24">
        <v>10</v>
      </c>
      <c r="L6215" t="s">
        <v>10070</v>
      </c>
      <c r="M6215" t="s">
        <v>10071</v>
      </c>
    </row>
    <row r="6216" spans="1:13" x14ac:dyDescent="0.25">
      <c r="A6216" t="str">
        <f t="shared" si="97"/>
        <v>FCON-11265</v>
      </c>
      <c r="B6216" t="s">
        <v>4011</v>
      </c>
      <c r="C6216" t="s">
        <v>2184</v>
      </c>
      <c r="D6216">
        <v>6</v>
      </c>
      <c r="E6216" s="23">
        <v>45841</v>
      </c>
      <c r="F6216" s="23">
        <v>45848</v>
      </c>
      <c r="G6216" s="23">
        <v>45841</v>
      </c>
      <c r="H6216" s="23">
        <v>45848</v>
      </c>
      <c r="I6216" s="24">
        <v>0</v>
      </c>
      <c r="J6216" s="24">
        <v>0</v>
      </c>
      <c r="K6216" s="24">
        <v>10</v>
      </c>
      <c r="L6216" t="s">
        <v>10070</v>
      </c>
      <c r="M6216" t="s">
        <v>10071</v>
      </c>
    </row>
    <row r="6217" spans="1:13" x14ac:dyDescent="0.25">
      <c r="A6217" t="str">
        <f t="shared" si="97"/>
        <v>FCON-11270</v>
      </c>
      <c r="B6217" t="s">
        <v>4012</v>
      </c>
      <c r="C6217" t="s">
        <v>2188</v>
      </c>
      <c r="D6217">
        <v>1</v>
      </c>
      <c r="E6217" s="23">
        <v>45848</v>
      </c>
      <c r="F6217" s="23">
        <v>45849</v>
      </c>
      <c r="G6217" s="23">
        <v>45848</v>
      </c>
      <c r="H6217" s="23">
        <v>45849</v>
      </c>
      <c r="I6217" s="24">
        <v>0</v>
      </c>
      <c r="J6217" s="24">
        <v>0</v>
      </c>
      <c r="K6217" s="24">
        <v>10</v>
      </c>
      <c r="L6217" t="s">
        <v>10070</v>
      </c>
      <c r="M6217" t="s">
        <v>10071</v>
      </c>
    </row>
    <row r="6218" spans="1:13" x14ac:dyDescent="0.25">
      <c r="A6218" t="str">
        <f t="shared" si="97"/>
        <v>FCON-11275</v>
      </c>
      <c r="B6218" t="s">
        <v>4013</v>
      </c>
      <c r="C6218" t="s">
        <v>2190</v>
      </c>
      <c r="D6218">
        <v>11</v>
      </c>
      <c r="E6218" s="23">
        <v>45849</v>
      </c>
      <c r="F6218" s="23">
        <v>45862</v>
      </c>
      <c r="G6218" s="23">
        <v>45849</v>
      </c>
      <c r="H6218" s="23">
        <v>45862</v>
      </c>
      <c r="I6218" s="24">
        <v>0</v>
      </c>
      <c r="J6218" s="24">
        <v>0</v>
      </c>
      <c r="K6218" s="24">
        <v>10</v>
      </c>
      <c r="L6218" t="s">
        <v>10070</v>
      </c>
      <c r="M6218" t="s">
        <v>10071</v>
      </c>
    </row>
    <row r="6219" spans="1:13" x14ac:dyDescent="0.25">
      <c r="A6219" t="str">
        <f t="shared" si="97"/>
        <v>FCON-11280</v>
      </c>
      <c r="B6219" t="s">
        <v>4014</v>
      </c>
      <c r="C6219" t="s">
        <v>2192</v>
      </c>
      <c r="D6219">
        <v>4</v>
      </c>
      <c r="E6219" s="23">
        <v>45862</v>
      </c>
      <c r="F6219" s="23">
        <v>45867</v>
      </c>
      <c r="G6219" s="23">
        <v>45862</v>
      </c>
      <c r="H6219" s="23">
        <v>45867</v>
      </c>
      <c r="I6219" s="24">
        <v>0</v>
      </c>
      <c r="J6219" s="24">
        <v>0</v>
      </c>
      <c r="K6219" s="24">
        <v>10</v>
      </c>
      <c r="L6219" t="s">
        <v>10070</v>
      </c>
      <c r="M6219" t="s">
        <v>10071</v>
      </c>
    </row>
    <row r="6220" spans="1:13" x14ac:dyDescent="0.25">
      <c r="A6220" t="str">
        <f t="shared" si="97"/>
        <v>FCON-11285</v>
      </c>
      <c r="B6220" t="s">
        <v>4015</v>
      </c>
      <c r="C6220" t="s">
        <v>2194</v>
      </c>
      <c r="D6220">
        <v>6</v>
      </c>
      <c r="E6220" s="23">
        <v>45867</v>
      </c>
      <c r="F6220" s="23">
        <v>45874</v>
      </c>
      <c r="G6220" s="23">
        <v>45867</v>
      </c>
      <c r="H6220" s="23">
        <v>45874</v>
      </c>
      <c r="I6220" s="24">
        <v>0</v>
      </c>
      <c r="J6220" s="24">
        <v>0</v>
      </c>
      <c r="K6220" s="24">
        <v>10</v>
      </c>
      <c r="L6220" t="s">
        <v>10070</v>
      </c>
      <c r="M6220" t="s">
        <v>10071</v>
      </c>
    </row>
    <row r="6221" spans="1:13" x14ac:dyDescent="0.25">
      <c r="A6221" t="str">
        <f t="shared" si="97"/>
        <v>FCON-11290</v>
      </c>
      <c r="B6221" t="s">
        <v>4016</v>
      </c>
      <c r="C6221" t="s">
        <v>2196</v>
      </c>
      <c r="D6221">
        <v>11</v>
      </c>
      <c r="E6221" s="23">
        <v>45874</v>
      </c>
      <c r="F6221" s="23">
        <v>45890</v>
      </c>
      <c r="G6221" s="23">
        <v>45874</v>
      </c>
      <c r="H6221" s="23">
        <v>45890</v>
      </c>
      <c r="I6221" s="24">
        <v>0</v>
      </c>
      <c r="J6221" s="24">
        <v>0</v>
      </c>
      <c r="K6221" s="24">
        <v>10</v>
      </c>
      <c r="L6221" t="s">
        <v>10070</v>
      </c>
      <c r="M6221" t="s">
        <v>10071</v>
      </c>
    </row>
    <row r="6222" spans="1:13" x14ac:dyDescent="0.25">
      <c r="A6222" t="str">
        <f t="shared" si="97"/>
        <v>FCON-11295</v>
      </c>
      <c r="B6222" t="s">
        <v>4017</v>
      </c>
      <c r="C6222" t="s">
        <v>2198</v>
      </c>
      <c r="D6222">
        <v>7</v>
      </c>
      <c r="E6222" s="23">
        <v>45890</v>
      </c>
      <c r="F6222" s="23">
        <v>45898</v>
      </c>
      <c r="G6222" s="23">
        <v>45890</v>
      </c>
      <c r="H6222" s="23">
        <v>45898</v>
      </c>
      <c r="I6222" s="24">
        <v>0</v>
      </c>
      <c r="J6222" s="24">
        <v>0</v>
      </c>
      <c r="K6222" s="24">
        <v>10</v>
      </c>
      <c r="L6222" t="s">
        <v>10070</v>
      </c>
      <c r="M6222" t="s">
        <v>10071</v>
      </c>
    </row>
    <row r="6223" spans="1:13" x14ac:dyDescent="0.25">
      <c r="A6223" t="str">
        <f t="shared" si="97"/>
        <v>FCON-11300</v>
      </c>
      <c r="B6223" t="s">
        <v>4018</v>
      </c>
      <c r="C6223" t="s">
        <v>2200</v>
      </c>
      <c r="D6223">
        <v>10</v>
      </c>
      <c r="E6223" s="23">
        <v>45898</v>
      </c>
      <c r="F6223" s="23">
        <v>45910</v>
      </c>
      <c r="G6223" s="23">
        <v>45898</v>
      </c>
      <c r="H6223" s="23">
        <v>45910</v>
      </c>
      <c r="I6223" s="24">
        <v>0</v>
      </c>
      <c r="J6223" s="24">
        <v>0</v>
      </c>
      <c r="K6223" s="24">
        <v>10</v>
      </c>
      <c r="L6223" t="s">
        <v>10070</v>
      </c>
      <c r="M6223" t="s">
        <v>10071</v>
      </c>
    </row>
    <row r="6224" spans="1:13" x14ac:dyDescent="0.25">
      <c r="A6224" t="str">
        <f t="shared" si="97"/>
        <v>FCON-11305</v>
      </c>
      <c r="B6224" t="s">
        <v>4019</v>
      </c>
      <c r="C6224" t="s">
        <v>2202</v>
      </c>
      <c r="D6224">
        <v>3</v>
      </c>
      <c r="E6224" s="23">
        <v>45911</v>
      </c>
      <c r="F6224" s="23">
        <v>45915</v>
      </c>
      <c r="G6224" s="23">
        <v>45911</v>
      </c>
      <c r="H6224" s="23">
        <v>45915</v>
      </c>
      <c r="I6224" s="24">
        <v>0</v>
      </c>
      <c r="J6224" s="24">
        <v>0</v>
      </c>
      <c r="K6224" s="24">
        <v>10</v>
      </c>
      <c r="L6224" t="s">
        <v>10070</v>
      </c>
      <c r="M6224" t="s">
        <v>10071</v>
      </c>
    </row>
    <row r="6225" spans="1:13" x14ac:dyDescent="0.25">
      <c r="A6225" t="str">
        <f t="shared" si="97"/>
        <v>FCON-11310</v>
      </c>
      <c r="B6225" t="s">
        <v>4020</v>
      </c>
      <c r="C6225" t="s">
        <v>2204</v>
      </c>
      <c r="D6225">
        <v>7</v>
      </c>
      <c r="E6225" s="23">
        <v>45915</v>
      </c>
      <c r="F6225" s="23">
        <v>45923</v>
      </c>
      <c r="G6225" s="23">
        <v>45915</v>
      </c>
      <c r="H6225" s="23">
        <v>45923</v>
      </c>
      <c r="I6225" s="24">
        <v>0</v>
      </c>
      <c r="J6225" s="24">
        <v>0</v>
      </c>
      <c r="K6225" s="24">
        <v>10</v>
      </c>
      <c r="L6225" t="s">
        <v>10070</v>
      </c>
      <c r="M6225" t="s">
        <v>10071</v>
      </c>
    </row>
    <row r="6226" spans="1:13" x14ac:dyDescent="0.25">
      <c r="A6226" t="str">
        <f t="shared" si="97"/>
        <v>FCON-11315</v>
      </c>
      <c r="B6226" t="s">
        <v>4021</v>
      </c>
      <c r="C6226" t="s">
        <v>2206</v>
      </c>
      <c r="D6226">
        <v>35</v>
      </c>
      <c r="E6226" s="23">
        <v>45923</v>
      </c>
      <c r="F6226" s="23">
        <v>45968</v>
      </c>
      <c r="G6226" s="23">
        <v>45923</v>
      </c>
      <c r="H6226" s="23">
        <v>45968</v>
      </c>
      <c r="I6226" s="24">
        <v>0</v>
      </c>
      <c r="J6226" s="24">
        <v>0</v>
      </c>
      <c r="K6226" s="24">
        <v>10</v>
      </c>
      <c r="L6226" t="s">
        <v>10070</v>
      </c>
      <c r="M6226" t="s">
        <v>10071</v>
      </c>
    </row>
    <row r="6227" spans="1:13" x14ac:dyDescent="0.25">
      <c r="A6227" t="str">
        <f t="shared" si="97"/>
        <v>FCON-11320</v>
      </c>
      <c r="B6227" t="s">
        <v>4022</v>
      </c>
      <c r="C6227" t="s">
        <v>2208</v>
      </c>
      <c r="D6227">
        <v>30</v>
      </c>
      <c r="E6227" s="23">
        <v>45968</v>
      </c>
      <c r="F6227" s="23">
        <v>46008</v>
      </c>
      <c r="G6227" s="23">
        <v>45968</v>
      </c>
      <c r="H6227" s="23">
        <v>46008</v>
      </c>
      <c r="I6227" s="24">
        <v>0</v>
      </c>
      <c r="J6227" s="24">
        <v>0</v>
      </c>
      <c r="K6227" s="24">
        <v>10</v>
      </c>
      <c r="L6227" t="s">
        <v>10070</v>
      </c>
      <c r="M6227" t="s">
        <v>10071</v>
      </c>
    </row>
    <row r="6228" spans="1:13" x14ac:dyDescent="0.25">
      <c r="A6228" t="str">
        <f t="shared" si="97"/>
        <v>FCON-11325</v>
      </c>
      <c r="B6228" t="s">
        <v>4023</v>
      </c>
      <c r="C6228" t="s">
        <v>2214</v>
      </c>
      <c r="D6228">
        <v>21</v>
      </c>
      <c r="E6228" s="23">
        <v>45994</v>
      </c>
      <c r="F6228" s="23">
        <v>46029</v>
      </c>
      <c r="G6228" s="23">
        <v>45994</v>
      </c>
      <c r="H6228" s="23">
        <v>46029</v>
      </c>
      <c r="I6228" s="24">
        <v>0</v>
      </c>
      <c r="J6228" s="24">
        <v>0</v>
      </c>
      <c r="K6228" s="24">
        <v>10</v>
      </c>
      <c r="L6228" t="s">
        <v>10070</v>
      </c>
      <c r="M6228" t="s">
        <v>10071</v>
      </c>
    </row>
    <row r="6229" spans="1:13" x14ac:dyDescent="0.25">
      <c r="A6229" t="str">
        <f t="shared" si="97"/>
        <v>FCON-11330</v>
      </c>
      <c r="B6229" t="s">
        <v>4024</v>
      </c>
      <c r="C6229" t="s">
        <v>2210</v>
      </c>
      <c r="D6229">
        <v>11</v>
      </c>
      <c r="E6229" s="23">
        <v>46008</v>
      </c>
      <c r="F6229" s="23">
        <v>46029</v>
      </c>
      <c r="G6229" s="23">
        <v>46008</v>
      </c>
      <c r="H6229" s="23">
        <v>46029</v>
      </c>
      <c r="I6229" s="24">
        <v>0</v>
      </c>
      <c r="J6229" s="24">
        <v>0</v>
      </c>
      <c r="K6229" s="24">
        <v>10</v>
      </c>
      <c r="L6229" t="s">
        <v>10070</v>
      </c>
      <c r="M6229" t="s">
        <v>10071</v>
      </c>
    </row>
    <row r="6230" spans="1:13" x14ac:dyDescent="0.25">
      <c r="A6230" t="str">
        <f t="shared" si="97"/>
        <v>FCON-11335</v>
      </c>
      <c r="B6230" t="s">
        <v>4025</v>
      </c>
      <c r="C6230" t="s">
        <v>2212</v>
      </c>
      <c r="D6230">
        <v>10</v>
      </c>
      <c r="E6230" s="23">
        <v>46021</v>
      </c>
      <c r="F6230" s="23">
        <v>46035</v>
      </c>
      <c r="G6230" s="23">
        <v>46021</v>
      </c>
      <c r="H6230" s="23">
        <v>46035</v>
      </c>
      <c r="I6230" s="24">
        <v>0</v>
      </c>
      <c r="J6230" s="24">
        <v>0</v>
      </c>
      <c r="K6230" s="24">
        <v>10</v>
      </c>
      <c r="L6230" t="s">
        <v>10070</v>
      </c>
      <c r="M6230" t="s">
        <v>10071</v>
      </c>
    </row>
    <row r="6231" spans="1:13" x14ac:dyDescent="0.25">
      <c r="A6231" t="str">
        <f t="shared" si="97"/>
        <v>T18-2 Tramo 18 - Movimiento de tierra finalizado y sistema de drenaje finalizados</v>
      </c>
      <c r="B6231" t="s">
        <v>4026</v>
      </c>
      <c r="D6231">
        <v>168</v>
      </c>
      <c r="E6231" s="23">
        <v>45721</v>
      </c>
      <c r="F6231" s="23">
        <v>45940</v>
      </c>
      <c r="G6231" s="23">
        <v>45721</v>
      </c>
      <c r="H6231" s="23">
        <v>45940</v>
      </c>
      <c r="I6231" s="24">
        <v>0</v>
      </c>
      <c r="J6231" s="24">
        <v>0</v>
      </c>
      <c r="K6231" s="24">
        <v>168</v>
      </c>
      <c r="M6231" t="s">
        <v>10071</v>
      </c>
    </row>
    <row r="6232" spans="1:13" x14ac:dyDescent="0.25">
      <c r="A6232" t="str">
        <f t="shared" si="97"/>
        <v>FCON-11345</v>
      </c>
      <c r="B6232" t="s">
        <v>4027</v>
      </c>
      <c r="C6232" t="s">
        <v>2007</v>
      </c>
      <c r="D6232">
        <v>40</v>
      </c>
      <c r="E6232" s="23">
        <v>45721</v>
      </c>
      <c r="F6232" s="23">
        <v>45775</v>
      </c>
      <c r="G6232" s="23">
        <v>45721</v>
      </c>
      <c r="H6232" s="23">
        <v>45775</v>
      </c>
      <c r="I6232" s="24">
        <v>0</v>
      </c>
      <c r="J6232" s="24">
        <v>0</v>
      </c>
      <c r="K6232" s="24">
        <v>65</v>
      </c>
      <c r="L6232" t="s">
        <v>10070</v>
      </c>
      <c r="M6232" t="s">
        <v>10071</v>
      </c>
    </row>
    <row r="6233" spans="1:13" x14ac:dyDescent="0.25">
      <c r="A6233" t="str">
        <f t="shared" si="97"/>
        <v>FCON-11350</v>
      </c>
      <c r="B6233" t="s">
        <v>4028</v>
      </c>
      <c r="C6233" t="s">
        <v>1598</v>
      </c>
      <c r="D6233">
        <v>155</v>
      </c>
      <c r="E6233" s="23">
        <v>45737</v>
      </c>
      <c r="F6233" s="23">
        <v>45940</v>
      </c>
      <c r="G6233" s="23">
        <v>45737</v>
      </c>
      <c r="H6233" s="23">
        <v>45940</v>
      </c>
      <c r="I6233" s="24">
        <v>0</v>
      </c>
      <c r="J6233" s="24">
        <v>0</v>
      </c>
      <c r="K6233" s="24">
        <v>168</v>
      </c>
      <c r="L6233" t="s">
        <v>10070</v>
      </c>
      <c r="M6233" t="s">
        <v>10071</v>
      </c>
    </row>
    <row r="6234" spans="1:13" x14ac:dyDescent="0.25">
      <c r="A6234" t="str">
        <f t="shared" si="97"/>
        <v>FCON-11360</v>
      </c>
      <c r="B6234" t="s">
        <v>4029</v>
      </c>
      <c r="C6234" t="s">
        <v>4668</v>
      </c>
      <c r="D6234">
        <v>55</v>
      </c>
      <c r="E6234" s="23">
        <v>45772</v>
      </c>
      <c r="F6234" s="23">
        <v>45845</v>
      </c>
      <c r="G6234" s="23">
        <v>45772</v>
      </c>
      <c r="H6234" s="23">
        <v>45845</v>
      </c>
      <c r="I6234" s="24">
        <v>0</v>
      </c>
      <c r="J6234" s="24">
        <v>0</v>
      </c>
      <c r="K6234" s="24">
        <v>10</v>
      </c>
      <c r="L6234" t="s">
        <v>10070</v>
      </c>
      <c r="M6234" t="s">
        <v>10071</v>
      </c>
    </row>
    <row r="6235" spans="1:13" x14ac:dyDescent="0.25">
      <c r="A6235" t="str">
        <f t="shared" si="97"/>
        <v>FCON-11365</v>
      </c>
      <c r="B6235" t="s">
        <v>4030</v>
      </c>
      <c r="C6235" t="s">
        <v>3945</v>
      </c>
      <c r="D6235">
        <v>55</v>
      </c>
      <c r="E6235" s="23">
        <v>45782</v>
      </c>
      <c r="F6235" s="23">
        <v>45854</v>
      </c>
      <c r="G6235" s="23">
        <v>45782</v>
      </c>
      <c r="H6235" s="23">
        <v>45854</v>
      </c>
      <c r="I6235" s="24">
        <v>0</v>
      </c>
      <c r="J6235" s="24">
        <v>0</v>
      </c>
      <c r="K6235" s="24">
        <v>10</v>
      </c>
      <c r="L6235" t="s">
        <v>10070</v>
      </c>
      <c r="M6235" t="s">
        <v>10071</v>
      </c>
    </row>
    <row r="6236" spans="1:13" x14ac:dyDescent="0.25">
      <c r="A6236" t="str">
        <f t="shared" si="97"/>
        <v>FCON-11370</v>
      </c>
      <c r="B6236" t="s">
        <v>4031</v>
      </c>
      <c r="C6236" t="s">
        <v>1813</v>
      </c>
      <c r="D6236">
        <v>70</v>
      </c>
      <c r="E6236" s="23">
        <v>45791</v>
      </c>
      <c r="F6236" s="23">
        <v>45882</v>
      </c>
      <c r="G6236" s="23">
        <v>45791</v>
      </c>
      <c r="H6236" s="23">
        <v>45882</v>
      </c>
      <c r="I6236" s="24">
        <v>0</v>
      </c>
      <c r="J6236" s="24">
        <v>0</v>
      </c>
      <c r="K6236" s="24">
        <v>23</v>
      </c>
      <c r="L6236" t="s">
        <v>10070</v>
      </c>
      <c r="M6236" t="s">
        <v>10071</v>
      </c>
    </row>
    <row r="6237" spans="1:13" x14ac:dyDescent="0.25">
      <c r="A6237" t="str">
        <f t="shared" si="97"/>
        <v>FCON-11375</v>
      </c>
      <c r="B6237" t="s">
        <v>4032</v>
      </c>
      <c r="C6237" t="s">
        <v>10066</v>
      </c>
      <c r="D6237">
        <v>60</v>
      </c>
      <c r="E6237" s="23">
        <v>45807</v>
      </c>
      <c r="F6237" s="23">
        <v>45888</v>
      </c>
      <c r="G6237" s="23">
        <v>45807</v>
      </c>
      <c r="H6237" s="23">
        <v>45888</v>
      </c>
      <c r="I6237" s="24">
        <v>0</v>
      </c>
      <c r="J6237" s="24">
        <v>0</v>
      </c>
      <c r="K6237" s="24">
        <v>23</v>
      </c>
      <c r="L6237" t="s">
        <v>10070</v>
      </c>
      <c r="M6237" t="s">
        <v>10071</v>
      </c>
    </row>
    <row r="6238" spans="1:13" x14ac:dyDescent="0.25">
      <c r="A6238" t="str">
        <f t="shared" si="97"/>
        <v>FCON-11385</v>
      </c>
      <c r="B6238" t="s">
        <v>4033</v>
      </c>
      <c r="C6238" t="s">
        <v>1817</v>
      </c>
      <c r="D6238">
        <v>70</v>
      </c>
      <c r="E6238" s="23">
        <v>45826</v>
      </c>
      <c r="F6238" s="23">
        <v>45917</v>
      </c>
      <c r="G6238" s="23">
        <v>45826</v>
      </c>
      <c r="H6238" s="23">
        <v>45917</v>
      </c>
      <c r="I6238" s="24">
        <v>0</v>
      </c>
      <c r="J6238" s="24">
        <v>0</v>
      </c>
      <c r="K6238" s="24">
        <v>110</v>
      </c>
      <c r="L6238" t="s">
        <v>10070</v>
      </c>
      <c r="M6238" t="s">
        <v>10071</v>
      </c>
    </row>
    <row r="6239" spans="1:13" x14ac:dyDescent="0.25">
      <c r="A6239" t="str">
        <f t="shared" si="97"/>
        <v>FCON-11390</v>
      </c>
      <c r="B6239" t="s">
        <v>4034</v>
      </c>
      <c r="C6239" t="s">
        <v>2013</v>
      </c>
      <c r="D6239">
        <v>70</v>
      </c>
      <c r="E6239" s="23">
        <v>45826</v>
      </c>
      <c r="F6239" s="23">
        <v>45917</v>
      </c>
      <c r="G6239" s="23">
        <v>45826</v>
      </c>
      <c r="H6239" s="23">
        <v>45917</v>
      </c>
      <c r="I6239" s="24">
        <v>0</v>
      </c>
      <c r="J6239" s="24">
        <v>0</v>
      </c>
      <c r="K6239" s="24">
        <v>187</v>
      </c>
      <c r="L6239" t="s">
        <v>10070</v>
      </c>
      <c r="M6239" t="s">
        <v>10071</v>
      </c>
    </row>
    <row r="6240" spans="1:13" x14ac:dyDescent="0.25">
      <c r="A6240" t="str">
        <f t="shared" si="97"/>
        <v>FCON-11395</v>
      </c>
      <c r="B6240" t="s">
        <v>4035</v>
      </c>
      <c r="C6240" t="s">
        <v>1819</v>
      </c>
      <c r="D6240">
        <v>70</v>
      </c>
      <c r="E6240" s="23">
        <v>45826</v>
      </c>
      <c r="F6240" s="23">
        <v>45917</v>
      </c>
      <c r="G6240" s="23">
        <v>45826</v>
      </c>
      <c r="H6240" s="23">
        <v>45917</v>
      </c>
      <c r="I6240" s="24">
        <v>0</v>
      </c>
      <c r="J6240" s="24">
        <v>0</v>
      </c>
      <c r="K6240" s="24">
        <v>110</v>
      </c>
      <c r="L6240" t="s">
        <v>10070</v>
      </c>
      <c r="M6240" t="s">
        <v>10071</v>
      </c>
    </row>
    <row r="6241" spans="1:13" x14ac:dyDescent="0.25">
      <c r="A6241" t="str">
        <f t="shared" si="97"/>
        <v>FCON-11400</v>
      </c>
      <c r="B6241" t="s">
        <v>4036</v>
      </c>
      <c r="C6241" t="s">
        <v>1821</v>
      </c>
      <c r="D6241">
        <v>2</v>
      </c>
      <c r="E6241" s="23">
        <v>45888</v>
      </c>
      <c r="F6241" s="23">
        <v>45890</v>
      </c>
      <c r="G6241" s="23">
        <v>45888</v>
      </c>
      <c r="H6241" s="23">
        <v>45890</v>
      </c>
      <c r="I6241" s="24">
        <v>0</v>
      </c>
      <c r="J6241" s="24">
        <v>0</v>
      </c>
      <c r="K6241" s="24">
        <v>80</v>
      </c>
      <c r="L6241" t="s">
        <v>10070</v>
      </c>
      <c r="M6241" t="s">
        <v>10071</v>
      </c>
    </row>
    <row r="6242" spans="1:13" x14ac:dyDescent="0.25">
      <c r="A6242" t="str">
        <f t="shared" si="97"/>
        <v>T18-3 Vía férrea Tramo 18 - K37+800 - K39+660</v>
      </c>
      <c r="B6242" t="s">
        <v>8642</v>
      </c>
      <c r="D6242">
        <v>151</v>
      </c>
      <c r="E6242" s="23">
        <v>45923</v>
      </c>
      <c r="F6242" s="23">
        <v>46121</v>
      </c>
      <c r="G6242" s="23">
        <v>45923</v>
      </c>
      <c r="H6242" s="23">
        <v>46121</v>
      </c>
      <c r="I6242" s="24">
        <v>0</v>
      </c>
      <c r="J6242" s="24">
        <v>0</v>
      </c>
      <c r="K6242" s="24">
        <v>31</v>
      </c>
      <c r="M6242" t="s">
        <v>10071</v>
      </c>
    </row>
    <row r="6243" spans="1:13" x14ac:dyDescent="0.25">
      <c r="A6243" t="str">
        <f t="shared" si="97"/>
        <v>FCON-11405</v>
      </c>
      <c r="B6243" t="s">
        <v>4037</v>
      </c>
      <c r="C6243" t="s">
        <v>1823</v>
      </c>
      <c r="D6243">
        <v>4</v>
      </c>
      <c r="E6243" s="23">
        <v>45923</v>
      </c>
      <c r="F6243" s="23">
        <v>45927</v>
      </c>
      <c r="G6243" s="23">
        <v>45923</v>
      </c>
      <c r="H6243" s="23">
        <v>45927</v>
      </c>
      <c r="I6243" s="24">
        <v>0</v>
      </c>
      <c r="J6243" s="24">
        <v>0</v>
      </c>
      <c r="K6243" s="24">
        <v>53</v>
      </c>
      <c r="L6243" t="s">
        <v>10070</v>
      </c>
      <c r="M6243" t="s">
        <v>10071</v>
      </c>
    </row>
    <row r="6244" spans="1:13" x14ac:dyDescent="0.25">
      <c r="A6244" t="str">
        <f t="shared" si="97"/>
        <v>FCON-11410</v>
      </c>
      <c r="B6244" t="s">
        <v>4038</v>
      </c>
      <c r="C6244" t="s">
        <v>1292</v>
      </c>
      <c r="D6244">
        <v>14</v>
      </c>
      <c r="E6244" s="23">
        <v>45929</v>
      </c>
      <c r="F6244" s="23">
        <v>45947</v>
      </c>
      <c r="G6244" s="23">
        <v>45929</v>
      </c>
      <c r="H6244" s="23">
        <v>45947</v>
      </c>
      <c r="I6244" s="24">
        <v>0</v>
      </c>
      <c r="J6244" s="24">
        <v>0</v>
      </c>
      <c r="K6244" s="24">
        <v>53</v>
      </c>
      <c r="L6244" t="s">
        <v>10070</v>
      </c>
      <c r="M6244" t="s">
        <v>10071</v>
      </c>
    </row>
    <row r="6245" spans="1:13" x14ac:dyDescent="0.25">
      <c r="A6245" t="str">
        <f t="shared" si="97"/>
        <v>FCON-11415</v>
      </c>
      <c r="B6245" t="s">
        <v>4039</v>
      </c>
      <c r="C6245" t="s">
        <v>1826</v>
      </c>
      <c r="D6245">
        <v>60</v>
      </c>
      <c r="E6245" s="23">
        <v>45929</v>
      </c>
      <c r="F6245" s="23">
        <v>46008</v>
      </c>
      <c r="G6245" s="23">
        <v>45929</v>
      </c>
      <c r="H6245" s="23">
        <v>46008</v>
      </c>
      <c r="I6245" s="24">
        <v>0</v>
      </c>
      <c r="J6245" s="24">
        <v>0</v>
      </c>
      <c r="K6245" s="24">
        <v>123</v>
      </c>
      <c r="L6245" t="s">
        <v>10070</v>
      </c>
      <c r="M6245" t="s">
        <v>10071</v>
      </c>
    </row>
    <row r="6246" spans="1:13" x14ac:dyDescent="0.25">
      <c r="A6246" t="str">
        <f t="shared" si="97"/>
        <v>FCON-11420</v>
      </c>
      <c r="B6246" t="s">
        <v>4040</v>
      </c>
      <c r="C6246" t="s">
        <v>1294</v>
      </c>
      <c r="D6246">
        <v>30</v>
      </c>
      <c r="E6246" s="23">
        <v>45937</v>
      </c>
      <c r="F6246" s="23">
        <v>45975</v>
      </c>
      <c r="G6246" s="23">
        <v>45937</v>
      </c>
      <c r="H6246" s="23">
        <v>45975</v>
      </c>
      <c r="I6246" s="24">
        <v>0</v>
      </c>
      <c r="J6246" s="24">
        <v>0</v>
      </c>
      <c r="K6246" s="24">
        <v>53</v>
      </c>
      <c r="L6246" t="s">
        <v>10070</v>
      </c>
      <c r="M6246" t="s">
        <v>10071</v>
      </c>
    </row>
    <row r="6247" spans="1:13" x14ac:dyDescent="0.25">
      <c r="A6247" t="str">
        <f t="shared" si="97"/>
        <v>FCON-11425</v>
      </c>
      <c r="B6247" t="s">
        <v>4041</v>
      </c>
      <c r="C6247" t="s">
        <v>1281</v>
      </c>
      <c r="D6247">
        <v>13</v>
      </c>
      <c r="E6247" s="23">
        <v>46035</v>
      </c>
      <c r="F6247" s="23">
        <v>46051</v>
      </c>
      <c r="G6247" s="23">
        <v>46035</v>
      </c>
      <c r="H6247" s="23">
        <v>46051</v>
      </c>
      <c r="I6247" s="24">
        <v>0</v>
      </c>
      <c r="J6247" s="24">
        <v>0</v>
      </c>
      <c r="K6247" s="24">
        <v>5</v>
      </c>
      <c r="L6247" t="s">
        <v>10070</v>
      </c>
      <c r="M6247" t="s">
        <v>10071</v>
      </c>
    </row>
    <row r="6248" spans="1:13" x14ac:dyDescent="0.25">
      <c r="A6248" t="str">
        <f t="shared" si="97"/>
        <v>FCON-11430</v>
      </c>
      <c r="B6248" t="s">
        <v>4042</v>
      </c>
      <c r="C6248" t="s">
        <v>5267</v>
      </c>
      <c r="D6248">
        <v>27</v>
      </c>
      <c r="E6248" s="23">
        <v>46053</v>
      </c>
      <c r="F6248" s="23">
        <v>46086</v>
      </c>
      <c r="G6248" s="23">
        <v>46053</v>
      </c>
      <c r="H6248" s="23">
        <v>46086</v>
      </c>
      <c r="I6248" s="24">
        <v>0</v>
      </c>
      <c r="J6248" s="24">
        <v>0</v>
      </c>
      <c r="K6248" s="24">
        <v>31</v>
      </c>
      <c r="L6248" t="s">
        <v>10070</v>
      </c>
      <c r="M6248" t="s">
        <v>10071</v>
      </c>
    </row>
    <row r="6249" spans="1:13" x14ac:dyDescent="0.25">
      <c r="A6249" t="str">
        <f t="shared" si="97"/>
        <v>FCON-11435</v>
      </c>
      <c r="B6249" t="s">
        <v>4043</v>
      </c>
      <c r="C6249" t="s">
        <v>1833</v>
      </c>
      <c r="D6249">
        <v>21</v>
      </c>
      <c r="E6249" s="23">
        <v>46087</v>
      </c>
      <c r="F6249" s="23">
        <v>46114</v>
      </c>
      <c r="G6249" s="23">
        <v>46087</v>
      </c>
      <c r="H6249" s="23">
        <v>46114</v>
      </c>
      <c r="I6249" s="24">
        <v>0</v>
      </c>
      <c r="J6249" s="24">
        <v>0</v>
      </c>
      <c r="K6249" s="24">
        <v>31</v>
      </c>
      <c r="L6249" t="s">
        <v>10070</v>
      </c>
      <c r="M6249" t="s">
        <v>10071</v>
      </c>
    </row>
    <row r="6250" spans="1:13" x14ac:dyDescent="0.25">
      <c r="A6250" t="str">
        <f t="shared" si="97"/>
        <v>FCON-11440</v>
      </c>
      <c r="B6250" t="s">
        <v>4044</v>
      </c>
      <c r="C6250" t="s">
        <v>1835</v>
      </c>
      <c r="D6250">
        <v>5</v>
      </c>
      <c r="E6250" s="23">
        <v>46115</v>
      </c>
      <c r="F6250" s="23">
        <v>46121</v>
      </c>
      <c r="G6250" s="23">
        <v>46115</v>
      </c>
      <c r="H6250" s="23">
        <v>46121</v>
      </c>
      <c r="I6250" s="24">
        <v>0</v>
      </c>
      <c r="J6250" s="24">
        <v>0</v>
      </c>
      <c r="K6250" s="24">
        <v>31</v>
      </c>
      <c r="L6250" t="s">
        <v>10070</v>
      </c>
      <c r="M6250" t="s">
        <v>10071</v>
      </c>
    </row>
    <row r="6251" spans="1:13" x14ac:dyDescent="0.25">
      <c r="A6251" t="str">
        <f t="shared" si="97"/>
        <v>FCON-11445</v>
      </c>
      <c r="B6251" t="s">
        <v>4045</v>
      </c>
      <c r="C6251" t="s">
        <v>1270</v>
      </c>
      <c r="D6251">
        <v>0</v>
      </c>
      <c r="E6251" s="23"/>
      <c r="F6251" s="23">
        <v>46121</v>
      </c>
      <c r="G6251" s="23"/>
      <c r="H6251" s="23">
        <v>46121</v>
      </c>
      <c r="I6251" s="24">
        <v>0</v>
      </c>
      <c r="J6251" s="24">
        <v>0</v>
      </c>
      <c r="K6251" s="24">
        <v>31</v>
      </c>
      <c r="L6251" t="s">
        <v>10070</v>
      </c>
      <c r="M6251" t="s">
        <v>10071</v>
      </c>
    </row>
    <row r="6252" spans="1:13" x14ac:dyDescent="0.25">
      <c r="A6252" t="str">
        <f t="shared" si="97"/>
        <v>FCON-11450</v>
      </c>
      <c r="B6252" t="s">
        <v>4046</v>
      </c>
      <c r="C6252" t="s">
        <v>1272</v>
      </c>
      <c r="D6252">
        <v>0</v>
      </c>
      <c r="E6252" s="23"/>
      <c r="F6252" s="23">
        <v>46121</v>
      </c>
      <c r="G6252" s="23"/>
      <c r="H6252" s="23">
        <v>46121</v>
      </c>
      <c r="I6252" s="24">
        <v>0</v>
      </c>
      <c r="J6252" s="24">
        <v>0</v>
      </c>
      <c r="K6252" s="24">
        <v>31</v>
      </c>
      <c r="L6252" t="s">
        <v>10070</v>
      </c>
      <c r="M6252" t="s">
        <v>10071</v>
      </c>
    </row>
    <row r="6253" spans="1:13" x14ac:dyDescent="0.25">
      <c r="A6253" t="str">
        <f t="shared" si="97"/>
        <v>T18-4A Vía férrea Tramo 18 con sistemas férreos instalados</v>
      </c>
      <c r="B6253" t="s">
        <v>4047</v>
      </c>
      <c r="D6253">
        <v>187</v>
      </c>
      <c r="E6253" s="23">
        <v>45888</v>
      </c>
      <c r="F6253" s="23">
        <v>46132</v>
      </c>
      <c r="G6253" s="23">
        <v>45888</v>
      </c>
      <c r="H6253" s="23">
        <v>46132</v>
      </c>
      <c r="I6253" s="24">
        <v>0</v>
      </c>
      <c r="J6253" s="24">
        <v>0</v>
      </c>
      <c r="K6253" s="24">
        <v>6</v>
      </c>
      <c r="M6253" t="s">
        <v>10071</v>
      </c>
    </row>
    <row r="6254" spans="1:13" x14ac:dyDescent="0.25">
      <c r="A6254" t="str">
        <f t="shared" si="97"/>
        <v>Sistema de Catenaria</v>
      </c>
      <c r="B6254" t="s">
        <v>1837</v>
      </c>
      <c r="D6254">
        <v>125</v>
      </c>
      <c r="E6254" s="23">
        <v>45888</v>
      </c>
      <c r="F6254" s="23">
        <v>46055</v>
      </c>
      <c r="G6254" s="23">
        <v>45888</v>
      </c>
      <c r="H6254" s="23">
        <v>46055</v>
      </c>
      <c r="I6254" s="24">
        <v>0</v>
      </c>
      <c r="J6254" s="24">
        <v>0</v>
      </c>
      <c r="K6254" s="24">
        <v>23</v>
      </c>
      <c r="M6254" t="s">
        <v>10071</v>
      </c>
    </row>
    <row r="6255" spans="1:13" x14ac:dyDescent="0.25">
      <c r="A6255" t="str">
        <f t="shared" si="97"/>
        <v>FCON-11455</v>
      </c>
      <c r="B6255" t="s">
        <v>4048</v>
      </c>
      <c r="C6255" t="s">
        <v>1351</v>
      </c>
      <c r="D6255">
        <v>5</v>
      </c>
      <c r="E6255" s="23">
        <v>45888</v>
      </c>
      <c r="F6255" s="23">
        <v>45895</v>
      </c>
      <c r="G6255" s="23">
        <v>45888</v>
      </c>
      <c r="H6255" s="23">
        <v>45895</v>
      </c>
      <c r="I6255" s="24">
        <v>0</v>
      </c>
      <c r="J6255" s="24">
        <v>0</v>
      </c>
      <c r="K6255" s="24">
        <v>23</v>
      </c>
      <c r="L6255" t="s">
        <v>10070</v>
      </c>
      <c r="M6255" t="s">
        <v>10071</v>
      </c>
    </row>
    <row r="6256" spans="1:13" x14ac:dyDescent="0.25">
      <c r="A6256" t="str">
        <f t="shared" si="97"/>
        <v>FCON-11380</v>
      </c>
      <c r="B6256" t="s">
        <v>9959</v>
      </c>
      <c r="C6256" t="s">
        <v>1815</v>
      </c>
      <c r="D6256">
        <v>75</v>
      </c>
      <c r="E6256" s="23">
        <v>45895</v>
      </c>
      <c r="F6256" s="23">
        <v>45990</v>
      </c>
      <c r="G6256" s="23">
        <v>45895</v>
      </c>
      <c r="H6256" s="23">
        <v>45990</v>
      </c>
      <c r="I6256" s="24">
        <v>0</v>
      </c>
      <c r="J6256" s="24">
        <v>0</v>
      </c>
      <c r="K6256" s="24">
        <v>23</v>
      </c>
      <c r="L6256" t="s">
        <v>10070</v>
      </c>
      <c r="M6256" t="s">
        <v>10071</v>
      </c>
    </row>
    <row r="6257" spans="1:13" x14ac:dyDescent="0.25">
      <c r="A6257" t="str">
        <f t="shared" si="97"/>
        <v>FCON-11460</v>
      </c>
      <c r="B6257" t="s">
        <v>4049</v>
      </c>
      <c r="C6257" t="s">
        <v>1353</v>
      </c>
      <c r="D6257">
        <v>45</v>
      </c>
      <c r="E6257" s="23">
        <v>45990</v>
      </c>
      <c r="F6257" s="23">
        <v>46055</v>
      </c>
      <c r="G6257" s="23">
        <v>45990</v>
      </c>
      <c r="H6257" s="23">
        <v>46055</v>
      </c>
      <c r="I6257" s="24">
        <v>0</v>
      </c>
      <c r="J6257" s="24">
        <v>0</v>
      </c>
      <c r="K6257" s="24">
        <v>23</v>
      </c>
      <c r="L6257" t="s">
        <v>10070</v>
      </c>
      <c r="M6257" t="s">
        <v>10071</v>
      </c>
    </row>
    <row r="6258" spans="1:13" x14ac:dyDescent="0.25">
      <c r="A6258" t="str">
        <f t="shared" si="97"/>
        <v>Redes Energia del tramo (Cable de Media)</v>
      </c>
      <c r="B6258" t="s">
        <v>9941</v>
      </c>
      <c r="D6258">
        <v>57</v>
      </c>
      <c r="E6258" s="23">
        <v>46008</v>
      </c>
      <c r="F6258" s="23">
        <v>46086</v>
      </c>
      <c r="G6258" s="23">
        <v>46008</v>
      </c>
      <c r="H6258" s="23">
        <v>46086</v>
      </c>
      <c r="I6258" s="24">
        <v>0</v>
      </c>
      <c r="J6258" s="24">
        <v>0</v>
      </c>
      <c r="K6258" s="24">
        <v>44</v>
      </c>
      <c r="M6258" t="s">
        <v>10071</v>
      </c>
    </row>
    <row r="6259" spans="1:13" x14ac:dyDescent="0.25">
      <c r="A6259" t="str">
        <f t="shared" si="97"/>
        <v>FCON-11495</v>
      </c>
      <c r="B6259" t="s">
        <v>4056</v>
      </c>
      <c r="C6259" t="s">
        <v>1852</v>
      </c>
      <c r="D6259">
        <v>50</v>
      </c>
      <c r="E6259" s="23">
        <v>46008</v>
      </c>
      <c r="F6259" s="23">
        <v>46077</v>
      </c>
      <c r="G6259" s="23">
        <v>46008</v>
      </c>
      <c r="H6259" s="23">
        <v>46077</v>
      </c>
      <c r="I6259" s="24">
        <v>0</v>
      </c>
      <c r="J6259" s="24">
        <v>0</v>
      </c>
      <c r="K6259" s="24">
        <v>43</v>
      </c>
      <c r="L6259" t="s">
        <v>10070</v>
      </c>
      <c r="M6259" t="s">
        <v>10071</v>
      </c>
    </row>
    <row r="6260" spans="1:13" x14ac:dyDescent="0.25">
      <c r="A6260" t="str">
        <f t="shared" si="97"/>
        <v>FCON-11500</v>
      </c>
      <c r="B6260" t="s">
        <v>4057</v>
      </c>
      <c r="C6260" t="s">
        <v>1854</v>
      </c>
      <c r="D6260">
        <v>50</v>
      </c>
      <c r="E6260" s="23">
        <v>46008</v>
      </c>
      <c r="F6260" s="23">
        <v>46077</v>
      </c>
      <c r="G6260" s="23">
        <v>46008</v>
      </c>
      <c r="H6260" s="23">
        <v>46077</v>
      </c>
      <c r="I6260" s="24">
        <v>0</v>
      </c>
      <c r="J6260" s="24">
        <v>0</v>
      </c>
      <c r="K6260" s="24">
        <v>43</v>
      </c>
      <c r="L6260" t="s">
        <v>10070</v>
      </c>
      <c r="M6260" t="s">
        <v>10071</v>
      </c>
    </row>
    <row r="6261" spans="1:13" x14ac:dyDescent="0.25">
      <c r="A6261" t="str">
        <f t="shared" si="97"/>
        <v>FCON-11505</v>
      </c>
      <c r="B6261" t="s">
        <v>4058</v>
      </c>
      <c r="C6261" t="s">
        <v>1856</v>
      </c>
      <c r="D6261">
        <v>50</v>
      </c>
      <c r="E6261" s="23">
        <v>46008</v>
      </c>
      <c r="F6261" s="23">
        <v>46077</v>
      </c>
      <c r="G6261" s="23">
        <v>46008</v>
      </c>
      <c r="H6261" s="23">
        <v>46077</v>
      </c>
      <c r="I6261" s="24">
        <v>0</v>
      </c>
      <c r="J6261" s="24">
        <v>0</v>
      </c>
      <c r="K6261" s="24">
        <v>43</v>
      </c>
      <c r="L6261" t="s">
        <v>10070</v>
      </c>
      <c r="M6261" t="s">
        <v>10071</v>
      </c>
    </row>
    <row r="6262" spans="1:13" x14ac:dyDescent="0.25">
      <c r="A6262" t="str">
        <f t="shared" si="97"/>
        <v>FCON-11510</v>
      </c>
      <c r="B6262" t="s">
        <v>4059</v>
      </c>
      <c r="C6262" t="s">
        <v>1346</v>
      </c>
      <c r="D6262">
        <v>4</v>
      </c>
      <c r="E6262" s="23">
        <v>46077</v>
      </c>
      <c r="F6262" s="23">
        <v>46081</v>
      </c>
      <c r="G6262" s="23">
        <v>46077</v>
      </c>
      <c r="H6262" s="23">
        <v>46081</v>
      </c>
      <c r="I6262" s="24">
        <v>0</v>
      </c>
      <c r="J6262" s="24">
        <v>0</v>
      </c>
      <c r="K6262" s="24">
        <v>44</v>
      </c>
      <c r="L6262" t="s">
        <v>10070</v>
      </c>
      <c r="M6262" t="s">
        <v>10071</v>
      </c>
    </row>
    <row r="6263" spans="1:13" x14ac:dyDescent="0.25">
      <c r="A6263" t="str">
        <f t="shared" si="97"/>
        <v>FCON-11515</v>
      </c>
      <c r="B6263" t="s">
        <v>4060</v>
      </c>
      <c r="C6263" t="s">
        <v>1348</v>
      </c>
      <c r="D6263">
        <v>4</v>
      </c>
      <c r="E6263" s="23">
        <v>46081</v>
      </c>
      <c r="F6263" s="23">
        <v>46086</v>
      </c>
      <c r="G6263" s="23">
        <v>46081</v>
      </c>
      <c r="H6263" s="23">
        <v>46086</v>
      </c>
      <c r="I6263" s="24">
        <v>0</v>
      </c>
      <c r="J6263" s="24">
        <v>0</v>
      </c>
      <c r="K6263" s="24">
        <v>44</v>
      </c>
      <c r="L6263" t="s">
        <v>10070</v>
      </c>
      <c r="M6263" t="s">
        <v>10071</v>
      </c>
    </row>
    <row r="6264" spans="1:13" x14ac:dyDescent="0.25">
      <c r="A6264" t="str">
        <f t="shared" si="97"/>
        <v>Sistema de Comunicaciones</v>
      </c>
      <c r="B6264" t="s">
        <v>1859</v>
      </c>
      <c r="D6264">
        <v>65</v>
      </c>
      <c r="E6264" s="23">
        <v>46051</v>
      </c>
      <c r="F6264" s="23">
        <v>46132</v>
      </c>
      <c r="G6264" s="23">
        <v>46051</v>
      </c>
      <c r="H6264" s="23">
        <v>46132</v>
      </c>
      <c r="I6264" s="24">
        <v>0</v>
      </c>
      <c r="J6264" s="24">
        <v>0</v>
      </c>
      <c r="K6264" s="24">
        <v>6</v>
      </c>
      <c r="M6264" t="s">
        <v>10071</v>
      </c>
    </row>
    <row r="6265" spans="1:13" x14ac:dyDescent="0.25">
      <c r="A6265" t="str">
        <f t="shared" si="97"/>
        <v>FCON-11520</v>
      </c>
      <c r="B6265" t="s">
        <v>4061</v>
      </c>
      <c r="C6265" t="s">
        <v>1332</v>
      </c>
      <c r="D6265">
        <v>2</v>
      </c>
      <c r="E6265" s="23">
        <v>46051</v>
      </c>
      <c r="F6265" s="23">
        <v>46052</v>
      </c>
      <c r="G6265" s="23">
        <v>46051</v>
      </c>
      <c r="H6265" s="23">
        <v>46052</v>
      </c>
      <c r="I6265" s="24">
        <v>0</v>
      </c>
      <c r="J6265" s="24">
        <v>0</v>
      </c>
      <c r="K6265" s="24">
        <v>5</v>
      </c>
      <c r="L6265" t="s">
        <v>10070</v>
      </c>
      <c r="M6265" t="s">
        <v>10071</v>
      </c>
    </row>
    <row r="6266" spans="1:13" x14ac:dyDescent="0.25">
      <c r="A6266" t="str">
        <f t="shared" si="97"/>
        <v>FCON-11525</v>
      </c>
      <c r="B6266" t="s">
        <v>4062</v>
      </c>
      <c r="C6266" t="s">
        <v>1334</v>
      </c>
      <c r="D6266">
        <v>50</v>
      </c>
      <c r="E6266" s="23">
        <v>46052</v>
      </c>
      <c r="F6266" s="23">
        <v>46114</v>
      </c>
      <c r="G6266" s="23">
        <v>46052</v>
      </c>
      <c r="H6266" s="23">
        <v>46114</v>
      </c>
      <c r="I6266" s="24">
        <v>0</v>
      </c>
      <c r="J6266" s="24">
        <v>0</v>
      </c>
      <c r="K6266" s="24">
        <v>5</v>
      </c>
      <c r="L6266" t="s">
        <v>10070</v>
      </c>
      <c r="M6266" t="s">
        <v>10071</v>
      </c>
    </row>
    <row r="6267" spans="1:13" x14ac:dyDescent="0.25">
      <c r="A6267" t="str">
        <f t="shared" si="97"/>
        <v>FCON-11530</v>
      </c>
      <c r="B6267" t="s">
        <v>4063</v>
      </c>
      <c r="C6267" t="s">
        <v>1863</v>
      </c>
      <c r="D6267">
        <v>20</v>
      </c>
      <c r="E6267" s="23">
        <v>46052</v>
      </c>
      <c r="F6267" s="23">
        <v>46078</v>
      </c>
      <c r="G6267" s="23">
        <v>46052</v>
      </c>
      <c r="H6267" s="23">
        <v>46078</v>
      </c>
      <c r="I6267" s="24">
        <v>0</v>
      </c>
      <c r="J6267" s="24">
        <v>0</v>
      </c>
      <c r="K6267" s="24">
        <v>5</v>
      </c>
      <c r="L6267" t="s">
        <v>10070</v>
      </c>
      <c r="M6267" t="s">
        <v>10071</v>
      </c>
    </row>
    <row r="6268" spans="1:13" x14ac:dyDescent="0.25">
      <c r="A6268" t="str">
        <f t="shared" si="97"/>
        <v>FCON-11535</v>
      </c>
      <c r="B6268" t="s">
        <v>4064</v>
      </c>
      <c r="C6268" t="s">
        <v>1340</v>
      </c>
      <c r="D6268">
        <v>30</v>
      </c>
      <c r="E6268" s="23">
        <v>46052</v>
      </c>
      <c r="F6268" s="23">
        <v>46090</v>
      </c>
      <c r="G6268" s="23">
        <v>46052</v>
      </c>
      <c r="H6268" s="23">
        <v>46090</v>
      </c>
      <c r="I6268" s="24">
        <v>0</v>
      </c>
      <c r="J6268" s="24">
        <v>0</v>
      </c>
      <c r="K6268" s="24">
        <v>6</v>
      </c>
      <c r="L6268" t="s">
        <v>10070</v>
      </c>
      <c r="M6268" t="s">
        <v>10071</v>
      </c>
    </row>
    <row r="6269" spans="1:13" x14ac:dyDescent="0.25">
      <c r="A6269" t="str">
        <f t="shared" si="97"/>
        <v>FCON-11540</v>
      </c>
      <c r="B6269" t="s">
        <v>4065</v>
      </c>
      <c r="C6269" t="s">
        <v>1342</v>
      </c>
      <c r="D6269">
        <v>30</v>
      </c>
      <c r="E6269" s="23">
        <v>46052</v>
      </c>
      <c r="F6269" s="23">
        <v>46090</v>
      </c>
      <c r="G6269" s="23">
        <v>46052</v>
      </c>
      <c r="H6269" s="23">
        <v>46090</v>
      </c>
      <c r="I6269" s="24">
        <v>0</v>
      </c>
      <c r="J6269" s="24">
        <v>0</v>
      </c>
      <c r="K6269" s="24">
        <v>35</v>
      </c>
      <c r="L6269" t="s">
        <v>10070</v>
      </c>
      <c r="M6269" t="s">
        <v>10071</v>
      </c>
    </row>
    <row r="6270" spans="1:13" x14ac:dyDescent="0.25">
      <c r="A6270" t="str">
        <f t="shared" si="97"/>
        <v>FCON-11545</v>
      </c>
      <c r="B6270" t="s">
        <v>4066</v>
      </c>
      <c r="C6270" t="s">
        <v>1867</v>
      </c>
      <c r="D6270">
        <v>50</v>
      </c>
      <c r="E6270" s="23">
        <v>46052</v>
      </c>
      <c r="F6270" s="23">
        <v>46114</v>
      </c>
      <c r="G6270" s="23">
        <v>46052</v>
      </c>
      <c r="H6270" s="23">
        <v>46114</v>
      </c>
      <c r="I6270" s="24">
        <v>0</v>
      </c>
      <c r="J6270" s="24">
        <v>0</v>
      </c>
      <c r="K6270" s="24">
        <v>16</v>
      </c>
      <c r="L6270" t="s">
        <v>10070</v>
      </c>
      <c r="M6270" t="s">
        <v>10071</v>
      </c>
    </row>
    <row r="6271" spans="1:13" x14ac:dyDescent="0.25">
      <c r="A6271" t="str">
        <f t="shared" si="97"/>
        <v>FCON-11555</v>
      </c>
      <c r="B6271" t="s">
        <v>4068</v>
      </c>
      <c r="C6271" t="s">
        <v>1869</v>
      </c>
      <c r="D6271">
        <v>18</v>
      </c>
      <c r="E6271" s="23">
        <v>46090</v>
      </c>
      <c r="F6271" s="23">
        <v>46112</v>
      </c>
      <c r="G6271" s="23">
        <v>46090</v>
      </c>
      <c r="H6271" s="23">
        <v>46112</v>
      </c>
      <c r="I6271" s="24">
        <v>0</v>
      </c>
      <c r="J6271" s="24">
        <v>0</v>
      </c>
      <c r="K6271" s="24">
        <v>7</v>
      </c>
      <c r="L6271" t="s">
        <v>10070</v>
      </c>
      <c r="M6271" t="s">
        <v>10071</v>
      </c>
    </row>
    <row r="6272" spans="1:13" x14ac:dyDescent="0.25">
      <c r="A6272" t="str">
        <f t="shared" si="97"/>
        <v>FCON-11550</v>
      </c>
      <c r="B6272" t="s">
        <v>4067</v>
      </c>
      <c r="C6272" t="s">
        <v>1336</v>
      </c>
      <c r="D6272">
        <v>26</v>
      </c>
      <c r="E6272" s="23">
        <v>46091</v>
      </c>
      <c r="F6272" s="23">
        <v>46122</v>
      </c>
      <c r="G6272" s="23">
        <v>46091</v>
      </c>
      <c r="H6272" s="23">
        <v>46122</v>
      </c>
      <c r="I6272" s="24">
        <v>0</v>
      </c>
      <c r="J6272" s="24">
        <v>0</v>
      </c>
      <c r="K6272" s="24">
        <v>6</v>
      </c>
      <c r="L6272" t="s">
        <v>10070</v>
      </c>
      <c r="M6272" t="s">
        <v>10071</v>
      </c>
    </row>
    <row r="6273" spans="1:13" x14ac:dyDescent="0.25">
      <c r="A6273" t="str">
        <f t="shared" si="97"/>
        <v>FCON-11560</v>
      </c>
      <c r="B6273" t="s">
        <v>4069</v>
      </c>
      <c r="C6273" t="s">
        <v>1872</v>
      </c>
      <c r="D6273">
        <v>3</v>
      </c>
      <c r="E6273" s="23">
        <v>46112</v>
      </c>
      <c r="F6273" s="23">
        <v>46115</v>
      </c>
      <c r="G6273" s="23">
        <v>46112</v>
      </c>
      <c r="H6273" s="23">
        <v>46115</v>
      </c>
      <c r="I6273" s="24">
        <v>0</v>
      </c>
      <c r="J6273" s="24">
        <v>0</v>
      </c>
      <c r="K6273" s="24">
        <v>7</v>
      </c>
      <c r="L6273" t="s">
        <v>10070</v>
      </c>
      <c r="M6273" t="s">
        <v>10071</v>
      </c>
    </row>
    <row r="6274" spans="1:13" x14ac:dyDescent="0.25">
      <c r="A6274" t="str">
        <f t="shared" si="97"/>
        <v>FCON-11565</v>
      </c>
      <c r="B6274" t="s">
        <v>4070</v>
      </c>
      <c r="C6274" t="s">
        <v>1874</v>
      </c>
      <c r="D6274">
        <v>3</v>
      </c>
      <c r="E6274" s="23">
        <v>46115</v>
      </c>
      <c r="F6274" s="23">
        <v>46119</v>
      </c>
      <c r="G6274" s="23">
        <v>46115</v>
      </c>
      <c r="H6274" s="23">
        <v>46119</v>
      </c>
      <c r="I6274" s="24">
        <v>0</v>
      </c>
      <c r="J6274" s="24">
        <v>0</v>
      </c>
      <c r="K6274" s="24">
        <v>7</v>
      </c>
      <c r="L6274" t="s">
        <v>10070</v>
      </c>
      <c r="M6274" t="s">
        <v>10071</v>
      </c>
    </row>
    <row r="6275" spans="1:13" x14ac:dyDescent="0.25">
      <c r="A6275" t="str">
        <f t="shared" ref="A6275:A6338" si="98">TRIM(B6275)</f>
        <v>FCON-11570</v>
      </c>
      <c r="B6275" t="s">
        <v>4071</v>
      </c>
      <c r="C6275" t="s">
        <v>1876</v>
      </c>
      <c r="D6275">
        <v>3</v>
      </c>
      <c r="E6275" s="23">
        <v>46115</v>
      </c>
      <c r="F6275" s="23">
        <v>46119</v>
      </c>
      <c r="G6275" s="23">
        <v>46115</v>
      </c>
      <c r="H6275" s="23">
        <v>46119</v>
      </c>
      <c r="I6275" s="24">
        <v>0</v>
      </c>
      <c r="J6275" s="24">
        <v>0</v>
      </c>
      <c r="K6275" s="24">
        <v>7</v>
      </c>
      <c r="L6275" t="s">
        <v>10070</v>
      </c>
      <c r="M6275" t="s">
        <v>10071</v>
      </c>
    </row>
    <row r="6276" spans="1:13" x14ac:dyDescent="0.25">
      <c r="A6276" t="str">
        <f t="shared" si="98"/>
        <v>FCON-11575</v>
      </c>
      <c r="B6276" t="s">
        <v>4072</v>
      </c>
      <c r="C6276" t="s">
        <v>1878</v>
      </c>
      <c r="D6276">
        <v>3</v>
      </c>
      <c r="E6276" s="23">
        <v>46115</v>
      </c>
      <c r="F6276" s="23">
        <v>46119</v>
      </c>
      <c r="G6276" s="23">
        <v>46115</v>
      </c>
      <c r="H6276" s="23">
        <v>46119</v>
      </c>
      <c r="I6276" s="24">
        <v>0</v>
      </c>
      <c r="J6276" s="24">
        <v>0</v>
      </c>
      <c r="K6276" s="24">
        <v>7</v>
      </c>
      <c r="L6276" t="s">
        <v>10070</v>
      </c>
      <c r="M6276" t="s">
        <v>10071</v>
      </c>
    </row>
    <row r="6277" spans="1:13" x14ac:dyDescent="0.25">
      <c r="A6277" t="str">
        <f t="shared" si="98"/>
        <v>FCON-11580</v>
      </c>
      <c r="B6277" t="s">
        <v>4073</v>
      </c>
      <c r="C6277" t="s">
        <v>1880</v>
      </c>
      <c r="D6277">
        <v>1</v>
      </c>
      <c r="E6277" s="23">
        <v>46119</v>
      </c>
      <c r="F6277" s="23">
        <v>46121</v>
      </c>
      <c r="G6277" s="23">
        <v>46119</v>
      </c>
      <c r="H6277" s="23">
        <v>46121</v>
      </c>
      <c r="I6277" s="24">
        <v>0</v>
      </c>
      <c r="J6277" s="24">
        <v>0</v>
      </c>
      <c r="K6277" s="24">
        <v>7</v>
      </c>
      <c r="L6277" t="s">
        <v>10070</v>
      </c>
      <c r="M6277" t="s">
        <v>10071</v>
      </c>
    </row>
    <row r="6278" spans="1:13" x14ac:dyDescent="0.25">
      <c r="A6278" t="str">
        <f t="shared" si="98"/>
        <v>FCON-11585</v>
      </c>
      <c r="B6278" t="s">
        <v>4074</v>
      </c>
      <c r="C6278" t="s">
        <v>1346</v>
      </c>
      <c r="D6278">
        <v>4</v>
      </c>
      <c r="E6278" s="23">
        <v>46122</v>
      </c>
      <c r="F6278" s="23">
        <v>46127</v>
      </c>
      <c r="G6278" s="23">
        <v>46122</v>
      </c>
      <c r="H6278" s="23">
        <v>46127</v>
      </c>
      <c r="I6278" s="24">
        <v>0</v>
      </c>
      <c r="J6278" s="24">
        <v>0</v>
      </c>
      <c r="K6278" s="24">
        <v>6</v>
      </c>
      <c r="L6278" t="s">
        <v>10070</v>
      </c>
      <c r="M6278" t="s">
        <v>10071</v>
      </c>
    </row>
    <row r="6279" spans="1:13" x14ac:dyDescent="0.25">
      <c r="A6279" t="str">
        <f t="shared" si="98"/>
        <v>FCON-11590</v>
      </c>
      <c r="B6279" t="s">
        <v>4075</v>
      </c>
      <c r="C6279" t="s">
        <v>1348</v>
      </c>
      <c r="D6279">
        <v>4</v>
      </c>
      <c r="E6279" s="23">
        <v>46127</v>
      </c>
      <c r="F6279" s="23">
        <v>46132</v>
      </c>
      <c r="G6279" s="23">
        <v>46127</v>
      </c>
      <c r="H6279" s="23">
        <v>46132</v>
      </c>
      <c r="I6279" s="24">
        <v>0</v>
      </c>
      <c r="J6279" s="24">
        <v>0</v>
      </c>
      <c r="K6279" s="24">
        <v>6</v>
      </c>
      <c r="L6279" t="s">
        <v>10070</v>
      </c>
      <c r="M6279" t="s">
        <v>10071</v>
      </c>
    </row>
    <row r="6280" spans="1:13" x14ac:dyDescent="0.25">
      <c r="A6280" t="str">
        <f t="shared" si="98"/>
        <v>Sistema de Señalización en vía e Intersecciones</v>
      </c>
      <c r="B6280" t="s">
        <v>1883</v>
      </c>
      <c r="D6280">
        <v>64</v>
      </c>
      <c r="E6280" s="23">
        <v>46051</v>
      </c>
      <c r="F6280" s="23">
        <v>46129</v>
      </c>
      <c r="G6280" s="23">
        <v>46051</v>
      </c>
      <c r="H6280" s="23">
        <v>46129</v>
      </c>
      <c r="I6280" s="24">
        <v>0</v>
      </c>
      <c r="J6280" s="24">
        <v>0</v>
      </c>
      <c r="K6280" s="24">
        <v>4</v>
      </c>
      <c r="M6280" t="s">
        <v>10071</v>
      </c>
    </row>
    <row r="6281" spans="1:13" x14ac:dyDescent="0.25">
      <c r="A6281" t="str">
        <f t="shared" si="98"/>
        <v>FCON-11595</v>
      </c>
      <c r="B6281" t="s">
        <v>4076</v>
      </c>
      <c r="C6281" t="s">
        <v>1374</v>
      </c>
      <c r="D6281">
        <v>2</v>
      </c>
      <c r="E6281" s="23">
        <v>46051</v>
      </c>
      <c r="F6281" s="23">
        <v>46052</v>
      </c>
      <c r="G6281" s="23">
        <v>46051</v>
      </c>
      <c r="H6281" s="23">
        <v>46052</v>
      </c>
      <c r="I6281" s="24">
        <v>0</v>
      </c>
      <c r="J6281" s="24">
        <v>0</v>
      </c>
      <c r="K6281" s="24">
        <v>5</v>
      </c>
      <c r="L6281" t="s">
        <v>10070</v>
      </c>
      <c r="M6281" t="s">
        <v>10071</v>
      </c>
    </row>
    <row r="6282" spans="1:13" x14ac:dyDescent="0.25">
      <c r="A6282" t="str">
        <f t="shared" si="98"/>
        <v>FCON-11600</v>
      </c>
      <c r="B6282" t="s">
        <v>4077</v>
      </c>
      <c r="C6282" t="s">
        <v>1886</v>
      </c>
      <c r="D6282">
        <v>50</v>
      </c>
      <c r="E6282" s="23">
        <v>46052</v>
      </c>
      <c r="F6282" s="23">
        <v>46114</v>
      </c>
      <c r="G6282" s="23">
        <v>46052</v>
      </c>
      <c r="H6282" s="23">
        <v>46114</v>
      </c>
      <c r="I6282" s="24">
        <v>0</v>
      </c>
      <c r="J6282" s="24">
        <v>0</v>
      </c>
      <c r="K6282" s="24">
        <v>4</v>
      </c>
      <c r="L6282" t="s">
        <v>10070</v>
      </c>
      <c r="M6282" t="s">
        <v>10071</v>
      </c>
    </row>
    <row r="6283" spans="1:13" x14ac:dyDescent="0.25">
      <c r="A6283" t="str">
        <f t="shared" si="98"/>
        <v>FCON-11605</v>
      </c>
      <c r="B6283" t="s">
        <v>4078</v>
      </c>
      <c r="C6283" t="s">
        <v>1863</v>
      </c>
      <c r="D6283">
        <v>20</v>
      </c>
      <c r="E6283" s="23">
        <v>46052</v>
      </c>
      <c r="F6283" s="23">
        <v>46078</v>
      </c>
      <c r="G6283" s="23">
        <v>46052</v>
      </c>
      <c r="H6283" s="23">
        <v>46078</v>
      </c>
      <c r="I6283" s="24">
        <v>0</v>
      </c>
      <c r="J6283" s="24">
        <v>0</v>
      </c>
      <c r="K6283" s="24">
        <v>4</v>
      </c>
      <c r="L6283" t="s">
        <v>10070</v>
      </c>
      <c r="M6283" t="s">
        <v>10071</v>
      </c>
    </row>
    <row r="6284" spans="1:13" x14ac:dyDescent="0.25">
      <c r="A6284" t="str">
        <f t="shared" si="98"/>
        <v>FCON-11610</v>
      </c>
      <c r="B6284" t="s">
        <v>4079</v>
      </c>
      <c r="C6284" t="s">
        <v>1386</v>
      </c>
      <c r="D6284">
        <v>50</v>
      </c>
      <c r="E6284" s="23">
        <v>46055</v>
      </c>
      <c r="F6284" s="23">
        <v>46116</v>
      </c>
      <c r="G6284" s="23">
        <v>46055</v>
      </c>
      <c r="H6284" s="23">
        <v>46116</v>
      </c>
      <c r="I6284" s="24">
        <v>0</v>
      </c>
      <c r="J6284" s="24">
        <v>0</v>
      </c>
      <c r="K6284" s="24">
        <v>13</v>
      </c>
      <c r="L6284" t="s">
        <v>10070</v>
      </c>
      <c r="M6284" t="s">
        <v>10071</v>
      </c>
    </row>
    <row r="6285" spans="1:13" x14ac:dyDescent="0.25">
      <c r="A6285" t="str">
        <f t="shared" si="98"/>
        <v>FCON-11615</v>
      </c>
      <c r="B6285" t="s">
        <v>4080</v>
      </c>
      <c r="C6285" t="s">
        <v>1890</v>
      </c>
      <c r="D6285">
        <v>25</v>
      </c>
      <c r="E6285" s="23">
        <v>46090</v>
      </c>
      <c r="F6285" s="23">
        <v>46121</v>
      </c>
      <c r="G6285" s="23">
        <v>46090</v>
      </c>
      <c r="H6285" s="23">
        <v>46121</v>
      </c>
      <c r="I6285" s="24">
        <v>0</v>
      </c>
      <c r="J6285" s="24">
        <v>0</v>
      </c>
      <c r="K6285" s="24">
        <v>4</v>
      </c>
      <c r="L6285" t="s">
        <v>10070</v>
      </c>
      <c r="M6285" t="s">
        <v>10071</v>
      </c>
    </row>
    <row r="6286" spans="1:13" x14ac:dyDescent="0.25">
      <c r="A6286" t="str">
        <f t="shared" si="98"/>
        <v>FCON-11620</v>
      </c>
      <c r="B6286" t="s">
        <v>4081</v>
      </c>
      <c r="C6286" t="s">
        <v>1892</v>
      </c>
      <c r="D6286">
        <v>25</v>
      </c>
      <c r="E6286" s="23">
        <v>46090</v>
      </c>
      <c r="F6286" s="23">
        <v>46121</v>
      </c>
      <c r="G6286" s="23">
        <v>46090</v>
      </c>
      <c r="H6286" s="23">
        <v>46121</v>
      </c>
      <c r="I6286" s="24">
        <v>0</v>
      </c>
      <c r="J6286" s="24">
        <v>0</v>
      </c>
      <c r="K6286" s="24">
        <v>4</v>
      </c>
      <c r="L6286" t="s">
        <v>10070</v>
      </c>
      <c r="M6286" t="s">
        <v>10071</v>
      </c>
    </row>
    <row r="6287" spans="1:13" x14ac:dyDescent="0.25">
      <c r="A6287" t="str">
        <f t="shared" si="98"/>
        <v>FCON-11625</v>
      </c>
      <c r="B6287" t="s">
        <v>4082</v>
      </c>
      <c r="C6287" t="s">
        <v>1382</v>
      </c>
      <c r="D6287">
        <v>25</v>
      </c>
      <c r="E6287" s="23">
        <v>46090</v>
      </c>
      <c r="F6287" s="23">
        <v>46121</v>
      </c>
      <c r="G6287" s="23">
        <v>46090</v>
      </c>
      <c r="H6287" s="23">
        <v>46121</v>
      </c>
      <c r="I6287" s="24">
        <v>0</v>
      </c>
      <c r="J6287" s="24">
        <v>0</v>
      </c>
      <c r="K6287" s="24">
        <v>4</v>
      </c>
      <c r="L6287" t="s">
        <v>10070</v>
      </c>
      <c r="M6287" t="s">
        <v>10071</v>
      </c>
    </row>
    <row r="6288" spans="1:13" x14ac:dyDescent="0.25">
      <c r="A6288" t="str">
        <f t="shared" si="98"/>
        <v>FCON-11630</v>
      </c>
      <c r="B6288" t="s">
        <v>4083</v>
      </c>
      <c r="C6288" t="s">
        <v>1346</v>
      </c>
      <c r="D6288">
        <v>4</v>
      </c>
      <c r="E6288" s="23">
        <v>46121</v>
      </c>
      <c r="F6288" s="23">
        <v>46125</v>
      </c>
      <c r="G6288" s="23">
        <v>46121</v>
      </c>
      <c r="H6288" s="23">
        <v>46125</v>
      </c>
      <c r="I6288" s="24">
        <v>0</v>
      </c>
      <c r="J6288" s="24">
        <v>0</v>
      </c>
      <c r="K6288" s="24">
        <v>4</v>
      </c>
      <c r="L6288" t="s">
        <v>10070</v>
      </c>
      <c r="M6288" t="s">
        <v>10071</v>
      </c>
    </row>
    <row r="6289" spans="1:13" x14ac:dyDescent="0.25">
      <c r="A6289" t="str">
        <f t="shared" si="98"/>
        <v>FCON-11635</v>
      </c>
      <c r="B6289" t="s">
        <v>4084</v>
      </c>
      <c r="C6289" t="s">
        <v>1348</v>
      </c>
      <c r="D6289">
        <v>4</v>
      </c>
      <c r="E6289" s="23">
        <v>46126</v>
      </c>
      <c r="F6289" s="23">
        <v>46129</v>
      </c>
      <c r="G6289" s="23">
        <v>46126</v>
      </c>
      <c r="H6289" s="23">
        <v>46129</v>
      </c>
      <c r="I6289" s="24">
        <v>0</v>
      </c>
      <c r="J6289" s="24">
        <v>0</v>
      </c>
      <c r="K6289" s="24">
        <v>4</v>
      </c>
      <c r="L6289" t="s">
        <v>10070</v>
      </c>
      <c r="M6289" t="s">
        <v>10071</v>
      </c>
    </row>
    <row r="6290" spans="1:13" x14ac:dyDescent="0.25">
      <c r="A6290" t="str">
        <f t="shared" si="98"/>
        <v>T18-4B Vía férrea Tramo 18 con sistemas férreos verificados, probados y funcionado</v>
      </c>
      <c r="B6290" t="s">
        <v>8643</v>
      </c>
      <c r="D6290">
        <v>139</v>
      </c>
      <c r="E6290" s="23">
        <v>46001</v>
      </c>
      <c r="F6290" s="23">
        <v>46179</v>
      </c>
      <c r="G6290" s="23">
        <v>46001</v>
      </c>
      <c r="H6290" s="23">
        <v>46179</v>
      </c>
      <c r="I6290" s="24">
        <v>0</v>
      </c>
      <c r="J6290" s="24">
        <v>0</v>
      </c>
      <c r="K6290" s="24">
        <v>4</v>
      </c>
      <c r="M6290" t="s">
        <v>10071</v>
      </c>
    </row>
    <row r="6291" spans="1:13" x14ac:dyDescent="0.25">
      <c r="A6291" t="str">
        <f t="shared" si="98"/>
        <v>Sistema de Catenaria</v>
      </c>
      <c r="B6291" t="s">
        <v>1837</v>
      </c>
      <c r="D6291">
        <v>139</v>
      </c>
      <c r="E6291" s="23">
        <v>46001</v>
      </c>
      <c r="F6291" s="23">
        <v>46179</v>
      </c>
      <c r="G6291" s="23">
        <v>46001</v>
      </c>
      <c r="H6291" s="23">
        <v>46179</v>
      </c>
      <c r="I6291" s="24">
        <v>0</v>
      </c>
      <c r="J6291" s="24">
        <v>0</v>
      </c>
      <c r="K6291" s="24">
        <v>5</v>
      </c>
      <c r="M6291" t="s">
        <v>10071</v>
      </c>
    </row>
    <row r="6292" spans="1:13" x14ac:dyDescent="0.25">
      <c r="A6292" t="str">
        <f t="shared" si="98"/>
        <v>FCON-11470</v>
      </c>
      <c r="B6292" t="s">
        <v>4051</v>
      </c>
      <c r="C6292" t="s">
        <v>2031</v>
      </c>
      <c r="D6292">
        <v>18</v>
      </c>
      <c r="E6292" s="23">
        <v>46001</v>
      </c>
      <c r="F6292" s="23">
        <v>46030</v>
      </c>
      <c r="G6292" s="23">
        <v>46001</v>
      </c>
      <c r="H6292" s="23">
        <v>46030</v>
      </c>
      <c r="I6292" s="24">
        <v>0</v>
      </c>
      <c r="J6292" s="24">
        <v>0</v>
      </c>
      <c r="K6292" s="24">
        <v>23</v>
      </c>
      <c r="L6292" t="s">
        <v>10070</v>
      </c>
      <c r="M6292" t="s">
        <v>10071</v>
      </c>
    </row>
    <row r="6293" spans="1:13" x14ac:dyDescent="0.25">
      <c r="A6293" t="str">
        <f t="shared" si="98"/>
        <v>FCON-11465</v>
      </c>
      <c r="B6293" t="s">
        <v>4050</v>
      </c>
      <c r="C6293" t="s">
        <v>1355</v>
      </c>
      <c r="D6293">
        <v>45</v>
      </c>
      <c r="E6293" s="23">
        <v>46001</v>
      </c>
      <c r="F6293" s="23">
        <v>46063</v>
      </c>
      <c r="G6293" s="23">
        <v>46001</v>
      </c>
      <c r="H6293" s="23">
        <v>46063</v>
      </c>
      <c r="I6293" s="24">
        <v>0</v>
      </c>
      <c r="J6293" s="24">
        <v>0</v>
      </c>
      <c r="K6293" s="24">
        <v>54</v>
      </c>
      <c r="L6293" t="s">
        <v>10070</v>
      </c>
      <c r="M6293" t="s">
        <v>10071</v>
      </c>
    </row>
    <row r="6294" spans="1:13" x14ac:dyDescent="0.25">
      <c r="A6294" t="str">
        <f t="shared" si="98"/>
        <v>FCON-11475</v>
      </c>
      <c r="B6294" t="s">
        <v>4052</v>
      </c>
      <c r="C6294" t="s">
        <v>1845</v>
      </c>
      <c r="D6294">
        <v>25</v>
      </c>
      <c r="E6294" s="23">
        <v>46071</v>
      </c>
      <c r="F6294" s="23">
        <v>46101</v>
      </c>
      <c r="G6294" s="23">
        <v>46071</v>
      </c>
      <c r="H6294" s="23">
        <v>46101</v>
      </c>
      <c r="I6294" s="24">
        <v>0</v>
      </c>
      <c r="J6294" s="24">
        <v>0</v>
      </c>
      <c r="K6294" s="24">
        <v>5</v>
      </c>
      <c r="L6294" t="s">
        <v>10070</v>
      </c>
      <c r="M6294" t="s">
        <v>10071</v>
      </c>
    </row>
    <row r="6295" spans="1:13" x14ac:dyDescent="0.25">
      <c r="A6295" t="str">
        <f t="shared" si="98"/>
        <v>FCON-11480</v>
      </c>
      <c r="B6295" t="s">
        <v>4053</v>
      </c>
      <c r="C6295" t="s">
        <v>1847</v>
      </c>
      <c r="D6295">
        <v>14</v>
      </c>
      <c r="E6295" s="23">
        <v>46101</v>
      </c>
      <c r="F6295" s="23">
        <v>46119</v>
      </c>
      <c r="G6295" s="23">
        <v>46101</v>
      </c>
      <c r="H6295" s="23">
        <v>46119</v>
      </c>
      <c r="I6295" s="24">
        <v>0</v>
      </c>
      <c r="J6295" s="24">
        <v>0</v>
      </c>
      <c r="K6295" s="24">
        <v>5</v>
      </c>
      <c r="L6295" t="s">
        <v>10070</v>
      </c>
      <c r="M6295" t="s">
        <v>10071</v>
      </c>
    </row>
    <row r="6296" spans="1:13" x14ac:dyDescent="0.25">
      <c r="A6296" t="str">
        <f t="shared" si="98"/>
        <v>FCON-11485</v>
      </c>
      <c r="B6296" t="s">
        <v>4054</v>
      </c>
      <c r="C6296" t="s">
        <v>1849</v>
      </c>
      <c r="D6296">
        <v>12</v>
      </c>
      <c r="E6296" s="23">
        <v>46119</v>
      </c>
      <c r="F6296" s="23">
        <v>46134</v>
      </c>
      <c r="G6296" s="23">
        <v>46119</v>
      </c>
      <c r="H6296" s="23">
        <v>46134</v>
      </c>
      <c r="I6296" s="24">
        <v>0</v>
      </c>
      <c r="J6296" s="24">
        <v>0</v>
      </c>
      <c r="K6296" s="24">
        <v>5</v>
      </c>
      <c r="L6296" t="s">
        <v>10070</v>
      </c>
      <c r="M6296" t="s">
        <v>10071</v>
      </c>
    </row>
    <row r="6297" spans="1:13" x14ac:dyDescent="0.25">
      <c r="A6297" t="str">
        <f t="shared" si="98"/>
        <v>FCON-11490</v>
      </c>
      <c r="B6297" t="s">
        <v>4055</v>
      </c>
      <c r="C6297" t="s">
        <v>1346</v>
      </c>
      <c r="D6297">
        <v>7</v>
      </c>
      <c r="E6297" s="23">
        <v>46134</v>
      </c>
      <c r="F6297" s="23">
        <v>46142</v>
      </c>
      <c r="G6297" s="23">
        <v>46134</v>
      </c>
      <c r="H6297" s="23">
        <v>46142</v>
      </c>
      <c r="I6297" s="24">
        <v>0</v>
      </c>
      <c r="J6297" s="24">
        <v>0</v>
      </c>
      <c r="K6297" s="24">
        <v>5</v>
      </c>
      <c r="L6297" t="s">
        <v>10070</v>
      </c>
      <c r="M6297" t="s">
        <v>10071</v>
      </c>
    </row>
    <row r="6298" spans="1:13" x14ac:dyDescent="0.25">
      <c r="A6298" t="str">
        <f t="shared" si="98"/>
        <v>FCON-11640</v>
      </c>
      <c r="B6298" t="s">
        <v>4085</v>
      </c>
      <c r="C6298" t="s">
        <v>1392</v>
      </c>
      <c r="D6298">
        <v>30</v>
      </c>
      <c r="E6298" s="23">
        <v>46142</v>
      </c>
      <c r="F6298" s="23">
        <v>46179</v>
      </c>
      <c r="G6298" s="23">
        <v>46142</v>
      </c>
      <c r="H6298" s="23">
        <v>46179</v>
      </c>
      <c r="I6298" s="24">
        <v>0</v>
      </c>
      <c r="J6298" s="24">
        <v>0</v>
      </c>
      <c r="K6298" s="24">
        <v>5</v>
      </c>
      <c r="L6298" t="s">
        <v>10070</v>
      </c>
      <c r="M6298" t="s">
        <v>10071</v>
      </c>
    </row>
    <row r="6299" spans="1:13" x14ac:dyDescent="0.25">
      <c r="A6299" t="str">
        <f t="shared" si="98"/>
        <v>Redes Energia del tramo (Cable de Media)</v>
      </c>
      <c r="B6299" t="s">
        <v>9941</v>
      </c>
      <c r="D6299">
        <v>21</v>
      </c>
      <c r="E6299" s="23">
        <v>46086</v>
      </c>
      <c r="F6299" s="23">
        <v>46112</v>
      </c>
      <c r="G6299" s="23">
        <v>46086</v>
      </c>
      <c r="H6299" s="23">
        <v>46112</v>
      </c>
      <c r="I6299" s="24">
        <v>0</v>
      </c>
      <c r="J6299" s="24">
        <v>0</v>
      </c>
      <c r="K6299" s="24">
        <v>44</v>
      </c>
      <c r="M6299" t="s">
        <v>10071</v>
      </c>
    </row>
    <row r="6300" spans="1:13" x14ac:dyDescent="0.25">
      <c r="A6300" t="str">
        <f t="shared" si="98"/>
        <v>FCON-11645</v>
      </c>
      <c r="B6300" t="s">
        <v>4086</v>
      </c>
      <c r="C6300" t="s">
        <v>1898</v>
      </c>
      <c r="D6300">
        <v>21</v>
      </c>
      <c r="E6300" s="23">
        <v>46086</v>
      </c>
      <c r="F6300" s="23">
        <v>46112</v>
      </c>
      <c r="G6300" s="23">
        <v>46086</v>
      </c>
      <c r="H6300" s="23">
        <v>46112</v>
      </c>
      <c r="I6300" s="24">
        <v>0</v>
      </c>
      <c r="J6300" s="24">
        <v>0</v>
      </c>
      <c r="K6300" s="24">
        <v>44</v>
      </c>
      <c r="L6300" t="s">
        <v>10070</v>
      </c>
      <c r="M6300" t="s">
        <v>10071</v>
      </c>
    </row>
    <row r="6301" spans="1:13" x14ac:dyDescent="0.25">
      <c r="A6301" t="str">
        <f t="shared" si="98"/>
        <v>FCON-11650</v>
      </c>
      <c r="B6301" t="s">
        <v>4087</v>
      </c>
      <c r="C6301" t="s">
        <v>9911</v>
      </c>
      <c r="D6301">
        <v>21</v>
      </c>
      <c r="E6301" s="23">
        <v>46086</v>
      </c>
      <c r="F6301" s="23">
        <v>46112</v>
      </c>
      <c r="G6301" s="23">
        <v>46086</v>
      </c>
      <c r="H6301" s="23">
        <v>46112</v>
      </c>
      <c r="I6301" s="24">
        <v>0</v>
      </c>
      <c r="J6301" s="24">
        <v>0</v>
      </c>
      <c r="K6301" s="24">
        <v>44</v>
      </c>
      <c r="L6301" t="s">
        <v>10070</v>
      </c>
      <c r="M6301" t="s">
        <v>10071</v>
      </c>
    </row>
    <row r="6302" spans="1:13" x14ac:dyDescent="0.25">
      <c r="A6302" t="str">
        <f t="shared" si="98"/>
        <v>Sistema de Comunicaciones</v>
      </c>
      <c r="B6302" t="s">
        <v>1859</v>
      </c>
      <c r="D6302">
        <v>18</v>
      </c>
      <c r="E6302" s="23">
        <v>46132</v>
      </c>
      <c r="F6302" s="23">
        <v>46154</v>
      </c>
      <c r="G6302" s="23">
        <v>46132</v>
      </c>
      <c r="H6302" s="23">
        <v>46154</v>
      </c>
      <c r="I6302" s="24">
        <v>0</v>
      </c>
      <c r="J6302" s="24">
        <v>0</v>
      </c>
      <c r="K6302" s="24">
        <v>6</v>
      </c>
      <c r="M6302" t="s">
        <v>10071</v>
      </c>
    </row>
    <row r="6303" spans="1:13" x14ac:dyDescent="0.25">
      <c r="A6303" t="str">
        <f t="shared" si="98"/>
        <v>FCON-11655</v>
      </c>
      <c r="B6303" t="s">
        <v>4088</v>
      </c>
      <c r="C6303" t="s">
        <v>1399</v>
      </c>
      <c r="D6303">
        <v>18</v>
      </c>
      <c r="E6303" s="23">
        <v>46132</v>
      </c>
      <c r="F6303" s="23">
        <v>46154</v>
      </c>
      <c r="G6303" s="23">
        <v>46132</v>
      </c>
      <c r="H6303" s="23">
        <v>46154</v>
      </c>
      <c r="I6303" s="24">
        <v>0</v>
      </c>
      <c r="J6303" s="24">
        <v>0</v>
      </c>
      <c r="K6303" s="24">
        <v>6</v>
      </c>
      <c r="L6303" t="s">
        <v>10070</v>
      </c>
      <c r="M6303" t="s">
        <v>10071</v>
      </c>
    </row>
    <row r="6304" spans="1:13" x14ac:dyDescent="0.25">
      <c r="A6304" t="str">
        <f t="shared" si="98"/>
        <v>Sistema de Señalización en vía e Intersecciones</v>
      </c>
      <c r="B6304" t="s">
        <v>1883</v>
      </c>
      <c r="D6304">
        <v>20</v>
      </c>
      <c r="E6304" s="23">
        <v>46129</v>
      </c>
      <c r="F6304" s="23">
        <v>46154</v>
      </c>
      <c r="G6304" s="23">
        <v>46129</v>
      </c>
      <c r="H6304" s="23">
        <v>46154</v>
      </c>
      <c r="I6304" s="24">
        <v>0</v>
      </c>
      <c r="J6304" s="24">
        <v>0</v>
      </c>
      <c r="K6304" s="24">
        <v>4</v>
      </c>
      <c r="M6304" t="s">
        <v>10071</v>
      </c>
    </row>
    <row r="6305" spans="1:13" x14ac:dyDescent="0.25">
      <c r="A6305" t="str">
        <f t="shared" si="98"/>
        <v>FCON-11660</v>
      </c>
      <c r="B6305" t="s">
        <v>4089</v>
      </c>
      <c r="C6305" t="s">
        <v>1402</v>
      </c>
      <c r="D6305">
        <v>20</v>
      </c>
      <c r="E6305" s="23">
        <v>46129</v>
      </c>
      <c r="F6305" s="23">
        <v>46154</v>
      </c>
      <c r="G6305" s="23">
        <v>46129</v>
      </c>
      <c r="H6305" s="23">
        <v>46154</v>
      </c>
      <c r="I6305" s="24">
        <v>0</v>
      </c>
      <c r="J6305" s="24">
        <v>0</v>
      </c>
      <c r="K6305" s="24">
        <v>4</v>
      </c>
      <c r="L6305" t="s">
        <v>10070</v>
      </c>
      <c r="M6305" t="s">
        <v>10071</v>
      </c>
    </row>
    <row r="6306" spans="1:13" x14ac:dyDescent="0.25">
      <c r="A6306" t="str">
        <f t="shared" si="98"/>
        <v>T18-5 Entrega Estructura y Acabados Estación Facatativá</v>
      </c>
      <c r="B6306" t="s">
        <v>8644</v>
      </c>
      <c r="D6306">
        <v>198</v>
      </c>
      <c r="E6306" s="23">
        <v>45743</v>
      </c>
      <c r="F6306" s="23">
        <v>46003</v>
      </c>
      <c r="G6306" s="23">
        <v>45743</v>
      </c>
      <c r="H6306" s="23">
        <v>46003</v>
      </c>
      <c r="I6306" s="24">
        <v>0</v>
      </c>
      <c r="J6306" s="24">
        <v>0</v>
      </c>
      <c r="K6306" s="24">
        <v>32</v>
      </c>
      <c r="M6306" t="s">
        <v>10071</v>
      </c>
    </row>
    <row r="6307" spans="1:13" x14ac:dyDescent="0.25">
      <c r="A6307" t="str">
        <f t="shared" si="98"/>
        <v>FCON-11665</v>
      </c>
      <c r="B6307" t="s">
        <v>4090</v>
      </c>
      <c r="C6307" t="s">
        <v>887</v>
      </c>
      <c r="D6307">
        <v>16</v>
      </c>
      <c r="E6307" s="23">
        <v>45743</v>
      </c>
      <c r="F6307" s="23">
        <v>45763</v>
      </c>
      <c r="G6307" s="23">
        <v>45743</v>
      </c>
      <c r="H6307" s="23">
        <v>45763</v>
      </c>
      <c r="I6307" s="24">
        <v>0</v>
      </c>
      <c r="J6307" s="24">
        <v>0</v>
      </c>
      <c r="K6307" s="24">
        <v>32</v>
      </c>
      <c r="L6307" t="s">
        <v>10070</v>
      </c>
      <c r="M6307" t="s">
        <v>10071</v>
      </c>
    </row>
    <row r="6308" spans="1:13" x14ac:dyDescent="0.25">
      <c r="A6308" t="str">
        <f t="shared" si="98"/>
        <v>FCON-11670</v>
      </c>
      <c r="B6308" t="s">
        <v>4091</v>
      </c>
      <c r="C6308" t="s">
        <v>1906</v>
      </c>
      <c r="D6308">
        <v>20</v>
      </c>
      <c r="E6308" s="23">
        <v>45763</v>
      </c>
      <c r="F6308" s="23">
        <v>45792</v>
      </c>
      <c r="G6308" s="23">
        <v>45763</v>
      </c>
      <c r="H6308" s="23">
        <v>45792</v>
      </c>
      <c r="I6308" s="24">
        <v>0</v>
      </c>
      <c r="J6308" s="24">
        <v>0</v>
      </c>
      <c r="K6308" s="24">
        <v>32</v>
      </c>
      <c r="L6308" t="s">
        <v>10070</v>
      </c>
      <c r="M6308" t="s">
        <v>10071</v>
      </c>
    </row>
    <row r="6309" spans="1:13" x14ac:dyDescent="0.25">
      <c r="A6309" t="str">
        <f t="shared" si="98"/>
        <v>FCON-11675</v>
      </c>
      <c r="B6309" t="s">
        <v>4092</v>
      </c>
      <c r="C6309" t="s">
        <v>1904</v>
      </c>
      <c r="D6309">
        <v>152</v>
      </c>
      <c r="E6309" s="23">
        <v>45763</v>
      </c>
      <c r="F6309" s="23">
        <v>45961</v>
      </c>
      <c r="G6309" s="23">
        <v>45763</v>
      </c>
      <c r="H6309" s="23">
        <v>45961</v>
      </c>
      <c r="I6309" s="24">
        <v>0</v>
      </c>
      <c r="J6309" s="24">
        <v>0</v>
      </c>
      <c r="K6309" s="24">
        <v>62</v>
      </c>
      <c r="L6309" t="s">
        <v>10070</v>
      </c>
      <c r="M6309" t="s">
        <v>10071</v>
      </c>
    </row>
    <row r="6310" spans="1:13" x14ac:dyDescent="0.25">
      <c r="A6310" t="str">
        <f t="shared" si="98"/>
        <v>FCON-11680</v>
      </c>
      <c r="B6310" t="s">
        <v>4093</v>
      </c>
      <c r="C6310" t="s">
        <v>1908</v>
      </c>
      <c r="D6310">
        <v>20</v>
      </c>
      <c r="E6310" s="23">
        <v>45783</v>
      </c>
      <c r="F6310" s="23">
        <v>45808</v>
      </c>
      <c r="G6310" s="23">
        <v>45783</v>
      </c>
      <c r="H6310" s="23">
        <v>45808</v>
      </c>
      <c r="I6310" s="24">
        <v>0</v>
      </c>
      <c r="J6310" s="24">
        <v>0</v>
      </c>
      <c r="K6310" s="24">
        <v>32</v>
      </c>
      <c r="L6310" t="s">
        <v>10070</v>
      </c>
      <c r="M6310" t="s">
        <v>10071</v>
      </c>
    </row>
    <row r="6311" spans="1:13" x14ac:dyDescent="0.25">
      <c r="A6311" t="str">
        <f t="shared" si="98"/>
        <v>FCON-11685</v>
      </c>
      <c r="B6311" t="s">
        <v>4094</v>
      </c>
      <c r="C6311" t="s">
        <v>1910</v>
      </c>
      <c r="D6311">
        <v>20</v>
      </c>
      <c r="E6311" s="23">
        <v>45791</v>
      </c>
      <c r="F6311" s="23">
        <v>45818</v>
      </c>
      <c r="G6311" s="23">
        <v>45791</v>
      </c>
      <c r="H6311" s="23">
        <v>45818</v>
      </c>
      <c r="I6311" s="24">
        <v>0</v>
      </c>
      <c r="J6311" s="24">
        <v>0</v>
      </c>
      <c r="K6311" s="24">
        <v>32</v>
      </c>
      <c r="L6311" t="s">
        <v>10070</v>
      </c>
      <c r="M6311" t="s">
        <v>10071</v>
      </c>
    </row>
    <row r="6312" spans="1:13" x14ac:dyDescent="0.25">
      <c r="A6312" t="str">
        <f t="shared" si="98"/>
        <v>FCON-11690</v>
      </c>
      <c r="B6312" t="s">
        <v>4095</v>
      </c>
      <c r="C6312" t="s">
        <v>1912</v>
      </c>
      <c r="D6312">
        <v>5</v>
      </c>
      <c r="E6312" s="23">
        <v>45818</v>
      </c>
      <c r="F6312" s="23">
        <v>45824</v>
      </c>
      <c r="G6312" s="23">
        <v>45818</v>
      </c>
      <c r="H6312" s="23">
        <v>45824</v>
      </c>
      <c r="I6312" s="24">
        <v>0</v>
      </c>
      <c r="J6312" s="24">
        <v>0</v>
      </c>
      <c r="K6312" s="24">
        <v>32</v>
      </c>
      <c r="L6312" t="s">
        <v>10070</v>
      </c>
      <c r="M6312" t="s">
        <v>10071</v>
      </c>
    </row>
    <row r="6313" spans="1:13" x14ac:dyDescent="0.25">
      <c r="A6313" t="str">
        <f t="shared" si="98"/>
        <v>FCON-11695</v>
      </c>
      <c r="B6313" t="s">
        <v>4096</v>
      </c>
      <c r="C6313" t="s">
        <v>1914</v>
      </c>
      <c r="D6313">
        <v>13</v>
      </c>
      <c r="E6313" s="23">
        <v>45824</v>
      </c>
      <c r="F6313" s="23">
        <v>45842</v>
      </c>
      <c r="G6313" s="23">
        <v>45824</v>
      </c>
      <c r="H6313" s="23">
        <v>45842</v>
      </c>
      <c r="I6313" s="24">
        <v>0</v>
      </c>
      <c r="J6313" s="24">
        <v>0</v>
      </c>
      <c r="K6313" s="24">
        <v>32</v>
      </c>
      <c r="L6313" t="s">
        <v>10070</v>
      </c>
      <c r="M6313" t="s">
        <v>10071</v>
      </c>
    </row>
    <row r="6314" spans="1:13" x14ac:dyDescent="0.25">
      <c r="A6314" t="str">
        <f t="shared" si="98"/>
        <v>FCON-11700</v>
      </c>
      <c r="B6314" t="s">
        <v>4097</v>
      </c>
      <c r="C6314" t="s">
        <v>1916</v>
      </c>
      <c r="D6314">
        <v>111</v>
      </c>
      <c r="E6314" s="23">
        <v>45824</v>
      </c>
      <c r="F6314" s="23">
        <v>45967</v>
      </c>
      <c r="G6314" s="23">
        <v>45824</v>
      </c>
      <c r="H6314" s="23">
        <v>45967</v>
      </c>
      <c r="I6314" s="24">
        <v>0</v>
      </c>
      <c r="J6314" s="24">
        <v>0</v>
      </c>
      <c r="K6314" s="24">
        <v>58</v>
      </c>
      <c r="L6314" t="s">
        <v>10070</v>
      </c>
      <c r="M6314" t="s">
        <v>10071</v>
      </c>
    </row>
    <row r="6315" spans="1:13" x14ac:dyDescent="0.25">
      <c r="A6315" t="str">
        <f t="shared" si="98"/>
        <v>FCON-11705</v>
      </c>
      <c r="B6315" t="s">
        <v>4098</v>
      </c>
      <c r="C6315" t="s">
        <v>1918</v>
      </c>
      <c r="D6315">
        <v>65</v>
      </c>
      <c r="E6315" s="23">
        <v>45842</v>
      </c>
      <c r="F6315" s="23">
        <v>45924</v>
      </c>
      <c r="G6315" s="23">
        <v>45842</v>
      </c>
      <c r="H6315" s="23">
        <v>45924</v>
      </c>
      <c r="I6315" s="24">
        <v>0</v>
      </c>
      <c r="J6315" s="24">
        <v>0</v>
      </c>
      <c r="K6315" s="24">
        <v>32</v>
      </c>
      <c r="L6315" t="s">
        <v>10070</v>
      </c>
      <c r="M6315" t="s">
        <v>10071</v>
      </c>
    </row>
    <row r="6316" spans="1:13" x14ac:dyDescent="0.25">
      <c r="A6316" t="str">
        <f t="shared" si="98"/>
        <v>FCON-11710</v>
      </c>
      <c r="B6316" t="s">
        <v>4099</v>
      </c>
      <c r="C6316" t="s">
        <v>1920</v>
      </c>
      <c r="D6316">
        <v>52</v>
      </c>
      <c r="E6316" s="23">
        <v>45875</v>
      </c>
      <c r="F6316" s="23">
        <v>45944</v>
      </c>
      <c r="G6316" s="23">
        <v>45875</v>
      </c>
      <c r="H6316" s="23">
        <v>45944</v>
      </c>
      <c r="I6316" s="24">
        <v>0</v>
      </c>
      <c r="J6316" s="24">
        <v>0</v>
      </c>
      <c r="K6316" s="24">
        <v>32</v>
      </c>
      <c r="L6316" t="s">
        <v>10070</v>
      </c>
      <c r="M6316" t="s">
        <v>10071</v>
      </c>
    </row>
    <row r="6317" spans="1:13" x14ac:dyDescent="0.25">
      <c r="A6317" t="str">
        <f t="shared" si="98"/>
        <v>FCON-11715</v>
      </c>
      <c r="B6317" t="s">
        <v>4100</v>
      </c>
      <c r="C6317" t="s">
        <v>1922</v>
      </c>
      <c r="D6317">
        <v>70</v>
      </c>
      <c r="E6317" s="23">
        <v>45880</v>
      </c>
      <c r="F6317" s="23">
        <v>45968</v>
      </c>
      <c r="G6317" s="23">
        <v>45880</v>
      </c>
      <c r="H6317" s="23">
        <v>45968</v>
      </c>
      <c r="I6317" s="24">
        <v>0</v>
      </c>
      <c r="J6317" s="24">
        <v>0</v>
      </c>
      <c r="K6317" s="24">
        <v>58</v>
      </c>
      <c r="L6317" t="s">
        <v>10070</v>
      </c>
      <c r="M6317" t="s">
        <v>10071</v>
      </c>
    </row>
    <row r="6318" spans="1:13" x14ac:dyDescent="0.25">
      <c r="A6318" t="str">
        <f t="shared" si="98"/>
        <v>FCON-11720</v>
      </c>
      <c r="B6318" t="s">
        <v>4101</v>
      </c>
      <c r="C6318" t="s">
        <v>1924</v>
      </c>
      <c r="D6318">
        <v>41</v>
      </c>
      <c r="E6318" s="23">
        <v>45910</v>
      </c>
      <c r="F6318" s="23">
        <v>45961</v>
      </c>
      <c r="G6318" s="23">
        <v>45910</v>
      </c>
      <c r="H6318" s="23">
        <v>45961</v>
      </c>
      <c r="I6318" s="24">
        <v>0</v>
      </c>
      <c r="J6318" s="24">
        <v>0</v>
      </c>
      <c r="K6318" s="24">
        <v>32</v>
      </c>
      <c r="L6318" t="s">
        <v>10070</v>
      </c>
      <c r="M6318" t="s">
        <v>10071</v>
      </c>
    </row>
    <row r="6319" spans="1:13" x14ac:dyDescent="0.25">
      <c r="A6319" t="str">
        <f t="shared" si="98"/>
        <v>FCON-11725</v>
      </c>
      <c r="B6319" t="s">
        <v>4102</v>
      </c>
      <c r="C6319" t="s">
        <v>1926</v>
      </c>
      <c r="D6319">
        <v>41</v>
      </c>
      <c r="E6319" s="23">
        <v>45926</v>
      </c>
      <c r="F6319" s="23">
        <v>45981</v>
      </c>
      <c r="G6319" s="23">
        <v>45926</v>
      </c>
      <c r="H6319" s="23">
        <v>45981</v>
      </c>
      <c r="I6319" s="24">
        <v>0</v>
      </c>
      <c r="J6319" s="24">
        <v>0</v>
      </c>
      <c r="K6319" s="24">
        <v>32</v>
      </c>
      <c r="L6319" t="s">
        <v>10070</v>
      </c>
      <c r="M6319" t="s">
        <v>10071</v>
      </c>
    </row>
    <row r="6320" spans="1:13" x14ac:dyDescent="0.25">
      <c r="A6320" t="str">
        <f t="shared" si="98"/>
        <v>FCON-11730</v>
      </c>
      <c r="B6320" t="s">
        <v>4103</v>
      </c>
      <c r="C6320" t="s">
        <v>1928</v>
      </c>
      <c r="D6320">
        <v>31</v>
      </c>
      <c r="E6320" s="23">
        <v>45961</v>
      </c>
      <c r="F6320" s="23">
        <v>46003</v>
      </c>
      <c r="G6320" s="23">
        <v>45961</v>
      </c>
      <c r="H6320" s="23">
        <v>46003</v>
      </c>
      <c r="I6320" s="24">
        <v>0</v>
      </c>
      <c r="J6320" s="24">
        <v>0</v>
      </c>
      <c r="K6320" s="24">
        <v>32</v>
      </c>
      <c r="L6320" t="s">
        <v>10070</v>
      </c>
      <c r="M6320" t="s">
        <v>10071</v>
      </c>
    </row>
    <row r="6321" spans="1:13" x14ac:dyDescent="0.25">
      <c r="A6321" t="str">
        <f t="shared" si="98"/>
        <v>T18-6A Entrega Estación Facatativá con sistemas férreos instalados</v>
      </c>
      <c r="B6321" t="s">
        <v>4104</v>
      </c>
      <c r="D6321">
        <v>78</v>
      </c>
      <c r="E6321" s="23">
        <v>46003</v>
      </c>
      <c r="F6321" s="23">
        <v>46106</v>
      </c>
      <c r="G6321" s="23">
        <v>46003</v>
      </c>
      <c r="H6321" s="23">
        <v>46106</v>
      </c>
      <c r="I6321" s="24">
        <v>0</v>
      </c>
      <c r="J6321" s="24">
        <v>0</v>
      </c>
      <c r="K6321" s="24">
        <v>32</v>
      </c>
      <c r="M6321" t="s">
        <v>10071</v>
      </c>
    </row>
    <row r="6322" spans="1:13" x14ac:dyDescent="0.25">
      <c r="A6322" t="str">
        <f t="shared" si="98"/>
        <v>Sistema de Recuado AFC</v>
      </c>
      <c r="B6322" t="s">
        <v>1930</v>
      </c>
      <c r="D6322">
        <v>37</v>
      </c>
      <c r="E6322" s="23">
        <v>46059</v>
      </c>
      <c r="F6322" s="23">
        <v>46106</v>
      </c>
      <c r="G6322" s="23">
        <v>46059</v>
      </c>
      <c r="H6322" s="23">
        <v>46106</v>
      </c>
      <c r="I6322" s="24">
        <v>0</v>
      </c>
      <c r="J6322" s="24">
        <v>0</v>
      </c>
      <c r="K6322" s="24">
        <v>32</v>
      </c>
      <c r="M6322" t="s">
        <v>10071</v>
      </c>
    </row>
    <row r="6323" spans="1:13" x14ac:dyDescent="0.25">
      <c r="A6323" t="str">
        <f t="shared" si="98"/>
        <v>FCON-11735</v>
      </c>
      <c r="B6323" t="s">
        <v>4105</v>
      </c>
      <c r="C6323" t="s">
        <v>1932</v>
      </c>
      <c r="D6323">
        <v>30</v>
      </c>
      <c r="E6323" s="23">
        <v>46059</v>
      </c>
      <c r="F6323" s="23">
        <v>46097</v>
      </c>
      <c r="G6323" s="23">
        <v>46059</v>
      </c>
      <c r="H6323" s="23">
        <v>46097</v>
      </c>
      <c r="I6323" s="24">
        <v>0</v>
      </c>
      <c r="J6323" s="24">
        <v>0</v>
      </c>
      <c r="K6323" s="24">
        <v>32</v>
      </c>
      <c r="L6323" t="s">
        <v>10070</v>
      </c>
      <c r="M6323" t="s">
        <v>10071</v>
      </c>
    </row>
    <row r="6324" spans="1:13" x14ac:dyDescent="0.25">
      <c r="A6324" t="str">
        <f t="shared" si="98"/>
        <v>FCON-11740</v>
      </c>
      <c r="B6324" t="s">
        <v>4106</v>
      </c>
      <c r="C6324" t="s">
        <v>1934</v>
      </c>
      <c r="D6324">
        <v>37</v>
      </c>
      <c r="E6324" s="23">
        <v>46059</v>
      </c>
      <c r="F6324" s="23">
        <v>46106</v>
      </c>
      <c r="G6324" s="23">
        <v>46059</v>
      </c>
      <c r="H6324" s="23">
        <v>46106</v>
      </c>
      <c r="I6324" s="24">
        <v>0</v>
      </c>
      <c r="J6324" s="24">
        <v>0</v>
      </c>
      <c r="K6324" s="24">
        <v>32</v>
      </c>
      <c r="L6324" t="s">
        <v>10070</v>
      </c>
      <c r="M6324" t="s">
        <v>10071</v>
      </c>
    </row>
    <row r="6325" spans="1:13" x14ac:dyDescent="0.25">
      <c r="A6325" t="str">
        <f t="shared" si="98"/>
        <v>FCON-11745</v>
      </c>
      <c r="B6325" t="s">
        <v>4107</v>
      </c>
      <c r="C6325" t="s">
        <v>1346</v>
      </c>
      <c r="D6325">
        <v>4</v>
      </c>
      <c r="E6325" s="23">
        <v>46097</v>
      </c>
      <c r="F6325" s="23">
        <v>46101</v>
      </c>
      <c r="G6325" s="23">
        <v>46097</v>
      </c>
      <c r="H6325" s="23">
        <v>46101</v>
      </c>
      <c r="I6325" s="24">
        <v>0</v>
      </c>
      <c r="J6325" s="24">
        <v>0</v>
      </c>
      <c r="K6325" s="24">
        <v>32</v>
      </c>
      <c r="L6325" t="s">
        <v>10070</v>
      </c>
      <c r="M6325" t="s">
        <v>10071</v>
      </c>
    </row>
    <row r="6326" spans="1:13" x14ac:dyDescent="0.25">
      <c r="A6326" t="str">
        <f t="shared" si="98"/>
        <v>FCON-11750</v>
      </c>
      <c r="B6326" t="s">
        <v>4108</v>
      </c>
      <c r="C6326" t="s">
        <v>1348</v>
      </c>
      <c r="D6326">
        <v>4</v>
      </c>
      <c r="E6326" s="23">
        <v>46101</v>
      </c>
      <c r="F6326" s="23">
        <v>46106</v>
      </c>
      <c r="G6326" s="23">
        <v>46101</v>
      </c>
      <c r="H6326" s="23">
        <v>46106</v>
      </c>
      <c r="I6326" s="24">
        <v>0</v>
      </c>
      <c r="J6326" s="24">
        <v>0</v>
      </c>
      <c r="K6326" s="24">
        <v>32</v>
      </c>
      <c r="L6326" t="s">
        <v>10070</v>
      </c>
      <c r="M6326" t="s">
        <v>10071</v>
      </c>
    </row>
    <row r="6327" spans="1:13" x14ac:dyDescent="0.25">
      <c r="A6327" t="str">
        <f t="shared" si="98"/>
        <v>Sistemas de Comunicación</v>
      </c>
      <c r="B6327" t="s">
        <v>1937</v>
      </c>
      <c r="D6327">
        <v>77</v>
      </c>
      <c r="E6327" s="23">
        <v>46003</v>
      </c>
      <c r="F6327" s="23">
        <v>46106</v>
      </c>
      <c r="G6327" s="23">
        <v>46003</v>
      </c>
      <c r="H6327" s="23">
        <v>46106</v>
      </c>
      <c r="I6327" s="24">
        <v>0</v>
      </c>
      <c r="J6327" s="24">
        <v>0</v>
      </c>
      <c r="K6327" s="24">
        <v>32</v>
      </c>
      <c r="M6327" t="s">
        <v>10071</v>
      </c>
    </row>
    <row r="6328" spans="1:13" x14ac:dyDescent="0.25">
      <c r="A6328" t="str">
        <f t="shared" si="98"/>
        <v>FCON-11755</v>
      </c>
      <c r="B6328" t="s">
        <v>4109</v>
      </c>
      <c r="C6328" t="s">
        <v>1559</v>
      </c>
      <c r="D6328">
        <v>60</v>
      </c>
      <c r="E6328" s="23">
        <v>46003</v>
      </c>
      <c r="F6328" s="23">
        <v>46085</v>
      </c>
      <c r="G6328" s="23">
        <v>46003</v>
      </c>
      <c r="H6328" s="23">
        <v>46085</v>
      </c>
      <c r="I6328" s="24">
        <v>0</v>
      </c>
      <c r="J6328" s="24">
        <v>0</v>
      </c>
      <c r="K6328" s="24">
        <v>32</v>
      </c>
      <c r="L6328" t="s">
        <v>10070</v>
      </c>
      <c r="M6328" t="s">
        <v>10071</v>
      </c>
    </row>
    <row r="6329" spans="1:13" x14ac:dyDescent="0.25">
      <c r="A6329" t="str">
        <f t="shared" si="98"/>
        <v>FCON-11760</v>
      </c>
      <c r="B6329" t="s">
        <v>4110</v>
      </c>
      <c r="C6329" t="s">
        <v>1940</v>
      </c>
      <c r="D6329">
        <v>66</v>
      </c>
      <c r="E6329" s="23">
        <v>46006</v>
      </c>
      <c r="F6329" s="23">
        <v>46093</v>
      </c>
      <c r="G6329" s="23">
        <v>46006</v>
      </c>
      <c r="H6329" s="23">
        <v>46093</v>
      </c>
      <c r="I6329" s="24">
        <v>0</v>
      </c>
      <c r="J6329" s="24">
        <v>0</v>
      </c>
      <c r="K6329" s="24">
        <v>42</v>
      </c>
      <c r="L6329" t="s">
        <v>10070</v>
      </c>
      <c r="M6329" t="s">
        <v>10071</v>
      </c>
    </row>
    <row r="6330" spans="1:13" x14ac:dyDescent="0.25">
      <c r="A6330" t="str">
        <f t="shared" si="98"/>
        <v>FCON-11765</v>
      </c>
      <c r="B6330" t="s">
        <v>4111</v>
      </c>
      <c r="C6330" t="s">
        <v>1942</v>
      </c>
      <c r="D6330">
        <v>30</v>
      </c>
      <c r="E6330" s="23">
        <v>46059</v>
      </c>
      <c r="F6330" s="23">
        <v>46097</v>
      </c>
      <c r="G6330" s="23">
        <v>46059</v>
      </c>
      <c r="H6330" s="23">
        <v>46097</v>
      </c>
      <c r="I6330" s="24">
        <v>0</v>
      </c>
      <c r="J6330" s="24">
        <v>0</v>
      </c>
      <c r="K6330" s="24">
        <v>32</v>
      </c>
      <c r="L6330" t="s">
        <v>10070</v>
      </c>
      <c r="M6330" t="s">
        <v>10071</v>
      </c>
    </row>
    <row r="6331" spans="1:13" x14ac:dyDescent="0.25">
      <c r="A6331" t="str">
        <f t="shared" si="98"/>
        <v>FCON-11770</v>
      </c>
      <c r="B6331" t="s">
        <v>4112</v>
      </c>
      <c r="C6331" t="s">
        <v>1944</v>
      </c>
      <c r="D6331">
        <v>30</v>
      </c>
      <c r="E6331" s="23">
        <v>46059</v>
      </c>
      <c r="F6331" s="23">
        <v>46097</v>
      </c>
      <c r="G6331" s="23">
        <v>46059</v>
      </c>
      <c r="H6331" s="23">
        <v>46097</v>
      </c>
      <c r="I6331" s="24">
        <v>0</v>
      </c>
      <c r="J6331" s="24">
        <v>0</v>
      </c>
      <c r="K6331" s="24">
        <v>32</v>
      </c>
      <c r="L6331" t="s">
        <v>10070</v>
      </c>
      <c r="M6331" t="s">
        <v>10071</v>
      </c>
    </row>
    <row r="6332" spans="1:13" x14ac:dyDescent="0.25">
      <c r="A6332" t="str">
        <f t="shared" si="98"/>
        <v>FCON-11775</v>
      </c>
      <c r="B6332" t="s">
        <v>4113</v>
      </c>
      <c r="C6332" t="s">
        <v>1560</v>
      </c>
      <c r="D6332">
        <v>30</v>
      </c>
      <c r="E6332" s="23">
        <v>46059</v>
      </c>
      <c r="F6332" s="23">
        <v>46097</v>
      </c>
      <c r="G6332" s="23">
        <v>46059</v>
      </c>
      <c r="H6332" s="23">
        <v>46097</v>
      </c>
      <c r="I6332" s="24">
        <v>0</v>
      </c>
      <c r="J6332" s="24">
        <v>0</v>
      </c>
      <c r="K6332" s="24">
        <v>32</v>
      </c>
      <c r="L6332" t="s">
        <v>10070</v>
      </c>
      <c r="M6332" t="s">
        <v>10071</v>
      </c>
    </row>
    <row r="6333" spans="1:13" x14ac:dyDescent="0.25">
      <c r="A6333" t="str">
        <f t="shared" si="98"/>
        <v>FCON-11780</v>
      </c>
      <c r="B6333" t="s">
        <v>4114</v>
      </c>
      <c r="C6333" t="s">
        <v>1947</v>
      </c>
      <c r="D6333">
        <v>30</v>
      </c>
      <c r="E6333" s="23">
        <v>46059</v>
      </c>
      <c r="F6333" s="23">
        <v>46097</v>
      </c>
      <c r="G6333" s="23">
        <v>46059</v>
      </c>
      <c r="H6333" s="23">
        <v>46097</v>
      </c>
      <c r="I6333" s="24">
        <v>0</v>
      </c>
      <c r="J6333" s="24">
        <v>0</v>
      </c>
      <c r="K6333" s="24">
        <v>32</v>
      </c>
      <c r="L6333" t="s">
        <v>10070</v>
      </c>
      <c r="M6333" t="s">
        <v>10071</v>
      </c>
    </row>
    <row r="6334" spans="1:13" x14ac:dyDescent="0.25">
      <c r="A6334" t="str">
        <f t="shared" si="98"/>
        <v>FCON-11785</v>
      </c>
      <c r="B6334" t="s">
        <v>4115</v>
      </c>
      <c r="C6334" t="s">
        <v>1949</v>
      </c>
      <c r="D6334">
        <v>30</v>
      </c>
      <c r="E6334" s="23">
        <v>46059</v>
      </c>
      <c r="F6334" s="23">
        <v>46097</v>
      </c>
      <c r="G6334" s="23">
        <v>46059</v>
      </c>
      <c r="H6334" s="23">
        <v>46097</v>
      </c>
      <c r="I6334" s="24">
        <v>0</v>
      </c>
      <c r="J6334" s="24">
        <v>0</v>
      </c>
      <c r="K6334" s="24">
        <v>32</v>
      </c>
      <c r="L6334" t="s">
        <v>10070</v>
      </c>
      <c r="M6334" t="s">
        <v>10071</v>
      </c>
    </row>
    <row r="6335" spans="1:13" x14ac:dyDescent="0.25">
      <c r="A6335" t="str">
        <f t="shared" si="98"/>
        <v>FCON-11790</v>
      </c>
      <c r="B6335" t="s">
        <v>4116</v>
      </c>
      <c r="C6335" t="s">
        <v>1951</v>
      </c>
      <c r="D6335">
        <v>30</v>
      </c>
      <c r="E6335" s="23">
        <v>46059</v>
      </c>
      <c r="F6335" s="23">
        <v>46097</v>
      </c>
      <c r="G6335" s="23">
        <v>46059</v>
      </c>
      <c r="H6335" s="23">
        <v>46097</v>
      </c>
      <c r="I6335" s="24">
        <v>0</v>
      </c>
      <c r="J6335" s="24">
        <v>0</v>
      </c>
      <c r="K6335" s="24">
        <v>32</v>
      </c>
      <c r="L6335" t="s">
        <v>10070</v>
      </c>
      <c r="M6335" t="s">
        <v>10071</v>
      </c>
    </row>
    <row r="6336" spans="1:13" x14ac:dyDescent="0.25">
      <c r="A6336" t="str">
        <f t="shared" si="98"/>
        <v>FCON-11795</v>
      </c>
      <c r="B6336" t="s">
        <v>4117</v>
      </c>
      <c r="C6336" t="s">
        <v>1953</v>
      </c>
      <c r="D6336">
        <v>30</v>
      </c>
      <c r="E6336" s="23">
        <v>46059</v>
      </c>
      <c r="F6336" s="23">
        <v>46097</v>
      </c>
      <c r="G6336" s="23">
        <v>46059</v>
      </c>
      <c r="H6336" s="23">
        <v>46097</v>
      </c>
      <c r="I6336" s="24">
        <v>0</v>
      </c>
      <c r="J6336" s="24">
        <v>0</v>
      </c>
      <c r="K6336" s="24">
        <v>32</v>
      </c>
      <c r="L6336" t="s">
        <v>10070</v>
      </c>
      <c r="M6336" t="s">
        <v>10071</v>
      </c>
    </row>
    <row r="6337" spans="1:13" x14ac:dyDescent="0.25">
      <c r="A6337" t="str">
        <f t="shared" si="98"/>
        <v>FCON-11800</v>
      </c>
      <c r="B6337" t="s">
        <v>4118</v>
      </c>
      <c r="C6337" t="s">
        <v>1955</v>
      </c>
      <c r="D6337">
        <v>30</v>
      </c>
      <c r="E6337" s="23">
        <v>46059</v>
      </c>
      <c r="F6337" s="23">
        <v>46097</v>
      </c>
      <c r="G6337" s="23">
        <v>46059</v>
      </c>
      <c r="H6337" s="23">
        <v>46097</v>
      </c>
      <c r="I6337" s="24">
        <v>0</v>
      </c>
      <c r="J6337" s="24">
        <v>0</v>
      </c>
      <c r="K6337" s="24">
        <v>32</v>
      </c>
      <c r="L6337" t="s">
        <v>10070</v>
      </c>
      <c r="M6337" t="s">
        <v>10071</v>
      </c>
    </row>
    <row r="6338" spans="1:13" x14ac:dyDescent="0.25">
      <c r="A6338" t="str">
        <f t="shared" si="98"/>
        <v>FCON-11805</v>
      </c>
      <c r="B6338" t="s">
        <v>4119</v>
      </c>
      <c r="C6338" t="s">
        <v>1346</v>
      </c>
      <c r="D6338">
        <v>4</v>
      </c>
      <c r="E6338" s="23">
        <v>46097</v>
      </c>
      <c r="F6338" s="23">
        <v>46101</v>
      </c>
      <c r="G6338" s="23">
        <v>46097</v>
      </c>
      <c r="H6338" s="23">
        <v>46101</v>
      </c>
      <c r="I6338" s="24">
        <v>0</v>
      </c>
      <c r="J6338" s="24">
        <v>0</v>
      </c>
      <c r="K6338" s="24">
        <v>32</v>
      </c>
      <c r="L6338" t="s">
        <v>10070</v>
      </c>
      <c r="M6338" t="s">
        <v>10071</v>
      </c>
    </row>
    <row r="6339" spans="1:13" x14ac:dyDescent="0.25">
      <c r="A6339" t="str">
        <f t="shared" ref="A6339:A6402" si="99">TRIM(B6339)</f>
        <v>FCON-11810</v>
      </c>
      <c r="B6339" t="s">
        <v>4120</v>
      </c>
      <c r="C6339" t="s">
        <v>1348</v>
      </c>
      <c r="D6339">
        <v>4</v>
      </c>
      <c r="E6339" s="23">
        <v>46101</v>
      </c>
      <c r="F6339" s="23">
        <v>46106</v>
      </c>
      <c r="G6339" s="23">
        <v>46101</v>
      </c>
      <c r="H6339" s="23">
        <v>46106</v>
      </c>
      <c r="I6339" s="24">
        <v>0</v>
      </c>
      <c r="J6339" s="24">
        <v>0</v>
      </c>
      <c r="K6339" s="24">
        <v>32</v>
      </c>
      <c r="L6339" t="s">
        <v>10070</v>
      </c>
      <c r="M6339" t="s">
        <v>10071</v>
      </c>
    </row>
    <row r="6340" spans="1:13" x14ac:dyDescent="0.25">
      <c r="A6340" t="str">
        <f t="shared" si="99"/>
        <v>Subestación de la Estación de Pasajeros</v>
      </c>
      <c r="B6340" t="s">
        <v>1958</v>
      </c>
      <c r="D6340">
        <v>78</v>
      </c>
      <c r="E6340" s="23">
        <v>46003</v>
      </c>
      <c r="F6340" s="23">
        <v>46106</v>
      </c>
      <c r="G6340" s="23">
        <v>46003</v>
      </c>
      <c r="H6340" s="23">
        <v>46106</v>
      </c>
      <c r="I6340" s="24">
        <v>0</v>
      </c>
      <c r="J6340" s="24">
        <v>0</v>
      </c>
      <c r="K6340" s="24">
        <v>32</v>
      </c>
      <c r="M6340" t="s">
        <v>10071</v>
      </c>
    </row>
    <row r="6341" spans="1:13" x14ac:dyDescent="0.25">
      <c r="A6341" t="str">
        <f t="shared" si="99"/>
        <v>Construcción e Intalación del equipo de media tensión (Subestación reductora y rectificadora)</v>
      </c>
      <c r="B6341" t="s">
        <v>1959</v>
      </c>
      <c r="D6341">
        <v>78</v>
      </c>
      <c r="E6341" s="23">
        <v>46003</v>
      </c>
      <c r="F6341" s="23">
        <v>46106</v>
      </c>
      <c r="G6341" s="23">
        <v>46003</v>
      </c>
      <c r="H6341" s="23">
        <v>46106</v>
      </c>
      <c r="I6341" s="24">
        <v>0</v>
      </c>
      <c r="J6341" s="24">
        <v>0</v>
      </c>
      <c r="K6341" s="24">
        <v>32</v>
      </c>
      <c r="M6341" t="s">
        <v>10071</v>
      </c>
    </row>
    <row r="6342" spans="1:13" x14ac:dyDescent="0.25">
      <c r="A6342" t="str">
        <f t="shared" si="99"/>
        <v>FCON-11815</v>
      </c>
      <c r="B6342" t="s">
        <v>4121</v>
      </c>
      <c r="C6342" t="s">
        <v>1961</v>
      </c>
      <c r="D6342">
        <v>60</v>
      </c>
      <c r="E6342" s="23">
        <v>46003</v>
      </c>
      <c r="F6342" s="23">
        <v>46085</v>
      </c>
      <c r="G6342" s="23">
        <v>46003</v>
      </c>
      <c r="H6342" s="23">
        <v>46085</v>
      </c>
      <c r="I6342" s="24">
        <v>0</v>
      </c>
      <c r="J6342" s="24">
        <v>0</v>
      </c>
      <c r="K6342" s="24">
        <v>32</v>
      </c>
      <c r="L6342" t="s">
        <v>10070</v>
      </c>
      <c r="M6342" t="s">
        <v>10071</v>
      </c>
    </row>
    <row r="6343" spans="1:13" x14ac:dyDescent="0.25">
      <c r="A6343" t="str">
        <f t="shared" si="99"/>
        <v>FCON-11820</v>
      </c>
      <c r="B6343" t="s">
        <v>4122</v>
      </c>
      <c r="C6343" t="s">
        <v>1963</v>
      </c>
      <c r="D6343">
        <v>60</v>
      </c>
      <c r="E6343" s="23">
        <v>46003</v>
      </c>
      <c r="F6343" s="23">
        <v>46085</v>
      </c>
      <c r="G6343" s="23">
        <v>46003</v>
      </c>
      <c r="H6343" s="23">
        <v>46085</v>
      </c>
      <c r="I6343" s="24">
        <v>0</v>
      </c>
      <c r="J6343" s="24">
        <v>0</v>
      </c>
      <c r="K6343" s="24">
        <v>49</v>
      </c>
      <c r="L6343" t="s">
        <v>10070</v>
      </c>
      <c r="M6343" t="s">
        <v>10071</v>
      </c>
    </row>
    <row r="6344" spans="1:13" x14ac:dyDescent="0.25">
      <c r="A6344" t="str">
        <f t="shared" si="99"/>
        <v>FCON-11825</v>
      </c>
      <c r="B6344" t="s">
        <v>4123</v>
      </c>
      <c r="C6344" t="s">
        <v>1965</v>
      </c>
      <c r="D6344">
        <v>30</v>
      </c>
      <c r="E6344" s="23">
        <v>46059</v>
      </c>
      <c r="F6344" s="23">
        <v>46097</v>
      </c>
      <c r="G6344" s="23">
        <v>46059</v>
      </c>
      <c r="H6344" s="23">
        <v>46097</v>
      </c>
      <c r="I6344" s="24">
        <v>0</v>
      </c>
      <c r="J6344" s="24">
        <v>0</v>
      </c>
      <c r="K6344" s="24">
        <v>32</v>
      </c>
      <c r="L6344" t="s">
        <v>10070</v>
      </c>
      <c r="M6344" t="s">
        <v>10071</v>
      </c>
    </row>
    <row r="6345" spans="1:13" x14ac:dyDescent="0.25">
      <c r="A6345" t="str">
        <f t="shared" si="99"/>
        <v>FCON-11830</v>
      </c>
      <c r="B6345" t="s">
        <v>4124</v>
      </c>
      <c r="C6345" t="s">
        <v>1967</v>
      </c>
      <c r="D6345">
        <v>30</v>
      </c>
      <c r="E6345" s="23">
        <v>46059</v>
      </c>
      <c r="F6345" s="23">
        <v>46097</v>
      </c>
      <c r="G6345" s="23">
        <v>46059</v>
      </c>
      <c r="H6345" s="23">
        <v>46097</v>
      </c>
      <c r="I6345" s="24">
        <v>0</v>
      </c>
      <c r="J6345" s="24">
        <v>0</v>
      </c>
      <c r="K6345" s="24">
        <v>32</v>
      </c>
      <c r="L6345" t="s">
        <v>10070</v>
      </c>
      <c r="M6345" t="s">
        <v>10071</v>
      </c>
    </row>
    <row r="6346" spans="1:13" x14ac:dyDescent="0.25">
      <c r="A6346" t="str">
        <f t="shared" si="99"/>
        <v>FCON-11835</v>
      </c>
      <c r="B6346" t="s">
        <v>4125</v>
      </c>
      <c r="C6346" t="s">
        <v>1346</v>
      </c>
      <c r="D6346">
        <v>8</v>
      </c>
      <c r="E6346" s="23">
        <v>46097</v>
      </c>
      <c r="F6346" s="23">
        <v>46106</v>
      </c>
      <c r="G6346" s="23">
        <v>46097</v>
      </c>
      <c r="H6346" s="23">
        <v>46106</v>
      </c>
      <c r="I6346" s="24">
        <v>0</v>
      </c>
      <c r="J6346" s="24">
        <v>0</v>
      </c>
      <c r="K6346" s="24">
        <v>32</v>
      </c>
      <c r="L6346" t="s">
        <v>10070</v>
      </c>
      <c r="M6346" t="s">
        <v>10071</v>
      </c>
    </row>
    <row r="6347" spans="1:13" x14ac:dyDescent="0.25">
      <c r="A6347" t="str">
        <f t="shared" si="99"/>
        <v>Comunication</v>
      </c>
      <c r="B6347" t="s">
        <v>1969</v>
      </c>
      <c r="D6347">
        <v>38</v>
      </c>
      <c r="E6347" s="23">
        <v>46059</v>
      </c>
      <c r="F6347" s="23">
        <v>46106</v>
      </c>
      <c r="G6347" s="23">
        <v>46059</v>
      </c>
      <c r="H6347" s="23">
        <v>46106</v>
      </c>
      <c r="I6347" s="24">
        <v>0</v>
      </c>
      <c r="J6347" s="24">
        <v>0</v>
      </c>
      <c r="K6347" s="24">
        <v>32</v>
      </c>
      <c r="M6347" t="s">
        <v>10071</v>
      </c>
    </row>
    <row r="6348" spans="1:13" x14ac:dyDescent="0.25">
      <c r="A6348" t="str">
        <f t="shared" si="99"/>
        <v>FCON-11840</v>
      </c>
      <c r="B6348" t="s">
        <v>4126</v>
      </c>
      <c r="C6348" t="s">
        <v>1951</v>
      </c>
      <c r="D6348">
        <v>30</v>
      </c>
      <c r="E6348" s="23">
        <v>46059</v>
      </c>
      <c r="F6348" s="23">
        <v>46097</v>
      </c>
      <c r="G6348" s="23">
        <v>46059</v>
      </c>
      <c r="H6348" s="23">
        <v>46097</v>
      </c>
      <c r="I6348" s="24">
        <v>0</v>
      </c>
      <c r="J6348" s="24">
        <v>0</v>
      </c>
      <c r="K6348" s="24">
        <v>32</v>
      </c>
      <c r="L6348" t="s">
        <v>10070</v>
      </c>
      <c r="M6348" t="s">
        <v>10071</v>
      </c>
    </row>
    <row r="6349" spans="1:13" x14ac:dyDescent="0.25">
      <c r="A6349" t="str">
        <f t="shared" si="99"/>
        <v>FCON-11845</v>
      </c>
      <c r="B6349" t="s">
        <v>4127</v>
      </c>
      <c r="C6349" t="s">
        <v>1560</v>
      </c>
      <c r="D6349">
        <v>30</v>
      </c>
      <c r="E6349" s="23">
        <v>46059</v>
      </c>
      <c r="F6349" s="23">
        <v>46097</v>
      </c>
      <c r="G6349" s="23">
        <v>46059</v>
      </c>
      <c r="H6349" s="23">
        <v>46097</v>
      </c>
      <c r="I6349" s="24">
        <v>0</v>
      </c>
      <c r="J6349" s="24">
        <v>0</v>
      </c>
      <c r="K6349" s="24">
        <v>32</v>
      </c>
      <c r="L6349" t="s">
        <v>10070</v>
      </c>
      <c r="M6349" t="s">
        <v>10071</v>
      </c>
    </row>
    <row r="6350" spans="1:13" x14ac:dyDescent="0.25">
      <c r="A6350" t="str">
        <f t="shared" si="99"/>
        <v>FCON-11850</v>
      </c>
      <c r="B6350" t="s">
        <v>4128</v>
      </c>
      <c r="C6350" t="s">
        <v>1949</v>
      </c>
      <c r="D6350">
        <v>30</v>
      </c>
      <c r="E6350" s="23">
        <v>46059</v>
      </c>
      <c r="F6350" s="23">
        <v>46097</v>
      </c>
      <c r="G6350" s="23">
        <v>46059</v>
      </c>
      <c r="H6350" s="23">
        <v>46097</v>
      </c>
      <c r="I6350" s="24">
        <v>0</v>
      </c>
      <c r="J6350" s="24">
        <v>0</v>
      </c>
      <c r="K6350" s="24">
        <v>32</v>
      </c>
      <c r="L6350" t="s">
        <v>10070</v>
      </c>
      <c r="M6350" t="s">
        <v>10071</v>
      </c>
    </row>
    <row r="6351" spans="1:13" x14ac:dyDescent="0.25">
      <c r="A6351" t="str">
        <f t="shared" si="99"/>
        <v>FCON-11855</v>
      </c>
      <c r="B6351" t="s">
        <v>4129</v>
      </c>
      <c r="C6351" t="s">
        <v>1953</v>
      </c>
      <c r="D6351">
        <v>30</v>
      </c>
      <c r="E6351" s="23">
        <v>46059</v>
      </c>
      <c r="F6351" s="23">
        <v>46097</v>
      </c>
      <c r="G6351" s="23">
        <v>46059</v>
      </c>
      <c r="H6351" s="23">
        <v>46097</v>
      </c>
      <c r="I6351" s="24">
        <v>0</v>
      </c>
      <c r="J6351" s="24">
        <v>0</v>
      </c>
      <c r="K6351" s="24">
        <v>32</v>
      </c>
      <c r="L6351" t="s">
        <v>10070</v>
      </c>
      <c r="M6351" t="s">
        <v>10071</v>
      </c>
    </row>
    <row r="6352" spans="1:13" x14ac:dyDescent="0.25">
      <c r="A6352" t="str">
        <f t="shared" si="99"/>
        <v>FCON-11860</v>
      </c>
      <c r="B6352" t="s">
        <v>4130</v>
      </c>
      <c r="C6352" t="s">
        <v>1975</v>
      </c>
      <c r="D6352">
        <v>30</v>
      </c>
      <c r="E6352" s="23">
        <v>46059</v>
      </c>
      <c r="F6352" s="23">
        <v>46097</v>
      </c>
      <c r="G6352" s="23">
        <v>46059</v>
      </c>
      <c r="H6352" s="23">
        <v>46097</v>
      </c>
      <c r="I6352" s="24">
        <v>0</v>
      </c>
      <c r="J6352" s="24">
        <v>0</v>
      </c>
      <c r="K6352" s="24">
        <v>32</v>
      </c>
      <c r="L6352" t="s">
        <v>10070</v>
      </c>
      <c r="M6352" t="s">
        <v>10071</v>
      </c>
    </row>
    <row r="6353" spans="1:13" x14ac:dyDescent="0.25">
      <c r="A6353" t="str">
        <f t="shared" si="99"/>
        <v>FCON-11865</v>
      </c>
      <c r="B6353" t="s">
        <v>4131</v>
      </c>
      <c r="C6353" t="s">
        <v>1977</v>
      </c>
      <c r="D6353">
        <v>30</v>
      </c>
      <c r="E6353" s="23">
        <v>46059</v>
      </c>
      <c r="F6353" s="23">
        <v>46097</v>
      </c>
      <c r="G6353" s="23">
        <v>46059</v>
      </c>
      <c r="H6353" s="23">
        <v>46097</v>
      </c>
      <c r="I6353" s="24">
        <v>0</v>
      </c>
      <c r="J6353" s="24">
        <v>0</v>
      </c>
      <c r="K6353" s="24">
        <v>32</v>
      </c>
      <c r="L6353" t="s">
        <v>10070</v>
      </c>
      <c r="M6353" t="s">
        <v>10071</v>
      </c>
    </row>
    <row r="6354" spans="1:13" x14ac:dyDescent="0.25">
      <c r="A6354" t="str">
        <f t="shared" si="99"/>
        <v>FCON-11870</v>
      </c>
      <c r="B6354" t="s">
        <v>4132</v>
      </c>
      <c r="C6354" t="s">
        <v>1940</v>
      </c>
      <c r="D6354">
        <v>30</v>
      </c>
      <c r="E6354" s="23">
        <v>46059</v>
      </c>
      <c r="F6354" s="23">
        <v>46097</v>
      </c>
      <c r="G6354" s="23">
        <v>46059</v>
      </c>
      <c r="H6354" s="23">
        <v>46097</v>
      </c>
      <c r="I6354" s="24">
        <v>0</v>
      </c>
      <c r="J6354" s="24">
        <v>0</v>
      </c>
      <c r="K6354" s="24">
        <v>40</v>
      </c>
      <c r="L6354" t="s">
        <v>10070</v>
      </c>
      <c r="M6354" t="s">
        <v>10071</v>
      </c>
    </row>
    <row r="6355" spans="1:13" x14ac:dyDescent="0.25">
      <c r="A6355" t="str">
        <f t="shared" si="99"/>
        <v>FCON-11875</v>
      </c>
      <c r="B6355" t="s">
        <v>4133</v>
      </c>
      <c r="C6355" t="s">
        <v>1346</v>
      </c>
      <c r="D6355">
        <v>8</v>
      </c>
      <c r="E6355" s="23">
        <v>46097</v>
      </c>
      <c r="F6355" s="23">
        <v>46106</v>
      </c>
      <c r="G6355" s="23">
        <v>46097</v>
      </c>
      <c r="H6355" s="23">
        <v>46106</v>
      </c>
      <c r="I6355" s="24">
        <v>0</v>
      </c>
      <c r="J6355" s="24">
        <v>0</v>
      </c>
      <c r="K6355" s="24">
        <v>32</v>
      </c>
      <c r="L6355" t="s">
        <v>10070</v>
      </c>
      <c r="M6355" t="s">
        <v>10071</v>
      </c>
    </row>
    <row r="6356" spans="1:13" x14ac:dyDescent="0.25">
      <c r="A6356" t="str">
        <f t="shared" si="99"/>
        <v>T18-6B Entrega Estación Facatativá con sistemas férreos verificados, probados y funcionado</v>
      </c>
      <c r="B6356" t="s">
        <v>8645</v>
      </c>
      <c r="D6356">
        <v>35</v>
      </c>
      <c r="E6356" s="23">
        <v>46106</v>
      </c>
      <c r="F6356" s="23">
        <v>46149</v>
      </c>
      <c r="G6356" s="23">
        <v>46106</v>
      </c>
      <c r="H6356" s="23">
        <v>46149</v>
      </c>
      <c r="I6356" s="24">
        <v>0</v>
      </c>
      <c r="J6356" s="24">
        <v>0</v>
      </c>
      <c r="K6356" s="24">
        <v>32</v>
      </c>
      <c r="M6356" t="s">
        <v>10071</v>
      </c>
    </row>
    <row r="6357" spans="1:13" x14ac:dyDescent="0.25">
      <c r="A6357" t="str">
        <f t="shared" si="99"/>
        <v>Sistema de Recuado AFC</v>
      </c>
      <c r="B6357" t="s">
        <v>1930</v>
      </c>
      <c r="D6357">
        <v>35</v>
      </c>
      <c r="E6357" s="23">
        <v>46106</v>
      </c>
      <c r="F6357" s="23">
        <v>46149</v>
      </c>
      <c r="G6357" s="23">
        <v>46106</v>
      </c>
      <c r="H6357" s="23">
        <v>46149</v>
      </c>
      <c r="I6357" s="24">
        <v>0</v>
      </c>
      <c r="J6357" s="24">
        <v>0</v>
      </c>
      <c r="K6357" s="24">
        <v>32</v>
      </c>
      <c r="M6357" t="s">
        <v>10071</v>
      </c>
    </row>
    <row r="6358" spans="1:13" x14ac:dyDescent="0.25">
      <c r="A6358" t="str">
        <f t="shared" si="99"/>
        <v>FCON-11880</v>
      </c>
      <c r="B6358" t="s">
        <v>4134</v>
      </c>
      <c r="C6358" t="s">
        <v>1981</v>
      </c>
      <c r="D6358">
        <v>35</v>
      </c>
      <c r="E6358" s="23">
        <v>46106</v>
      </c>
      <c r="F6358" s="23">
        <v>46149</v>
      </c>
      <c r="G6358" s="23">
        <v>46106</v>
      </c>
      <c r="H6358" s="23">
        <v>46149</v>
      </c>
      <c r="I6358" s="24">
        <v>0</v>
      </c>
      <c r="J6358" s="24">
        <v>0</v>
      </c>
      <c r="K6358" s="24">
        <v>32</v>
      </c>
      <c r="L6358" t="s">
        <v>10070</v>
      </c>
      <c r="M6358" t="s">
        <v>10071</v>
      </c>
    </row>
    <row r="6359" spans="1:13" x14ac:dyDescent="0.25">
      <c r="A6359" t="str">
        <f t="shared" si="99"/>
        <v>Sistemas de Comunicación</v>
      </c>
      <c r="B6359" t="s">
        <v>1937</v>
      </c>
      <c r="D6359">
        <v>35</v>
      </c>
      <c r="E6359" s="23">
        <v>46106</v>
      </c>
      <c r="F6359" s="23">
        <v>46149</v>
      </c>
      <c r="G6359" s="23">
        <v>46106</v>
      </c>
      <c r="H6359" s="23">
        <v>46149</v>
      </c>
      <c r="I6359" s="24">
        <v>0</v>
      </c>
      <c r="J6359" s="24">
        <v>0</v>
      </c>
      <c r="K6359" s="24">
        <v>32</v>
      </c>
      <c r="M6359" t="s">
        <v>10071</v>
      </c>
    </row>
    <row r="6360" spans="1:13" x14ac:dyDescent="0.25">
      <c r="A6360" t="str">
        <f t="shared" si="99"/>
        <v>FCON-11885</v>
      </c>
      <c r="B6360" t="s">
        <v>4135</v>
      </c>
      <c r="C6360" t="s">
        <v>1983</v>
      </c>
      <c r="D6360">
        <v>35</v>
      </c>
      <c r="E6360" s="23">
        <v>46106</v>
      </c>
      <c r="F6360" s="23">
        <v>46149</v>
      </c>
      <c r="G6360" s="23">
        <v>46106</v>
      </c>
      <c r="H6360" s="23">
        <v>46149</v>
      </c>
      <c r="I6360" s="24">
        <v>0</v>
      </c>
      <c r="J6360" s="24">
        <v>0</v>
      </c>
      <c r="K6360" s="24">
        <v>32</v>
      </c>
      <c r="L6360" t="s">
        <v>10070</v>
      </c>
      <c r="M6360" t="s">
        <v>10071</v>
      </c>
    </row>
    <row r="6361" spans="1:13" x14ac:dyDescent="0.25">
      <c r="A6361" t="str">
        <f t="shared" si="99"/>
        <v>Subestación de la Estación de Pasajeros</v>
      </c>
      <c r="B6361" t="s">
        <v>1958</v>
      </c>
      <c r="D6361">
        <v>35</v>
      </c>
      <c r="E6361" s="23">
        <v>46106</v>
      </c>
      <c r="F6361" s="23">
        <v>46149</v>
      </c>
      <c r="G6361" s="23">
        <v>46106</v>
      </c>
      <c r="H6361" s="23">
        <v>46149</v>
      </c>
      <c r="I6361" s="24">
        <v>0</v>
      </c>
      <c r="J6361" s="24">
        <v>0</v>
      </c>
      <c r="K6361" s="24">
        <v>32</v>
      </c>
      <c r="M6361" t="s">
        <v>10071</v>
      </c>
    </row>
    <row r="6362" spans="1:13" x14ac:dyDescent="0.25">
      <c r="A6362" t="str">
        <f t="shared" si="99"/>
        <v>FCON-11890</v>
      </c>
      <c r="B6362" t="s">
        <v>4136</v>
      </c>
      <c r="C6362" t="s">
        <v>1985</v>
      </c>
      <c r="D6362">
        <v>35</v>
      </c>
      <c r="E6362" s="23">
        <v>46106</v>
      </c>
      <c r="F6362" s="23">
        <v>46149</v>
      </c>
      <c r="G6362" s="23">
        <v>46106</v>
      </c>
      <c r="H6362" s="23">
        <v>46149</v>
      </c>
      <c r="I6362" s="24">
        <v>0</v>
      </c>
      <c r="J6362" s="24">
        <v>0</v>
      </c>
      <c r="K6362" s="24">
        <v>32</v>
      </c>
      <c r="L6362" t="s">
        <v>10070</v>
      </c>
      <c r="M6362" t="s">
        <v>10071</v>
      </c>
    </row>
    <row r="6363" spans="1:13" x14ac:dyDescent="0.25">
      <c r="A6363" t="str">
        <f t="shared" si="99"/>
        <v>T18-7 Intersecciones a nivel y vías de acceso "servicio"</v>
      </c>
      <c r="B6363" t="s">
        <v>4137</v>
      </c>
      <c r="D6363">
        <v>224</v>
      </c>
      <c r="E6363" s="23">
        <v>45775</v>
      </c>
      <c r="F6363" s="23">
        <v>46070</v>
      </c>
      <c r="G6363" s="23">
        <v>45775</v>
      </c>
      <c r="H6363" s="23">
        <v>46070</v>
      </c>
      <c r="I6363" s="24">
        <v>0</v>
      </c>
      <c r="J6363" s="24">
        <v>0</v>
      </c>
      <c r="K6363" s="24">
        <v>78</v>
      </c>
      <c r="M6363" t="s">
        <v>10071</v>
      </c>
    </row>
    <row r="6364" spans="1:13" x14ac:dyDescent="0.25">
      <c r="A6364" t="str">
        <f t="shared" si="99"/>
        <v>Intersección Vehicular Acceso a Predio / Level Intersection PK38+500</v>
      </c>
      <c r="B6364" t="s">
        <v>8646</v>
      </c>
      <c r="D6364">
        <v>176</v>
      </c>
      <c r="E6364" s="23">
        <v>45775</v>
      </c>
      <c r="F6364" s="23">
        <v>46003</v>
      </c>
      <c r="G6364" s="23">
        <v>45775</v>
      </c>
      <c r="H6364" s="23">
        <v>46003</v>
      </c>
      <c r="I6364" s="24">
        <v>0</v>
      </c>
      <c r="J6364" s="24">
        <v>0</v>
      </c>
      <c r="K6364" s="24">
        <v>78</v>
      </c>
      <c r="M6364" t="s">
        <v>10071</v>
      </c>
    </row>
    <row r="6365" spans="1:13" x14ac:dyDescent="0.25">
      <c r="A6365" t="str">
        <f t="shared" si="99"/>
        <v>FCON-27820</v>
      </c>
      <c r="B6365" t="s">
        <v>8651</v>
      </c>
      <c r="C6365" t="s">
        <v>1998</v>
      </c>
      <c r="D6365">
        <v>8</v>
      </c>
      <c r="E6365" s="23">
        <v>45775</v>
      </c>
      <c r="F6365" s="23">
        <v>45785</v>
      </c>
      <c r="G6365" s="23">
        <v>45775</v>
      </c>
      <c r="H6365" s="23">
        <v>45785</v>
      </c>
      <c r="I6365" s="24">
        <v>0</v>
      </c>
      <c r="J6365" s="24">
        <v>0</v>
      </c>
      <c r="K6365" s="24">
        <v>65</v>
      </c>
      <c r="L6365" t="s">
        <v>10070</v>
      </c>
      <c r="M6365" t="s">
        <v>10071</v>
      </c>
    </row>
    <row r="6366" spans="1:13" x14ac:dyDescent="0.25">
      <c r="A6366" t="str">
        <f t="shared" si="99"/>
        <v>FCON-27770</v>
      </c>
      <c r="B6366" t="s">
        <v>8647</v>
      </c>
      <c r="C6366" t="s">
        <v>1999</v>
      </c>
      <c r="D6366">
        <v>6</v>
      </c>
      <c r="E6366" s="23">
        <v>45785</v>
      </c>
      <c r="F6366" s="23">
        <v>45792</v>
      </c>
      <c r="G6366" s="23">
        <v>45785</v>
      </c>
      <c r="H6366" s="23">
        <v>45792</v>
      </c>
      <c r="I6366" s="24">
        <v>0</v>
      </c>
      <c r="J6366" s="24">
        <v>0</v>
      </c>
      <c r="K6366" s="24">
        <v>65</v>
      </c>
      <c r="L6366" t="s">
        <v>10070</v>
      </c>
      <c r="M6366" t="s">
        <v>10071</v>
      </c>
    </row>
    <row r="6367" spans="1:13" x14ac:dyDescent="0.25">
      <c r="A6367" t="str">
        <f t="shared" si="99"/>
        <v>FCON-27780</v>
      </c>
      <c r="B6367" t="s">
        <v>8648</v>
      </c>
      <c r="C6367" t="s">
        <v>2000</v>
      </c>
      <c r="D6367">
        <v>6</v>
      </c>
      <c r="E6367" s="23">
        <v>45792</v>
      </c>
      <c r="F6367" s="23">
        <v>45800</v>
      </c>
      <c r="G6367" s="23">
        <v>45792</v>
      </c>
      <c r="H6367" s="23">
        <v>45800</v>
      </c>
      <c r="I6367" s="24">
        <v>0</v>
      </c>
      <c r="J6367" s="24">
        <v>0</v>
      </c>
      <c r="K6367" s="24">
        <v>65</v>
      </c>
      <c r="L6367" t="s">
        <v>10070</v>
      </c>
      <c r="M6367" t="s">
        <v>10071</v>
      </c>
    </row>
    <row r="6368" spans="1:13" x14ac:dyDescent="0.25">
      <c r="A6368" t="str">
        <f t="shared" si="99"/>
        <v>FCON-27790</v>
      </c>
      <c r="B6368" t="s">
        <v>8649</v>
      </c>
      <c r="C6368" t="s">
        <v>2001</v>
      </c>
      <c r="D6368">
        <v>6</v>
      </c>
      <c r="E6368" s="23">
        <v>45800</v>
      </c>
      <c r="F6368" s="23">
        <v>45807</v>
      </c>
      <c r="G6368" s="23">
        <v>45800</v>
      </c>
      <c r="H6368" s="23">
        <v>45807</v>
      </c>
      <c r="I6368" s="24">
        <v>0</v>
      </c>
      <c r="J6368" s="24">
        <v>0</v>
      </c>
      <c r="K6368" s="24">
        <v>65</v>
      </c>
      <c r="L6368" t="s">
        <v>10070</v>
      </c>
      <c r="M6368" t="s">
        <v>10071</v>
      </c>
    </row>
    <row r="6369" spans="1:13" x14ac:dyDescent="0.25">
      <c r="A6369" t="str">
        <f t="shared" si="99"/>
        <v>FCON-27810</v>
      </c>
      <c r="B6369" t="s">
        <v>8650</v>
      </c>
      <c r="C6369" t="s">
        <v>2003</v>
      </c>
      <c r="D6369">
        <v>12</v>
      </c>
      <c r="E6369" s="23">
        <v>45807</v>
      </c>
      <c r="F6369" s="23">
        <v>45824</v>
      </c>
      <c r="G6369" s="23">
        <v>45807</v>
      </c>
      <c r="H6369" s="23">
        <v>45824</v>
      </c>
      <c r="I6369" s="24">
        <v>0</v>
      </c>
      <c r="J6369" s="24">
        <v>0</v>
      </c>
      <c r="K6369" s="24">
        <v>65</v>
      </c>
      <c r="L6369" t="s">
        <v>10070</v>
      </c>
      <c r="M6369" t="s">
        <v>10071</v>
      </c>
    </row>
    <row r="6370" spans="1:13" x14ac:dyDescent="0.25">
      <c r="A6370" t="str">
        <f t="shared" si="99"/>
        <v>FCON-27830</v>
      </c>
      <c r="B6370" t="s">
        <v>8652</v>
      </c>
      <c r="C6370" t="s">
        <v>9942</v>
      </c>
      <c r="D6370">
        <v>18</v>
      </c>
      <c r="E6370" s="23">
        <v>45981</v>
      </c>
      <c r="F6370" s="23">
        <v>46003</v>
      </c>
      <c r="G6370" s="23">
        <v>45981</v>
      </c>
      <c r="H6370" s="23">
        <v>46003</v>
      </c>
      <c r="I6370" s="24">
        <v>0</v>
      </c>
      <c r="J6370" s="24">
        <v>0</v>
      </c>
      <c r="K6370" s="24">
        <v>78</v>
      </c>
      <c r="L6370" t="s">
        <v>10070</v>
      </c>
      <c r="M6370" t="s">
        <v>10071</v>
      </c>
    </row>
    <row r="6371" spans="1:13" x14ac:dyDescent="0.25">
      <c r="A6371" t="str">
        <f t="shared" si="99"/>
        <v>Intersección Vehicular Cl 1 / Level Intersection PK39+040</v>
      </c>
      <c r="B6371" t="s">
        <v>8653</v>
      </c>
      <c r="D6371">
        <v>156</v>
      </c>
      <c r="E6371" s="23">
        <v>45824</v>
      </c>
      <c r="F6371" s="23">
        <v>46034</v>
      </c>
      <c r="G6371" s="23">
        <v>45824</v>
      </c>
      <c r="H6371" s="23">
        <v>46034</v>
      </c>
      <c r="I6371" s="24">
        <v>0</v>
      </c>
      <c r="J6371" s="24">
        <v>0</v>
      </c>
      <c r="K6371" s="24">
        <v>78</v>
      </c>
      <c r="M6371" t="s">
        <v>10071</v>
      </c>
    </row>
    <row r="6372" spans="1:13" x14ac:dyDescent="0.25">
      <c r="A6372" t="str">
        <f t="shared" si="99"/>
        <v>FCON-27890</v>
      </c>
      <c r="B6372" t="s">
        <v>8658</v>
      </c>
      <c r="C6372" t="s">
        <v>1998</v>
      </c>
      <c r="D6372">
        <v>8</v>
      </c>
      <c r="E6372" s="23">
        <v>45824</v>
      </c>
      <c r="F6372" s="23">
        <v>45834</v>
      </c>
      <c r="G6372" s="23">
        <v>45824</v>
      </c>
      <c r="H6372" s="23">
        <v>45834</v>
      </c>
      <c r="I6372" s="24">
        <v>0</v>
      </c>
      <c r="J6372" s="24">
        <v>0</v>
      </c>
      <c r="K6372" s="24">
        <v>65</v>
      </c>
      <c r="L6372" t="s">
        <v>10070</v>
      </c>
      <c r="M6372" t="s">
        <v>10071</v>
      </c>
    </row>
    <row r="6373" spans="1:13" x14ac:dyDescent="0.25">
      <c r="A6373" t="str">
        <f t="shared" si="99"/>
        <v>FCON-27840</v>
      </c>
      <c r="B6373" t="s">
        <v>8654</v>
      </c>
      <c r="C6373" t="s">
        <v>1999</v>
      </c>
      <c r="D6373">
        <v>6</v>
      </c>
      <c r="E6373" s="23">
        <v>45834</v>
      </c>
      <c r="F6373" s="23">
        <v>45843</v>
      </c>
      <c r="G6373" s="23">
        <v>45834</v>
      </c>
      <c r="H6373" s="23">
        <v>45843</v>
      </c>
      <c r="I6373" s="24">
        <v>0</v>
      </c>
      <c r="J6373" s="24">
        <v>0</v>
      </c>
      <c r="K6373" s="24">
        <v>65</v>
      </c>
      <c r="L6373" t="s">
        <v>10070</v>
      </c>
      <c r="M6373" t="s">
        <v>10071</v>
      </c>
    </row>
    <row r="6374" spans="1:13" x14ac:dyDescent="0.25">
      <c r="A6374" t="str">
        <f t="shared" si="99"/>
        <v>FCON-27850</v>
      </c>
      <c r="B6374" t="s">
        <v>8655</v>
      </c>
      <c r="C6374" t="s">
        <v>2000</v>
      </c>
      <c r="D6374">
        <v>6</v>
      </c>
      <c r="E6374" s="23">
        <v>45843</v>
      </c>
      <c r="F6374" s="23">
        <v>45850</v>
      </c>
      <c r="G6374" s="23">
        <v>45843</v>
      </c>
      <c r="H6374" s="23">
        <v>45850</v>
      </c>
      <c r="I6374" s="24">
        <v>0</v>
      </c>
      <c r="J6374" s="24">
        <v>0</v>
      </c>
      <c r="K6374" s="24">
        <v>65</v>
      </c>
      <c r="L6374" t="s">
        <v>10070</v>
      </c>
      <c r="M6374" t="s">
        <v>10071</v>
      </c>
    </row>
    <row r="6375" spans="1:13" x14ac:dyDescent="0.25">
      <c r="A6375" t="str">
        <f t="shared" si="99"/>
        <v>FCON-27860</v>
      </c>
      <c r="B6375" t="s">
        <v>8656</v>
      </c>
      <c r="C6375" t="s">
        <v>2001</v>
      </c>
      <c r="D6375">
        <v>6</v>
      </c>
      <c r="E6375" s="23">
        <v>45850</v>
      </c>
      <c r="F6375" s="23">
        <v>45859</v>
      </c>
      <c r="G6375" s="23">
        <v>45850</v>
      </c>
      <c r="H6375" s="23">
        <v>45859</v>
      </c>
      <c r="I6375" s="24">
        <v>0</v>
      </c>
      <c r="J6375" s="24">
        <v>0</v>
      </c>
      <c r="K6375" s="24">
        <v>65</v>
      </c>
      <c r="L6375" t="s">
        <v>10070</v>
      </c>
      <c r="M6375" t="s">
        <v>10071</v>
      </c>
    </row>
    <row r="6376" spans="1:13" x14ac:dyDescent="0.25">
      <c r="A6376" t="str">
        <f t="shared" si="99"/>
        <v>FCON-27880</v>
      </c>
      <c r="B6376" t="s">
        <v>8657</v>
      </c>
      <c r="C6376" t="s">
        <v>2003</v>
      </c>
      <c r="D6376">
        <v>12</v>
      </c>
      <c r="E6376" s="23">
        <v>45859</v>
      </c>
      <c r="F6376" s="23">
        <v>45873</v>
      </c>
      <c r="G6376" s="23">
        <v>45859</v>
      </c>
      <c r="H6376" s="23">
        <v>45873</v>
      </c>
      <c r="I6376" s="24">
        <v>0</v>
      </c>
      <c r="J6376" s="24">
        <v>0</v>
      </c>
      <c r="K6376" s="24">
        <v>65</v>
      </c>
      <c r="L6376" t="s">
        <v>10070</v>
      </c>
      <c r="M6376" t="s">
        <v>10071</v>
      </c>
    </row>
    <row r="6377" spans="1:13" x14ac:dyDescent="0.25">
      <c r="A6377" t="str">
        <f t="shared" si="99"/>
        <v>FCON-27900</v>
      </c>
      <c r="B6377" t="s">
        <v>8659</v>
      </c>
      <c r="C6377" t="s">
        <v>9942</v>
      </c>
      <c r="D6377">
        <v>18</v>
      </c>
      <c r="E6377" s="23">
        <v>46003</v>
      </c>
      <c r="F6377" s="23">
        <v>46034</v>
      </c>
      <c r="G6377" s="23">
        <v>46003</v>
      </c>
      <c r="H6377" s="23">
        <v>46034</v>
      </c>
      <c r="I6377" s="24">
        <v>0</v>
      </c>
      <c r="J6377" s="24">
        <v>0</v>
      </c>
      <c r="K6377" s="24">
        <v>78</v>
      </c>
      <c r="L6377" t="s">
        <v>10070</v>
      </c>
      <c r="M6377" t="s">
        <v>10071</v>
      </c>
    </row>
    <row r="6378" spans="1:13" x14ac:dyDescent="0.25">
      <c r="A6378" t="str">
        <f t="shared" si="99"/>
        <v>Intersección Vehicular Cl 2 / Level Intersection PK39+270</v>
      </c>
      <c r="B6378" t="s">
        <v>8660</v>
      </c>
      <c r="D6378">
        <v>136</v>
      </c>
      <c r="E6378" s="23">
        <v>45873</v>
      </c>
      <c r="F6378" s="23">
        <v>46055</v>
      </c>
      <c r="G6378" s="23">
        <v>45873</v>
      </c>
      <c r="H6378" s="23">
        <v>46055</v>
      </c>
      <c r="I6378" s="24">
        <v>0</v>
      </c>
      <c r="J6378" s="24">
        <v>0</v>
      </c>
      <c r="K6378" s="24">
        <v>78</v>
      </c>
      <c r="M6378" t="s">
        <v>10071</v>
      </c>
    </row>
    <row r="6379" spans="1:13" x14ac:dyDescent="0.25">
      <c r="A6379" t="str">
        <f t="shared" si="99"/>
        <v>FCON-27960</v>
      </c>
      <c r="B6379" t="s">
        <v>8665</v>
      </c>
      <c r="C6379" t="s">
        <v>1998</v>
      </c>
      <c r="D6379">
        <v>8</v>
      </c>
      <c r="E6379" s="23">
        <v>45873</v>
      </c>
      <c r="F6379" s="23">
        <v>45884</v>
      </c>
      <c r="G6379" s="23">
        <v>45873</v>
      </c>
      <c r="H6379" s="23">
        <v>45884</v>
      </c>
      <c r="I6379" s="24">
        <v>0</v>
      </c>
      <c r="J6379" s="24">
        <v>0</v>
      </c>
      <c r="K6379" s="24">
        <v>65</v>
      </c>
      <c r="L6379" t="s">
        <v>10070</v>
      </c>
      <c r="M6379" t="s">
        <v>10071</v>
      </c>
    </row>
    <row r="6380" spans="1:13" x14ac:dyDescent="0.25">
      <c r="A6380" t="str">
        <f t="shared" si="99"/>
        <v>FCON-27910</v>
      </c>
      <c r="B6380" t="s">
        <v>8661</v>
      </c>
      <c r="C6380" t="s">
        <v>1999</v>
      </c>
      <c r="D6380">
        <v>6</v>
      </c>
      <c r="E6380" s="23">
        <v>45884</v>
      </c>
      <c r="F6380" s="23">
        <v>45892</v>
      </c>
      <c r="G6380" s="23">
        <v>45884</v>
      </c>
      <c r="H6380" s="23">
        <v>45892</v>
      </c>
      <c r="I6380" s="24">
        <v>0</v>
      </c>
      <c r="J6380" s="24">
        <v>0</v>
      </c>
      <c r="K6380" s="24">
        <v>65</v>
      </c>
      <c r="L6380" t="s">
        <v>10070</v>
      </c>
      <c r="M6380" t="s">
        <v>10071</v>
      </c>
    </row>
    <row r="6381" spans="1:13" x14ac:dyDescent="0.25">
      <c r="A6381" t="str">
        <f t="shared" si="99"/>
        <v>FCON-27920</v>
      </c>
      <c r="B6381" t="s">
        <v>8662</v>
      </c>
      <c r="C6381" t="s">
        <v>2000</v>
      </c>
      <c r="D6381">
        <v>6</v>
      </c>
      <c r="E6381" s="23">
        <v>45892</v>
      </c>
      <c r="F6381" s="23">
        <v>45901</v>
      </c>
      <c r="G6381" s="23">
        <v>45892</v>
      </c>
      <c r="H6381" s="23">
        <v>45901</v>
      </c>
      <c r="I6381" s="24">
        <v>0</v>
      </c>
      <c r="J6381" s="24">
        <v>0</v>
      </c>
      <c r="K6381" s="24">
        <v>65</v>
      </c>
      <c r="L6381" t="s">
        <v>10070</v>
      </c>
      <c r="M6381" t="s">
        <v>10071</v>
      </c>
    </row>
    <row r="6382" spans="1:13" x14ac:dyDescent="0.25">
      <c r="A6382" t="str">
        <f t="shared" si="99"/>
        <v>FCON-27930</v>
      </c>
      <c r="B6382" t="s">
        <v>8663</v>
      </c>
      <c r="C6382" t="s">
        <v>2001</v>
      </c>
      <c r="D6382">
        <v>6</v>
      </c>
      <c r="E6382" s="23">
        <v>45901</v>
      </c>
      <c r="F6382" s="23">
        <v>45908</v>
      </c>
      <c r="G6382" s="23">
        <v>45901</v>
      </c>
      <c r="H6382" s="23">
        <v>45908</v>
      </c>
      <c r="I6382" s="24">
        <v>0</v>
      </c>
      <c r="J6382" s="24">
        <v>0</v>
      </c>
      <c r="K6382" s="24">
        <v>65</v>
      </c>
      <c r="L6382" t="s">
        <v>10070</v>
      </c>
      <c r="M6382" t="s">
        <v>10071</v>
      </c>
    </row>
    <row r="6383" spans="1:13" x14ac:dyDescent="0.25">
      <c r="A6383" t="str">
        <f t="shared" si="99"/>
        <v>FCON-27950</v>
      </c>
      <c r="B6383" t="s">
        <v>8664</v>
      </c>
      <c r="C6383" t="s">
        <v>2003</v>
      </c>
      <c r="D6383">
        <v>12</v>
      </c>
      <c r="E6383" s="23">
        <v>45908</v>
      </c>
      <c r="F6383" s="23">
        <v>45923</v>
      </c>
      <c r="G6383" s="23">
        <v>45908</v>
      </c>
      <c r="H6383" s="23">
        <v>45923</v>
      </c>
      <c r="I6383" s="24">
        <v>0</v>
      </c>
      <c r="J6383" s="24">
        <v>0</v>
      </c>
      <c r="K6383" s="24">
        <v>65</v>
      </c>
      <c r="L6383" t="s">
        <v>10070</v>
      </c>
      <c r="M6383" t="s">
        <v>10071</v>
      </c>
    </row>
    <row r="6384" spans="1:13" x14ac:dyDescent="0.25">
      <c r="A6384" t="str">
        <f t="shared" si="99"/>
        <v>FCON-27970</v>
      </c>
      <c r="B6384" t="s">
        <v>8666</v>
      </c>
      <c r="C6384" t="s">
        <v>9942</v>
      </c>
      <c r="D6384">
        <v>18</v>
      </c>
      <c r="E6384" s="23">
        <v>46034</v>
      </c>
      <c r="F6384" s="23">
        <v>46055</v>
      </c>
      <c r="G6384" s="23">
        <v>46034</v>
      </c>
      <c r="H6384" s="23">
        <v>46055</v>
      </c>
      <c r="I6384" s="24">
        <v>0</v>
      </c>
      <c r="J6384" s="24">
        <v>0</v>
      </c>
      <c r="K6384" s="24">
        <v>78</v>
      </c>
      <c r="L6384" t="s">
        <v>10070</v>
      </c>
      <c r="M6384" t="s">
        <v>10071</v>
      </c>
    </row>
    <row r="6385" spans="1:13" x14ac:dyDescent="0.25">
      <c r="A6385" t="str">
        <f t="shared" si="99"/>
        <v>Intersección Vehicular Cl 5 / Level Intersection PK39+660</v>
      </c>
      <c r="B6385" t="s">
        <v>8667</v>
      </c>
      <c r="D6385">
        <v>110</v>
      </c>
      <c r="E6385" s="23">
        <v>45923</v>
      </c>
      <c r="F6385" s="23">
        <v>46070</v>
      </c>
      <c r="G6385" s="23">
        <v>45923</v>
      </c>
      <c r="H6385" s="23">
        <v>46070</v>
      </c>
      <c r="I6385" s="24">
        <v>0</v>
      </c>
      <c r="J6385" s="24">
        <v>0</v>
      </c>
      <c r="K6385" s="24">
        <v>78</v>
      </c>
      <c r="M6385" t="s">
        <v>10071</v>
      </c>
    </row>
    <row r="6386" spans="1:13" x14ac:dyDescent="0.25">
      <c r="A6386" t="str">
        <f t="shared" si="99"/>
        <v>FCON-28030</v>
      </c>
      <c r="B6386" t="s">
        <v>8672</v>
      </c>
      <c r="C6386" t="s">
        <v>1998</v>
      </c>
      <c r="D6386">
        <v>8</v>
      </c>
      <c r="E6386" s="23">
        <v>45923</v>
      </c>
      <c r="F6386" s="23">
        <v>45932</v>
      </c>
      <c r="G6386" s="23">
        <v>45923</v>
      </c>
      <c r="H6386" s="23">
        <v>45932</v>
      </c>
      <c r="I6386" s="24">
        <v>0</v>
      </c>
      <c r="J6386" s="24">
        <v>0</v>
      </c>
      <c r="K6386" s="24">
        <v>65</v>
      </c>
      <c r="L6386" t="s">
        <v>10070</v>
      </c>
      <c r="M6386" t="s">
        <v>10071</v>
      </c>
    </row>
    <row r="6387" spans="1:13" x14ac:dyDescent="0.25">
      <c r="A6387" t="str">
        <f t="shared" si="99"/>
        <v>FCON-27980</v>
      </c>
      <c r="B6387" t="s">
        <v>8668</v>
      </c>
      <c r="C6387" t="s">
        <v>1999</v>
      </c>
      <c r="D6387">
        <v>6</v>
      </c>
      <c r="E6387" s="23">
        <v>45932</v>
      </c>
      <c r="F6387" s="23">
        <v>45939</v>
      </c>
      <c r="G6387" s="23">
        <v>45932</v>
      </c>
      <c r="H6387" s="23">
        <v>45939</v>
      </c>
      <c r="I6387" s="24">
        <v>0</v>
      </c>
      <c r="J6387" s="24">
        <v>0</v>
      </c>
      <c r="K6387" s="24">
        <v>65</v>
      </c>
      <c r="L6387" t="s">
        <v>10070</v>
      </c>
      <c r="M6387" t="s">
        <v>10071</v>
      </c>
    </row>
    <row r="6388" spans="1:13" x14ac:dyDescent="0.25">
      <c r="A6388" t="str">
        <f t="shared" si="99"/>
        <v>FCON-27990</v>
      </c>
      <c r="B6388" t="s">
        <v>8669</v>
      </c>
      <c r="C6388" t="s">
        <v>2000</v>
      </c>
      <c r="D6388">
        <v>6</v>
      </c>
      <c r="E6388" s="23">
        <v>45939</v>
      </c>
      <c r="F6388" s="23">
        <v>45948</v>
      </c>
      <c r="G6388" s="23">
        <v>45939</v>
      </c>
      <c r="H6388" s="23">
        <v>45948</v>
      </c>
      <c r="I6388" s="24">
        <v>0</v>
      </c>
      <c r="J6388" s="24">
        <v>0</v>
      </c>
      <c r="K6388" s="24">
        <v>65</v>
      </c>
      <c r="L6388" t="s">
        <v>10070</v>
      </c>
      <c r="M6388" t="s">
        <v>10071</v>
      </c>
    </row>
    <row r="6389" spans="1:13" x14ac:dyDescent="0.25">
      <c r="A6389" t="str">
        <f t="shared" si="99"/>
        <v>FCON-28000</v>
      </c>
      <c r="B6389" t="s">
        <v>8670</v>
      </c>
      <c r="C6389" t="s">
        <v>2001</v>
      </c>
      <c r="D6389">
        <v>6</v>
      </c>
      <c r="E6389" s="23">
        <v>45948</v>
      </c>
      <c r="F6389" s="23">
        <v>45955</v>
      </c>
      <c r="G6389" s="23">
        <v>45948</v>
      </c>
      <c r="H6389" s="23">
        <v>45955</v>
      </c>
      <c r="I6389" s="24">
        <v>0</v>
      </c>
      <c r="J6389" s="24">
        <v>0</v>
      </c>
      <c r="K6389" s="24">
        <v>65</v>
      </c>
      <c r="L6389" t="s">
        <v>10070</v>
      </c>
      <c r="M6389" t="s">
        <v>10071</v>
      </c>
    </row>
    <row r="6390" spans="1:13" x14ac:dyDescent="0.25">
      <c r="A6390" t="str">
        <f t="shared" si="99"/>
        <v>FCON-28020</v>
      </c>
      <c r="B6390" t="s">
        <v>8671</v>
      </c>
      <c r="C6390" t="s">
        <v>2003</v>
      </c>
      <c r="D6390">
        <v>12</v>
      </c>
      <c r="E6390" s="23">
        <v>45955</v>
      </c>
      <c r="F6390" s="23">
        <v>45972</v>
      </c>
      <c r="G6390" s="23">
        <v>45955</v>
      </c>
      <c r="H6390" s="23">
        <v>45972</v>
      </c>
      <c r="I6390" s="24">
        <v>0</v>
      </c>
      <c r="J6390" s="24">
        <v>0</v>
      </c>
      <c r="K6390" s="24">
        <v>150</v>
      </c>
      <c r="L6390" t="s">
        <v>10070</v>
      </c>
      <c r="M6390" t="s">
        <v>10071</v>
      </c>
    </row>
    <row r="6391" spans="1:13" x14ac:dyDescent="0.25">
      <c r="A6391" t="str">
        <f t="shared" si="99"/>
        <v>FCON-28040</v>
      </c>
      <c r="B6391" t="s">
        <v>8673</v>
      </c>
      <c r="C6391" t="s">
        <v>9942</v>
      </c>
      <c r="D6391">
        <v>12</v>
      </c>
      <c r="E6391" s="23">
        <v>46055</v>
      </c>
      <c r="F6391" s="23">
        <v>46070</v>
      </c>
      <c r="G6391" s="23">
        <v>46055</v>
      </c>
      <c r="H6391" s="23">
        <v>46070</v>
      </c>
      <c r="I6391" s="24">
        <v>0</v>
      </c>
      <c r="J6391" s="24">
        <v>0</v>
      </c>
      <c r="K6391" s="24">
        <v>78</v>
      </c>
      <c r="L6391" t="s">
        <v>10070</v>
      </c>
      <c r="M6391" t="s">
        <v>10071</v>
      </c>
    </row>
    <row r="6392" spans="1:13" x14ac:dyDescent="0.25">
      <c r="A6392" t="str">
        <f t="shared" si="99"/>
        <v>Cochera PK5 / PK5 Parking</v>
      </c>
      <c r="B6392" t="s">
        <v>8674</v>
      </c>
      <c r="D6392">
        <v>611</v>
      </c>
      <c r="E6392" s="23">
        <v>45254</v>
      </c>
      <c r="F6392" s="23">
        <v>46066</v>
      </c>
      <c r="G6392" s="23">
        <v>45254</v>
      </c>
      <c r="H6392" s="23">
        <v>46066</v>
      </c>
      <c r="I6392" s="24">
        <v>0</v>
      </c>
      <c r="J6392" s="24">
        <v>0</v>
      </c>
      <c r="K6392" s="24">
        <v>17</v>
      </c>
      <c r="M6392" t="s">
        <v>10071</v>
      </c>
    </row>
    <row r="6393" spans="1:13" x14ac:dyDescent="0.25">
      <c r="A6393" t="str">
        <f t="shared" si="99"/>
        <v>Preliminares / Preliminaries</v>
      </c>
      <c r="B6393" t="s">
        <v>8675</v>
      </c>
      <c r="D6393">
        <v>30</v>
      </c>
      <c r="E6393" s="23">
        <v>45254</v>
      </c>
      <c r="F6393" s="23">
        <v>45301</v>
      </c>
      <c r="G6393" s="23">
        <v>45254</v>
      </c>
      <c r="H6393" s="23">
        <v>45301</v>
      </c>
      <c r="I6393" s="24">
        <v>0</v>
      </c>
      <c r="J6393" s="24">
        <v>0</v>
      </c>
      <c r="K6393" s="24">
        <v>80</v>
      </c>
      <c r="M6393" t="s">
        <v>10071</v>
      </c>
    </row>
    <row r="6394" spans="1:13" x14ac:dyDescent="0.25">
      <c r="A6394" t="str">
        <f t="shared" si="99"/>
        <v>CPK5-1140</v>
      </c>
      <c r="B6394" t="s">
        <v>8676</v>
      </c>
      <c r="C6394" t="s">
        <v>8677</v>
      </c>
      <c r="D6394">
        <v>0</v>
      </c>
      <c r="E6394" s="23">
        <v>45254</v>
      </c>
      <c r="F6394" s="23"/>
      <c r="G6394" s="23">
        <v>45254</v>
      </c>
      <c r="H6394" s="23"/>
      <c r="I6394" s="24">
        <v>0</v>
      </c>
      <c r="J6394" s="24">
        <v>0</v>
      </c>
      <c r="K6394" s="24">
        <v>32</v>
      </c>
      <c r="L6394" t="s">
        <v>10070</v>
      </c>
      <c r="M6394" t="s">
        <v>10071</v>
      </c>
    </row>
    <row r="6395" spans="1:13" x14ac:dyDescent="0.25">
      <c r="A6395" t="str">
        <f t="shared" si="99"/>
        <v>CPK5-1030</v>
      </c>
      <c r="B6395" t="s">
        <v>8678</v>
      </c>
      <c r="C6395" t="s">
        <v>8679</v>
      </c>
      <c r="D6395">
        <v>0</v>
      </c>
      <c r="E6395" s="23">
        <v>45254</v>
      </c>
      <c r="F6395" s="23"/>
      <c r="G6395" s="23">
        <v>45254</v>
      </c>
      <c r="H6395" s="23"/>
      <c r="I6395" s="24">
        <v>0</v>
      </c>
      <c r="J6395" s="24">
        <v>0</v>
      </c>
      <c r="K6395" s="24">
        <v>17</v>
      </c>
      <c r="L6395" t="s">
        <v>10070</v>
      </c>
      <c r="M6395" t="s">
        <v>10071</v>
      </c>
    </row>
    <row r="6396" spans="1:13" x14ac:dyDescent="0.25">
      <c r="A6396" t="str">
        <f t="shared" si="99"/>
        <v>CPK5-1170</v>
      </c>
      <c r="B6396" t="s">
        <v>8684</v>
      </c>
      <c r="C6396" t="s">
        <v>8685</v>
      </c>
      <c r="D6396">
        <v>0</v>
      </c>
      <c r="E6396" s="23">
        <v>45254</v>
      </c>
      <c r="F6396" s="23"/>
      <c r="G6396" s="23">
        <v>45254</v>
      </c>
      <c r="H6396" s="23"/>
      <c r="I6396" s="24">
        <v>0</v>
      </c>
      <c r="J6396" s="24">
        <v>0</v>
      </c>
      <c r="K6396" s="24">
        <v>32</v>
      </c>
      <c r="L6396" t="s">
        <v>10070</v>
      </c>
      <c r="M6396" t="s">
        <v>10071</v>
      </c>
    </row>
    <row r="6397" spans="1:13" x14ac:dyDescent="0.25">
      <c r="A6397" t="str">
        <f t="shared" si="99"/>
        <v>CPK5-1130</v>
      </c>
      <c r="B6397" t="s">
        <v>8680</v>
      </c>
      <c r="C6397" t="s">
        <v>8681</v>
      </c>
      <c r="D6397">
        <v>0</v>
      </c>
      <c r="E6397" s="23">
        <v>45274</v>
      </c>
      <c r="F6397" s="23"/>
      <c r="G6397" s="23">
        <v>45274</v>
      </c>
      <c r="H6397" s="23"/>
      <c r="I6397" s="24">
        <v>0</v>
      </c>
      <c r="J6397" s="24">
        <v>0</v>
      </c>
      <c r="K6397" s="24">
        <v>17</v>
      </c>
      <c r="L6397" t="s">
        <v>10070</v>
      </c>
      <c r="M6397" t="s">
        <v>10071</v>
      </c>
    </row>
    <row r="6398" spans="1:13" x14ac:dyDescent="0.25">
      <c r="A6398" t="str">
        <f t="shared" si="99"/>
        <v>CPK5-1040</v>
      </c>
      <c r="B6398" t="s">
        <v>8682</v>
      </c>
      <c r="C6398" t="s">
        <v>8683</v>
      </c>
      <c r="D6398">
        <v>0</v>
      </c>
      <c r="E6398" s="23">
        <v>45301</v>
      </c>
      <c r="F6398" s="23"/>
      <c r="G6398" s="23">
        <v>45301</v>
      </c>
      <c r="H6398" s="23"/>
      <c r="I6398" s="24">
        <v>0</v>
      </c>
      <c r="J6398" s="24">
        <v>0</v>
      </c>
      <c r="K6398" s="24">
        <v>80</v>
      </c>
      <c r="L6398" t="s">
        <v>10070</v>
      </c>
      <c r="M6398" t="s">
        <v>10071</v>
      </c>
    </row>
    <row r="6399" spans="1:13" x14ac:dyDescent="0.25">
      <c r="A6399" t="str">
        <f t="shared" si="99"/>
        <v>Inicio / Star</v>
      </c>
      <c r="B6399" t="s">
        <v>8686</v>
      </c>
      <c r="D6399">
        <v>59</v>
      </c>
      <c r="E6399" s="23">
        <v>45274</v>
      </c>
      <c r="F6399" s="23">
        <v>45355</v>
      </c>
      <c r="G6399" s="23">
        <v>45274</v>
      </c>
      <c r="H6399" s="23">
        <v>45355</v>
      </c>
      <c r="I6399" s="24">
        <v>0</v>
      </c>
      <c r="J6399" s="24">
        <v>0</v>
      </c>
      <c r="K6399" s="24">
        <v>17</v>
      </c>
      <c r="M6399" t="s">
        <v>10071</v>
      </c>
    </row>
    <row r="6400" spans="1:13" x14ac:dyDescent="0.25">
      <c r="A6400" t="str">
        <f t="shared" si="99"/>
        <v>CPK5-1150</v>
      </c>
      <c r="B6400" t="s">
        <v>8687</v>
      </c>
      <c r="C6400" t="s">
        <v>8688</v>
      </c>
      <c r="D6400">
        <v>0</v>
      </c>
      <c r="E6400" s="23">
        <v>45274</v>
      </c>
      <c r="F6400" s="23"/>
      <c r="G6400" s="23">
        <v>45274</v>
      </c>
      <c r="H6400" s="23"/>
      <c r="I6400" s="24">
        <v>0</v>
      </c>
      <c r="J6400" s="24">
        <v>0</v>
      </c>
      <c r="K6400" s="24">
        <v>17</v>
      </c>
      <c r="L6400" t="s">
        <v>10070</v>
      </c>
      <c r="M6400" t="s">
        <v>10071</v>
      </c>
    </row>
    <row r="6401" spans="1:13" x14ac:dyDescent="0.25">
      <c r="A6401" t="str">
        <f t="shared" si="99"/>
        <v>CPK5-1160</v>
      </c>
      <c r="B6401" t="s">
        <v>8689</v>
      </c>
      <c r="C6401" t="s">
        <v>8690</v>
      </c>
      <c r="D6401">
        <v>30</v>
      </c>
      <c r="E6401" s="23">
        <v>45274</v>
      </c>
      <c r="F6401" s="23">
        <v>45320</v>
      </c>
      <c r="G6401" s="23">
        <v>45274</v>
      </c>
      <c r="H6401" s="23">
        <v>45320</v>
      </c>
      <c r="I6401" s="24">
        <v>0</v>
      </c>
      <c r="J6401" s="24">
        <v>0</v>
      </c>
      <c r="K6401" s="24">
        <v>17</v>
      </c>
      <c r="L6401" t="s">
        <v>10070</v>
      </c>
      <c r="M6401" t="s">
        <v>10071</v>
      </c>
    </row>
    <row r="6402" spans="1:13" x14ac:dyDescent="0.25">
      <c r="A6402" t="str">
        <f t="shared" si="99"/>
        <v>CPK5-1200</v>
      </c>
      <c r="B6402" t="s">
        <v>8691</v>
      </c>
      <c r="C6402" t="s">
        <v>8692</v>
      </c>
      <c r="D6402">
        <v>1</v>
      </c>
      <c r="E6402" s="23">
        <v>45320</v>
      </c>
      <c r="F6402" s="23">
        <v>45321</v>
      </c>
      <c r="G6402" s="23">
        <v>45320</v>
      </c>
      <c r="H6402" s="23">
        <v>45321</v>
      </c>
      <c r="I6402" s="24">
        <v>0</v>
      </c>
      <c r="J6402" s="24">
        <v>0</v>
      </c>
      <c r="K6402" s="24">
        <v>17</v>
      </c>
      <c r="L6402" t="s">
        <v>10070</v>
      </c>
      <c r="M6402" t="s">
        <v>10071</v>
      </c>
    </row>
    <row r="6403" spans="1:13" x14ac:dyDescent="0.25">
      <c r="A6403" t="str">
        <f t="shared" ref="A6403:A6466" si="100">TRIM(B6403)</f>
        <v>CPK5-1220</v>
      </c>
      <c r="B6403" t="s">
        <v>8693</v>
      </c>
      <c r="C6403" t="s">
        <v>8694</v>
      </c>
      <c r="D6403">
        <v>28</v>
      </c>
      <c r="E6403" s="23">
        <v>45321</v>
      </c>
      <c r="F6403" s="23">
        <v>45355</v>
      </c>
      <c r="G6403" s="23">
        <v>45321</v>
      </c>
      <c r="H6403" s="23">
        <v>45355</v>
      </c>
      <c r="I6403" s="24">
        <v>0</v>
      </c>
      <c r="J6403" s="24">
        <v>0</v>
      </c>
      <c r="K6403" s="24">
        <v>17</v>
      </c>
      <c r="L6403" t="s">
        <v>10070</v>
      </c>
      <c r="M6403" t="s">
        <v>10071</v>
      </c>
    </row>
    <row r="6404" spans="1:13" x14ac:dyDescent="0.25">
      <c r="A6404" t="str">
        <f t="shared" si="100"/>
        <v>Hitos / Milestones</v>
      </c>
      <c r="B6404" t="s">
        <v>8695</v>
      </c>
      <c r="D6404">
        <v>303</v>
      </c>
      <c r="E6404" s="23">
        <v>45668</v>
      </c>
      <c r="F6404" s="23">
        <v>46066</v>
      </c>
      <c r="G6404" s="23">
        <v>45668</v>
      </c>
      <c r="H6404" s="23">
        <v>46066</v>
      </c>
      <c r="I6404" s="24">
        <v>0</v>
      </c>
      <c r="J6404" s="24">
        <v>0</v>
      </c>
      <c r="K6404" s="24">
        <v>17</v>
      </c>
      <c r="M6404" t="s">
        <v>10071</v>
      </c>
    </row>
    <row r="6405" spans="1:13" x14ac:dyDescent="0.25">
      <c r="A6405" t="str">
        <f t="shared" si="100"/>
        <v>CPK5-3330</v>
      </c>
      <c r="B6405" t="s">
        <v>8702</v>
      </c>
      <c r="C6405" t="s">
        <v>8703</v>
      </c>
      <c r="D6405">
        <v>0</v>
      </c>
      <c r="E6405" s="23"/>
      <c r="F6405" s="23">
        <v>45668</v>
      </c>
      <c r="G6405" s="23"/>
      <c r="H6405" s="23">
        <v>45668</v>
      </c>
      <c r="I6405" s="24">
        <v>0</v>
      </c>
      <c r="J6405" s="24">
        <v>0</v>
      </c>
      <c r="K6405" s="24">
        <v>143</v>
      </c>
      <c r="L6405" t="s">
        <v>10070</v>
      </c>
      <c r="M6405" t="s">
        <v>10071</v>
      </c>
    </row>
    <row r="6406" spans="1:13" x14ac:dyDescent="0.25">
      <c r="A6406" t="str">
        <f t="shared" si="100"/>
        <v>CPK5-2760</v>
      </c>
      <c r="B6406" t="s">
        <v>8700</v>
      </c>
      <c r="C6406" t="s">
        <v>8701</v>
      </c>
      <c r="D6406">
        <v>0</v>
      </c>
      <c r="E6406" s="23"/>
      <c r="F6406" s="23">
        <v>45702</v>
      </c>
      <c r="G6406" s="23"/>
      <c r="H6406" s="23">
        <v>45702</v>
      </c>
      <c r="I6406" s="24">
        <v>0</v>
      </c>
      <c r="J6406" s="24">
        <v>0</v>
      </c>
      <c r="K6406" s="24">
        <v>115</v>
      </c>
      <c r="L6406" t="s">
        <v>10070</v>
      </c>
      <c r="M6406" t="s">
        <v>10071</v>
      </c>
    </row>
    <row r="6407" spans="1:13" x14ac:dyDescent="0.25">
      <c r="A6407" t="str">
        <f t="shared" si="100"/>
        <v>CPK5-5580</v>
      </c>
      <c r="B6407" t="s">
        <v>8734</v>
      </c>
      <c r="C6407" t="s">
        <v>8735</v>
      </c>
      <c r="D6407">
        <v>0</v>
      </c>
      <c r="E6407" s="23"/>
      <c r="F6407" s="23">
        <v>45763</v>
      </c>
      <c r="G6407" s="23"/>
      <c r="H6407" s="23">
        <v>45763</v>
      </c>
      <c r="I6407" s="24">
        <v>0</v>
      </c>
      <c r="J6407" s="24">
        <v>0</v>
      </c>
      <c r="K6407" s="24">
        <v>216</v>
      </c>
      <c r="L6407" t="s">
        <v>10070</v>
      </c>
      <c r="M6407" t="s">
        <v>10071</v>
      </c>
    </row>
    <row r="6408" spans="1:13" x14ac:dyDescent="0.25">
      <c r="A6408" t="str">
        <f t="shared" si="100"/>
        <v>CPK5-4220</v>
      </c>
      <c r="B6408" t="s">
        <v>8710</v>
      </c>
      <c r="C6408" t="s">
        <v>8711</v>
      </c>
      <c r="D6408">
        <v>0</v>
      </c>
      <c r="E6408" s="23"/>
      <c r="F6408" s="23">
        <v>45799</v>
      </c>
      <c r="G6408" s="23"/>
      <c r="H6408" s="23">
        <v>45799</v>
      </c>
      <c r="I6408" s="24">
        <v>0</v>
      </c>
      <c r="J6408" s="24">
        <v>0</v>
      </c>
      <c r="K6408" s="24">
        <v>219</v>
      </c>
      <c r="L6408" t="s">
        <v>10070</v>
      </c>
      <c r="M6408" t="s">
        <v>10071</v>
      </c>
    </row>
    <row r="6409" spans="1:13" x14ac:dyDescent="0.25">
      <c r="A6409" t="str">
        <f t="shared" si="100"/>
        <v>CPK5-3620</v>
      </c>
      <c r="B6409" t="s">
        <v>8712</v>
      </c>
      <c r="C6409" t="s">
        <v>8713</v>
      </c>
      <c r="D6409">
        <v>0</v>
      </c>
      <c r="E6409" s="23"/>
      <c r="F6409" s="23">
        <v>45801</v>
      </c>
      <c r="G6409" s="23"/>
      <c r="H6409" s="23">
        <v>45801</v>
      </c>
      <c r="I6409" s="24">
        <v>0</v>
      </c>
      <c r="J6409" s="24">
        <v>0</v>
      </c>
      <c r="K6409" s="24">
        <v>188</v>
      </c>
      <c r="L6409" t="s">
        <v>10070</v>
      </c>
      <c r="M6409" t="s">
        <v>10071</v>
      </c>
    </row>
    <row r="6410" spans="1:13" x14ac:dyDescent="0.25">
      <c r="A6410" t="str">
        <f t="shared" si="100"/>
        <v>CPK5-3960</v>
      </c>
      <c r="B6410" t="s">
        <v>8708</v>
      </c>
      <c r="C6410" t="s">
        <v>8709</v>
      </c>
      <c r="D6410">
        <v>0</v>
      </c>
      <c r="E6410" s="23"/>
      <c r="F6410" s="23">
        <v>45840</v>
      </c>
      <c r="G6410" s="23"/>
      <c r="H6410" s="23">
        <v>45840</v>
      </c>
      <c r="I6410" s="24">
        <v>0</v>
      </c>
      <c r="J6410" s="24">
        <v>0</v>
      </c>
      <c r="K6410" s="24">
        <v>189</v>
      </c>
      <c r="L6410" t="s">
        <v>10070</v>
      </c>
      <c r="M6410" t="s">
        <v>10071</v>
      </c>
    </row>
    <row r="6411" spans="1:13" x14ac:dyDescent="0.25">
      <c r="A6411" t="str">
        <f t="shared" si="100"/>
        <v>CPK5-2170</v>
      </c>
      <c r="B6411" t="s">
        <v>8698</v>
      </c>
      <c r="C6411" t="s">
        <v>8699</v>
      </c>
      <c r="D6411">
        <v>0</v>
      </c>
      <c r="E6411" s="23"/>
      <c r="F6411" s="23">
        <v>45853</v>
      </c>
      <c r="G6411" s="23"/>
      <c r="H6411" s="23">
        <v>45853</v>
      </c>
      <c r="I6411" s="24">
        <v>0</v>
      </c>
      <c r="J6411" s="24">
        <v>0</v>
      </c>
      <c r="K6411" s="24">
        <v>179</v>
      </c>
      <c r="L6411" t="s">
        <v>10070</v>
      </c>
      <c r="M6411" t="s">
        <v>10071</v>
      </c>
    </row>
    <row r="6412" spans="1:13" x14ac:dyDescent="0.25">
      <c r="A6412" t="str">
        <f t="shared" si="100"/>
        <v>CPK5-4230</v>
      </c>
      <c r="B6412" t="s">
        <v>8714</v>
      </c>
      <c r="C6412" t="s">
        <v>8715</v>
      </c>
      <c r="D6412">
        <v>0</v>
      </c>
      <c r="E6412" s="23"/>
      <c r="F6412" s="23">
        <v>45854</v>
      </c>
      <c r="G6412" s="23"/>
      <c r="H6412" s="23">
        <v>45854</v>
      </c>
      <c r="I6412" s="24">
        <v>0</v>
      </c>
      <c r="J6412" s="24">
        <v>0</v>
      </c>
      <c r="K6412" s="24">
        <v>178</v>
      </c>
      <c r="L6412" t="s">
        <v>10070</v>
      </c>
      <c r="M6412" t="s">
        <v>10071</v>
      </c>
    </row>
    <row r="6413" spans="1:13" x14ac:dyDescent="0.25">
      <c r="A6413" t="str">
        <f t="shared" si="100"/>
        <v>CPK5-4290</v>
      </c>
      <c r="B6413" t="s">
        <v>8716</v>
      </c>
      <c r="C6413" t="s">
        <v>8717</v>
      </c>
      <c r="D6413">
        <v>0</v>
      </c>
      <c r="E6413" s="23"/>
      <c r="F6413" s="23">
        <v>45861</v>
      </c>
      <c r="G6413" s="23"/>
      <c r="H6413" s="23">
        <v>45861</v>
      </c>
      <c r="I6413" s="24">
        <v>0</v>
      </c>
      <c r="J6413" s="24">
        <v>0</v>
      </c>
      <c r="K6413" s="24">
        <v>172</v>
      </c>
      <c r="L6413" t="s">
        <v>10070</v>
      </c>
      <c r="M6413" t="s">
        <v>10071</v>
      </c>
    </row>
    <row r="6414" spans="1:13" x14ac:dyDescent="0.25">
      <c r="A6414" t="str">
        <f t="shared" si="100"/>
        <v>CPK5-4520</v>
      </c>
      <c r="B6414" t="s">
        <v>8718</v>
      </c>
      <c r="C6414" t="s">
        <v>8719</v>
      </c>
      <c r="D6414">
        <v>0</v>
      </c>
      <c r="E6414" s="23"/>
      <c r="F6414" s="23">
        <v>45889</v>
      </c>
      <c r="G6414" s="23"/>
      <c r="H6414" s="23">
        <v>45889</v>
      </c>
      <c r="I6414" s="24">
        <v>0</v>
      </c>
      <c r="J6414" s="24">
        <v>0</v>
      </c>
      <c r="K6414" s="24">
        <v>151</v>
      </c>
      <c r="L6414" t="s">
        <v>10070</v>
      </c>
      <c r="M6414" t="s">
        <v>10071</v>
      </c>
    </row>
    <row r="6415" spans="1:13" x14ac:dyDescent="0.25">
      <c r="A6415" t="str">
        <f t="shared" si="100"/>
        <v>CPK5-4240</v>
      </c>
      <c r="B6415" t="s">
        <v>8706</v>
      </c>
      <c r="C6415" t="s">
        <v>8707</v>
      </c>
      <c r="D6415">
        <v>0</v>
      </c>
      <c r="E6415" s="23"/>
      <c r="F6415" s="23">
        <v>45904</v>
      </c>
      <c r="G6415" s="23"/>
      <c r="H6415" s="23">
        <v>45904</v>
      </c>
      <c r="I6415" s="24">
        <v>0</v>
      </c>
      <c r="J6415" s="24">
        <v>0</v>
      </c>
      <c r="K6415" s="24">
        <v>139</v>
      </c>
      <c r="L6415" t="s">
        <v>10070</v>
      </c>
      <c r="M6415" t="s">
        <v>10071</v>
      </c>
    </row>
    <row r="6416" spans="1:13" x14ac:dyDescent="0.25">
      <c r="A6416" t="str">
        <f t="shared" si="100"/>
        <v>CPK5-4700</v>
      </c>
      <c r="B6416" t="s">
        <v>8720</v>
      </c>
      <c r="C6416" t="s">
        <v>8721</v>
      </c>
      <c r="D6416">
        <v>0</v>
      </c>
      <c r="E6416" s="23"/>
      <c r="F6416" s="23">
        <v>45916</v>
      </c>
      <c r="G6416" s="23"/>
      <c r="H6416" s="23">
        <v>45916</v>
      </c>
      <c r="I6416" s="24">
        <v>0</v>
      </c>
      <c r="J6416" s="24">
        <v>0</v>
      </c>
      <c r="K6416" s="24">
        <v>130</v>
      </c>
      <c r="L6416" t="s">
        <v>10070</v>
      </c>
      <c r="M6416" t="s">
        <v>10071</v>
      </c>
    </row>
    <row r="6417" spans="1:13" x14ac:dyDescent="0.25">
      <c r="A6417" t="str">
        <f t="shared" si="100"/>
        <v>CPK5-4480</v>
      </c>
      <c r="B6417" t="s">
        <v>8704</v>
      </c>
      <c r="C6417" t="s">
        <v>8705</v>
      </c>
      <c r="D6417">
        <v>0</v>
      </c>
      <c r="E6417" s="23"/>
      <c r="F6417" s="23">
        <v>45920</v>
      </c>
      <c r="G6417" s="23"/>
      <c r="H6417" s="23">
        <v>45920</v>
      </c>
      <c r="I6417" s="24">
        <v>0</v>
      </c>
      <c r="J6417" s="24">
        <v>0</v>
      </c>
      <c r="K6417" s="24">
        <v>126</v>
      </c>
      <c r="L6417" t="s">
        <v>10070</v>
      </c>
      <c r="M6417" t="s">
        <v>10071</v>
      </c>
    </row>
    <row r="6418" spans="1:13" x14ac:dyDescent="0.25">
      <c r="A6418" t="str">
        <f t="shared" si="100"/>
        <v>CPK5-4740</v>
      </c>
      <c r="B6418" t="s">
        <v>8722</v>
      </c>
      <c r="C6418" t="s">
        <v>8723</v>
      </c>
      <c r="D6418">
        <v>0</v>
      </c>
      <c r="E6418" s="23"/>
      <c r="F6418" s="23">
        <v>45923</v>
      </c>
      <c r="G6418" s="23"/>
      <c r="H6418" s="23">
        <v>45923</v>
      </c>
      <c r="I6418" s="24">
        <v>0</v>
      </c>
      <c r="J6418" s="24">
        <v>0</v>
      </c>
      <c r="K6418" s="24">
        <v>124</v>
      </c>
      <c r="L6418" t="s">
        <v>10070</v>
      </c>
      <c r="M6418" t="s">
        <v>10071</v>
      </c>
    </row>
    <row r="6419" spans="1:13" x14ac:dyDescent="0.25">
      <c r="A6419" t="str">
        <f t="shared" si="100"/>
        <v>CPK5-4760</v>
      </c>
      <c r="B6419" t="s">
        <v>8724</v>
      </c>
      <c r="C6419" t="s">
        <v>8725</v>
      </c>
      <c r="D6419">
        <v>0</v>
      </c>
      <c r="E6419" s="23"/>
      <c r="F6419" s="23">
        <v>45933</v>
      </c>
      <c r="G6419" s="23"/>
      <c r="H6419" s="23">
        <v>45933</v>
      </c>
      <c r="I6419" s="24">
        <v>0</v>
      </c>
      <c r="J6419" s="24">
        <v>0</v>
      </c>
      <c r="K6419" s="24">
        <v>115</v>
      </c>
      <c r="L6419" t="s">
        <v>10070</v>
      </c>
      <c r="M6419" t="s">
        <v>10071</v>
      </c>
    </row>
    <row r="6420" spans="1:13" x14ac:dyDescent="0.25">
      <c r="A6420" t="str">
        <f t="shared" si="100"/>
        <v>CPK5-4780</v>
      </c>
      <c r="B6420" t="s">
        <v>8730</v>
      </c>
      <c r="C6420" t="s">
        <v>8731</v>
      </c>
      <c r="D6420">
        <v>7</v>
      </c>
      <c r="E6420" s="23">
        <v>45982</v>
      </c>
      <c r="F6420" s="23">
        <v>45990</v>
      </c>
      <c r="G6420" s="23">
        <v>45982</v>
      </c>
      <c r="H6420" s="23">
        <v>45990</v>
      </c>
      <c r="I6420" s="24">
        <v>0</v>
      </c>
      <c r="J6420" s="24">
        <v>0</v>
      </c>
      <c r="K6420" s="24">
        <v>72</v>
      </c>
      <c r="L6420" t="s">
        <v>10070</v>
      </c>
      <c r="M6420" t="s">
        <v>10071</v>
      </c>
    </row>
    <row r="6421" spans="1:13" x14ac:dyDescent="0.25">
      <c r="A6421" t="str">
        <f t="shared" si="100"/>
        <v>CPK5-5150</v>
      </c>
      <c r="B6421" t="s">
        <v>8726</v>
      </c>
      <c r="C6421" t="s">
        <v>8727</v>
      </c>
      <c r="D6421">
        <v>0</v>
      </c>
      <c r="F6421" s="23">
        <v>46037</v>
      </c>
      <c r="G6421" s="23"/>
      <c r="H6421" s="23">
        <v>46037</v>
      </c>
      <c r="I6421" s="24">
        <v>0</v>
      </c>
      <c r="J6421" s="24">
        <v>0</v>
      </c>
      <c r="K6421" s="24">
        <v>41</v>
      </c>
      <c r="L6421" t="s">
        <v>10070</v>
      </c>
      <c r="M6421" t="s">
        <v>10071</v>
      </c>
    </row>
    <row r="6422" spans="1:13" x14ac:dyDescent="0.25">
      <c r="A6422" t="str">
        <f t="shared" si="100"/>
        <v>CPK5-5000</v>
      </c>
      <c r="B6422" t="s">
        <v>8732</v>
      </c>
      <c r="C6422" t="s">
        <v>8733</v>
      </c>
      <c r="D6422">
        <v>0</v>
      </c>
      <c r="F6422" s="23">
        <v>46064</v>
      </c>
      <c r="G6422" s="23"/>
      <c r="H6422" s="23">
        <v>46064</v>
      </c>
      <c r="I6422" s="24">
        <v>0</v>
      </c>
      <c r="J6422" s="24">
        <v>0</v>
      </c>
      <c r="K6422" s="24">
        <v>19</v>
      </c>
      <c r="L6422" t="s">
        <v>10070</v>
      </c>
      <c r="M6422" t="s">
        <v>10071</v>
      </c>
    </row>
    <row r="6423" spans="1:13" x14ac:dyDescent="0.25">
      <c r="A6423" t="str">
        <f t="shared" si="100"/>
        <v>CPK5-5160</v>
      </c>
      <c r="B6423" t="s">
        <v>8696</v>
      </c>
      <c r="C6423" t="s">
        <v>8697</v>
      </c>
      <c r="D6423">
        <v>0</v>
      </c>
      <c r="F6423" s="23">
        <v>46066</v>
      </c>
      <c r="G6423" s="23"/>
      <c r="H6423" s="23">
        <v>46066</v>
      </c>
      <c r="I6423" s="24">
        <v>0</v>
      </c>
      <c r="J6423" s="24">
        <v>0</v>
      </c>
      <c r="K6423" s="24">
        <v>17</v>
      </c>
      <c r="L6423" t="s">
        <v>10070</v>
      </c>
      <c r="M6423" t="s">
        <v>10071</v>
      </c>
    </row>
    <row r="6424" spans="1:13" x14ac:dyDescent="0.25">
      <c r="A6424" t="str">
        <f t="shared" si="100"/>
        <v>CPK5-5170</v>
      </c>
      <c r="B6424" t="s">
        <v>8728</v>
      </c>
      <c r="C6424" t="s">
        <v>8729</v>
      </c>
      <c r="D6424">
        <v>0</v>
      </c>
      <c r="F6424" s="23">
        <v>46066</v>
      </c>
      <c r="G6424" s="23"/>
      <c r="H6424" s="23">
        <v>46066</v>
      </c>
      <c r="I6424" s="24">
        <v>0</v>
      </c>
      <c r="J6424" s="24">
        <v>0</v>
      </c>
      <c r="K6424" s="24">
        <v>17</v>
      </c>
      <c r="L6424" t="s">
        <v>10070</v>
      </c>
      <c r="M6424" t="s">
        <v>10071</v>
      </c>
    </row>
    <row r="6425" spans="1:13" x14ac:dyDescent="0.25">
      <c r="A6425" t="str">
        <f t="shared" si="100"/>
        <v>TC-1 Movimiento de Tierras Para Vias Ferreas / Earthworks for Tracks</v>
      </c>
      <c r="B6425" t="s">
        <v>8736</v>
      </c>
      <c r="D6425">
        <v>300</v>
      </c>
      <c r="E6425" s="23">
        <v>45320</v>
      </c>
      <c r="F6425" s="23">
        <v>45715</v>
      </c>
      <c r="G6425" s="23">
        <v>45320</v>
      </c>
      <c r="H6425" s="23">
        <v>45715</v>
      </c>
      <c r="I6425" s="24">
        <v>0</v>
      </c>
      <c r="J6425" s="24">
        <v>0</v>
      </c>
      <c r="K6425" s="24">
        <v>127</v>
      </c>
      <c r="M6425" t="s">
        <v>10071</v>
      </c>
    </row>
    <row r="6426" spans="1:13" x14ac:dyDescent="0.25">
      <c r="A6426" t="str">
        <f t="shared" si="100"/>
        <v>CPK5-1210</v>
      </c>
      <c r="B6426" t="s">
        <v>8747</v>
      </c>
      <c r="C6426" t="s">
        <v>8748</v>
      </c>
      <c r="D6426">
        <v>30</v>
      </c>
      <c r="E6426" s="23">
        <v>45320</v>
      </c>
      <c r="F6426" s="23">
        <v>45356</v>
      </c>
      <c r="G6426" s="23">
        <v>45320</v>
      </c>
      <c r="H6426" s="23">
        <v>45356</v>
      </c>
      <c r="I6426" s="24">
        <v>0</v>
      </c>
      <c r="J6426" s="24">
        <v>0</v>
      </c>
      <c r="K6426" s="24">
        <v>161</v>
      </c>
      <c r="L6426" t="s">
        <v>10070</v>
      </c>
      <c r="M6426" t="s">
        <v>10071</v>
      </c>
    </row>
    <row r="6427" spans="1:13" x14ac:dyDescent="0.25">
      <c r="A6427" t="str">
        <f t="shared" si="100"/>
        <v>CPK5-1180</v>
      </c>
      <c r="B6427" t="s">
        <v>8749</v>
      </c>
      <c r="C6427" t="s">
        <v>8750</v>
      </c>
      <c r="D6427">
        <v>18</v>
      </c>
      <c r="E6427" s="23">
        <v>45355</v>
      </c>
      <c r="F6427" s="23">
        <v>45378</v>
      </c>
      <c r="G6427" s="23">
        <v>45355</v>
      </c>
      <c r="H6427" s="23">
        <v>45378</v>
      </c>
      <c r="I6427" s="24">
        <v>0</v>
      </c>
      <c r="J6427" s="24">
        <v>0</v>
      </c>
      <c r="K6427" s="24">
        <v>17</v>
      </c>
      <c r="L6427" t="s">
        <v>10070</v>
      </c>
      <c r="M6427" t="s">
        <v>10071</v>
      </c>
    </row>
    <row r="6428" spans="1:13" x14ac:dyDescent="0.25">
      <c r="A6428" t="str">
        <f t="shared" si="100"/>
        <v>CPK5-1190</v>
      </c>
      <c r="B6428" t="s">
        <v>8751</v>
      </c>
      <c r="C6428" t="s">
        <v>8752</v>
      </c>
      <c r="D6428">
        <v>18</v>
      </c>
      <c r="E6428" s="23">
        <v>45356</v>
      </c>
      <c r="F6428" s="23">
        <v>45383</v>
      </c>
      <c r="G6428" s="23">
        <v>45356</v>
      </c>
      <c r="H6428" s="23">
        <v>45383</v>
      </c>
      <c r="I6428" s="24">
        <v>0</v>
      </c>
      <c r="J6428" s="24">
        <v>0</v>
      </c>
      <c r="K6428" s="24">
        <v>17</v>
      </c>
      <c r="L6428" t="s">
        <v>10070</v>
      </c>
      <c r="M6428" t="s">
        <v>10071</v>
      </c>
    </row>
    <row r="6429" spans="1:13" x14ac:dyDescent="0.25">
      <c r="A6429" t="str">
        <f t="shared" si="100"/>
        <v>CPK5-1230</v>
      </c>
      <c r="B6429" t="s">
        <v>8755</v>
      </c>
      <c r="C6429" t="s">
        <v>8756</v>
      </c>
      <c r="D6429">
        <v>13</v>
      </c>
      <c r="E6429" s="23">
        <v>45378</v>
      </c>
      <c r="F6429" s="23">
        <v>45397</v>
      </c>
      <c r="G6429" s="23">
        <v>45378</v>
      </c>
      <c r="H6429" s="23">
        <v>45397</v>
      </c>
      <c r="I6429" s="24">
        <v>0</v>
      </c>
      <c r="J6429" s="24">
        <v>0</v>
      </c>
      <c r="K6429" s="24">
        <v>131</v>
      </c>
      <c r="L6429" t="s">
        <v>10070</v>
      </c>
      <c r="M6429" t="s">
        <v>10071</v>
      </c>
    </row>
    <row r="6430" spans="1:13" x14ac:dyDescent="0.25">
      <c r="A6430" t="str">
        <f t="shared" si="100"/>
        <v>CPK5-1240</v>
      </c>
      <c r="B6430" t="s">
        <v>8737</v>
      </c>
      <c r="C6430" t="s">
        <v>8738</v>
      </c>
      <c r="D6430">
        <v>16</v>
      </c>
      <c r="E6430" s="23">
        <v>45383</v>
      </c>
      <c r="F6430" s="23">
        <v>45401</v>
      </c>
      <c r="G6430" s="23">
        <v>45383</v>
      </c>
      <c r="H6430" s="23">
        <v>45401</v>
      </c>
      <c r="I6430" s="24">
        <v>0</v>
      </c>
      <c r="J6430" s="24">
        <v>0</v>
      </c>
      <c r="K6430" s="24">
        <v>17</v>
      </c>
      <c r="L6430" t="s">
        <v>10070</v>
      </c>
      <c r="M6430" t="s">
        <v>10071</v>
      </c>
    </row>
    <row r="6431" spans="1:13" x14ac:dyDescent="0.25">
      <c r="A6431" t="str">
        <f t="shared" si="100"/>
        <v>CPK5-1250</v>
      </c>
      <c r="B6431" t="s">
        <v>8739</v>
      </c>
      <c r="C6431" t="s">
        <v>8740</v>
      </c>
      <c r="D6431">
        <v>22</v>
      </c>
      <c r="E6431" s="23">
        <v>45401</v>
      </c>
      <c r="F6431" s="23">
        <v>45432</v>
      </c>
      <c r="G6431" s="23">
        <v>45401</v>
      </c>
      <c r="H6431" s="23">
        <v>45432</v>
      </c>
      <c r="I6431" s="24">
        <v>0</v>
      </c>
      <c r="J6431" s="24">
        <v>0</v>
      </c>
      <c r="K6431" s="24">
        <v>127</v>
      </c>
      <c r="L6431" t="s">
        <v>10070</v>
      </c>
      <c r="M6431" t="s">
        <v>10071</v>
      </c>
    </row>
    <row r="6432" spans="1:13" x14ac:dyDescent="0.25">
      <c r="A6432" t="str">
        <f t="shared" si="100"/>
        <v>CPK5-1290</v>
      </c>
      <c r="B6432" t="s">
        <v>8743</v>
      </c>
      <c r="C6432" t="s">
        <v>8744</v>
      </c>
      <c r="D6432">
        <v>21</v>
      </c>
      <c r="E6432" s="23">
        <v>45432</v>
      </c>
      <c r="F6432" s="23">
        <v>45460</v>
      </c>
      <c r="G6432" s="23">
        <v>45432</v>
      </c>
      <c r="H6432" s="23">
        <v>45460</v>
      </c>
      <c r="I6432" s="24">
        <v>0</v>
      </c>
      <c r="J6432" s="24">
        <v>0</v>
      </c>
      <c r="K6432" s="24">
        <v>127</v>
      </c>
      <c r="L6432" t="s">
        <v>10070</v>
      </c>
      <c r="M6432" t="s">
        <v>10071</v>
      </c>
    </row>
    <row r="6433" spans="1:13" x14ac:dyDescent="0.25">
      <c r="A6433" t="str">
        <f t="shared" si="100"/>
        <v>CPK5-1310</v>
      </c>
      <c r="B6433" t="s">
        <v>8757</v>
      </c>
      <c r="C6433" t="s">
        <v>8758</v>
      </c>
      <c r="D6433">
        <v>62</v>
      </c>
      <c r="E6433" s="23">
        <v>45432</v>
      </c>
      <c r="F6433" s="23">
        <v>45513</v>
      </c>
      <c r="G6433" s="23">
        <v>45432</v>
      </c>
      <c r="H6433" s="23">
        <v>45513</v>
      </c>
      <c r="I6433" s="24">
        <v>0</v>
      </c>
      <c r="J6433" s="24">
        <v>0</v>
      </c>
      <c r="K6433" s="24">
        <v>157</v>
      </c>
      <c r="L6433" t="s">
        <v>10070</v>
      </c>
      <c r="M6433" t="s">
        <v>10071</v>
      </c>
    </row>
    <row r="6434" spans="1:13" x14ac:dyDescent="0.25">
      <c r="A6434" t="str">
        <f t="shared" si="100"/>
        <v>CPK5-1300</v>
      </c>
      <c r="B6434" t="s">
        <v>8753</v>
      </c>
      <c r="C6434" t="s">
        <v>8754</v>
      </c>
      <c r="D6434">
        <v>175</v>
      </c>
      <c r="E6434" s="23">
        <v>45460</v>
      </c>
      <c r="F6434" s="23">
        <v>45692</v>
      </c>
      <c r="G6434" s="23">
        <v>45460</v>
      </c>
      <c r="H6434" s="23">
        <v>45692</v>
      </c>
      <c r="I6434" s="24">
        <v>0</v>
      </c>
      <c r="J6434" s="24">
        <v>0</v>
      </c>
      <c r="K6434" s="24">
        <v>127</v>
      </c>
      <c r="L6434" t="s">
        <v>10070</v>
      </c>
      <c r="M6434" t="s">
        <v>10071</v>
      </c>
    </row>
    <row r="6435" spans="1:13" x14ac:dyDescent="0.25">
      <c r="A6435" t="str">
        <f t="shared" si="100"/>
        <v>CPK5-1690</v>
      </c>
      <c r="B6435" t="s">
        <v>8741</v>
      </c>
      <c r="C6435" t="s">
        <v>8742</v>
      </c>
      <c r="D6435">
        <v>31</v>
      </c>
      <c r="E6435" s="23">
        <v>45513</v>
      </c>
      <c r="F6435" s="23">
        <v>45553</v>
      </c>
      <c r="G6435" s="23">
        <v>45513</v>
      </c>
      <c r="H6435" s="23">
        <v>45553</v>
      </c>
      <c r="I6435" s="24">
        <v>0</v>
      </c>
      <c r="J6435" s="24">
        <v>0</v>
      </c>
      <c r="K6435" s="24">
        <v>157</v>
      </c>
      <c r="L6435" t="s">
        <v>10070</v>
      </c>
      <c r="M6435" t="s">
        <v>10071</v>
      </c>
    </row>
    <row r="6436" spans="1:13" x14ac:dyDescent="0.25">
      <c r="A6436" t="str">
        <f t="shared" si="100"/>
        <v>CPK5-1850</v>
      </c>
      <c r="B6436" t="s">
        <v>8745</v>
      </c>
      <c r="C6436" t="s">
        <v>8746</v>
      </c>
      <c r="D6436">
        <v>62</v>
      </c>
      <c r="E6436" s="23">
        <v>45553</v>
      </c>
      <c r="F6436" s="23">
        <v>45632</v>
      </c>
      <c r="G6436" s="23">
        <v>45553</v>
      </c>
      <c r="H6436" s="23">
        <v>45632</v>
      </c>
      <c r="I6436" s="24">
        <v>0</v>
      </c>
      <c r="J6436" s="24">
        <v>0</v>
      </c>
      <c r="K6436" s="24">
        <v>168</v>
      </c>
      <c r="L6436" t="s">
        <v>10070</v>
      </c>
      <c r="M6436" t="s">
        <v>10071</v>
      </c>
    </row>
    <row r="6437" spans="1:13" x14ac:dyDescent="0.25">
      <c r="A6437" t="str">
        <f t="shared" si="100"/>
        <v>CPK5-2300</v>
      </c>
      <c r="B6437" t="s">
        <v>8759</v>
      </c>
      <c r="C6437" t="s">
        <v>8760</v>
      </c>
      <c r="D6437">
        <v>18</v>
      </c>
      <c r="E6437" s="23">
        <v>45692</v>
      </c>
      <c r="F6437" s="23">
        <v>45715</v>
      </c>
      <c r="G6437" s="23">
        <v>45692</v>
      </c>
      <c r="H6437" s="23">
        <v>45715</v>
      </c>
      <c r="I6437" s="24">
        <v>0</v>
      </c>
      <c r="J6437" s="24">
        <v>0</v>
      </c>
      <c r="K6437" s="24">
        <v>127</v>
      </c>
      <c r="L6437" t="s">
        <v>10070</v>
      </c>
      <c r="M6437" t="s">
        <v>10071</v>
      </c>
    </row>
    <row r="6438" spans="1:13" x14ac:dyDescent="0.25">
      <c r="A6438" t="str">
        <f t="shared" si="100"/>
        <v>TC-2 Infraestructura, Instalaciones y Urbanismo TyC PK-5 / Infrastructure, Facilities and Urbanism</v>
      </c>
      <c r="B6438" t="s">
        <v>8761</v>
      </c>
      <c r="D6438">
        <v>502</v>
      </c>
      <c r="E6438" s="23">
        <v>45401</v>
      </c>
      <c r="F6438" s="23">
        <v>46066</v>
      </c>
      <c r="G6438" s="23">
        <v>45401</v>
      </c>
      <c r="H6438" s="23">
        <v>46066</v>
      </c>
      <c r="I6438" s="24">
        <v>0</v>
      </c>
      <c r="J6438" s="24">
        <v>0</v>
      </c>
      <c r="K6438" s="24">
        <v>17</v>
      </c>
      <c r="M6438" t="s">
        <v>10071</v>
      </c>
    </row>
    <row r="6439" spans="1:13" x14ac:dyDescent="0.25">
      <c r="A6439" t="str">
        <f t="shared" si="100"/>
        <v>Drenajes y Ductos / Drains</v>
      </c>
      <c r="B6439" t="s">
        <v>8762</v>
      </c>
      <c r="D6439">
        <v>144</v>
      </c>
      <c r="E6439" s="23">
        <v>45401</v>
      </c>
      <c r="F6439" s="23">
        <v>45589</v>
      </c>
      <c r="G6439" s="23">
        <v>45401</v>
      </c>
      <c r="H6439" s="23">
        <v>45589</v>
      </c>
      <c r="I6439" s="24">
        <v>0</v>
      </c>
      <c r="J6439" s="24">
        <v>0</v>
      </c>
      <c r="K6439" s="24">
        <v>251</v>
      </c>
      <c r="M6439" t="s">
        <v>10071</v>
      </c>
    </row>
    <row r="6440" spans="1:13" x14ac:dyDescent="0.25">
      <c r="A6440" t="str">
        <f t="shared" si="100"/>
        <v>CPK5-1270</v>
      </c>
      <c r="B6440" t="s">
        <v>8767</v>
      </c>
      <c r="C6440" t="s">
        <v>8768</v>
      </c>
      <c r="D6440">
        <v>30</v>
      </c>
      <c r="E6440" s="23">
        <v>45401</v>
      </c>
      <c r="F6440" s="23">
        <v>45441</v>
      </c>
      <c r="G6440" s="23">
        <v>45401</v>
      </c>
      <c r="H6440" s="23">
        <v>45441</v>
      </c>
      <c r="I6440" s="24">
        <v>0</v>
      </c>
      <c r="J6440" s="24">
        <v>0</v>
      </c>
      <c r="K6440" s="24">
        <v>41</v>
      </c>
      <c r="L6440" t="s">
        <v>10070</v>
      </c>
      <c r="M6440" t="s">
        <v>10071</v>
      </c>
    </row>
    <row r="6441" spans="1:13" x14ac:dyDescent="0.25">
      <c r="A6441" t="str">
        <f t="shared" si="100"/>
        <v>CPK5-1340</v>
      </c>
      <c r="B6441" t="s">
        <v>8765</v>
      </c>
      <c r="C6441" t="s">
        <v>8766</v>
      </c>
      <c r="D6441">
        <v>44</v>
      </c>
      <c r="E6441" s="23">
        <v>45441</v>
      </c>
      <c r="F6441" s="23">
        <v>45499</v>
      </c>
      <c r="G6441" s="23">
        <v>45441</v>
      </c>
      <c r="H6441" s="23">
        <v>45499</v>
      </c>
      <c r="I6441" s="24">
        <v>0</v>
      </c>
      <c r="J6441" s="24">
        <v>0</v>
      </c>
      <c r="K6441" s="24">
        <v>212</v>
      </c>
      <c r="L6441" t="s">
        <v>10070</v>
      </c>
      <c r="M6441" t="s">
        <v>10071</v>
      </c>
    </row>
    <row r="6442" spans="1:13" x14ac:dyDescent="0.25">
      <c r="A6442" t="str">
        <f t="shared" si="100"/>
        <v>CPK5-1350</v>
      </c>
      <c r="B6442" t="s">
        <v>8769</v>
      </c>
      <c r="C6442" t="s">
        <v>8770</v>
      </c>
      <c r="D6442">
        <v>52</v>
      </c>
      <c r="E6442" s="23">
        <v>45441</v>
      </c>
      <c r="F6442" s="23">
        <v>45510</v>
      </c>
      <c r="G6442" s="23">
        <v>45441</v>
      </c>
      <c r="H6442" s="23">
        <v>45510</v>
      </c>
      <c r="I6442" s="24">
        <v>0</v>
      </c>
      <c r="J6442" s="24">
        <v>0</v>
      </c>
      <c r="K6442" s="24">
        <v>251</v>
      </c>
      <c r="L6442" t="s">
        <v>10070</v>
      </c>
      <c r="M6442" t="s">
        <v>10071</v>
      </c>
    </row>
    <row r="6443" spans="1:13" x14ac:dyDescent="0.25">
      <c r="A6443" t="str">
        <f t="shared" si="100"/>
        <v>CPK5-1360</v>
      </c>
      <c r="B6443" t="s">
        <v>8771</v>
      </c>
      <c r="C6443" t="s">
        <v>8772</v>
      </c>
      <c r="D6443">
        <v>40</v>
      </c>
      <c r="E6443" s="23">
        <v>45510</v>
      </c>
      <c r="F6443" s="23">
        <v>45561</v>
      </c>
      <c r="G6443" s="23">
        <v>45510</v>
      </c>
      <c r="H6443" s="23">
        <v>45561</v>
      </c>
      <c r="I6443" s="24">
        <v>0</v>
      </c>
      <c r="J6443" s="24">
        <v>0</v>
      </c>
      <c r="K6443" s="24">
        <v>251</v>
      </c>
      <c r="L6443" t="s">
        <v>10070</v>
      </c>
      <c r="M6443" t="s">
        <v>10071</v>
      </c>
    </row>
    <row r="6444" spans="1:13" x14ac:dyDescent="0.25">
      <c r="A6444" t="str">
        <f t="shared" si="100"/>
        <v>CPK5-1560</v>
      </c>
      <c r="B6444" t="s">
        <v>8763</v>
      </c>
      <c r="C6444" t="s">
        <v>8764</v>
      </c>
      <c r="D6444">
        <v>22</v>
      </c>
      <c r="E6444" s="23">
        <v>45561</v>
      </c>
      <c r="F6444" s="23">
        <v>45589</v>
      </c>
      <c r="G6444" s="23">
        <v>45561</v>
      </c>
      <c r="H6444" s="23">
        <v>45589</v>
      </c>
      <c r="I6444" s="24">
        <v>0</v>
      </c>
      <c r="J6444" s="24">
        <v>0</v>
      </c>
      <c r="K6444" s="24">
        <v>251</v>
      </c>
      <c r="L6444" t="s">
        <v>10070</v>
      </c>
      <c r="M6444" t="s">
        <v>10071</v>
      </c>
    </row>
    <row r="6445" spans="1:13" x14ac:dyDescent="0.25">
      <c r="A6445" t="str">
        <f t="shared" si="100"/>
        <v>Edificio PMC / Building PMC</v>
      </c>
      <c r="B6445" t="s">
        <v>8773</v>
      </c>
      <c r="D6445">
        <v>502</v>
      </c>
      <c r="E6445" s="23">
        <v>45401</v>
      </c>
      <c r="F6445" s="23">
        <v>46066</v>
      </c>
      <c r="G6445" s="23">
        <v>45401</v>
      </c>
      <c r="H6445" s="23">
        <v>46066</v>
      </c>
      <c r="I6445" s="24">
        <v>0</v>
      </c>
      <c r="J6445" s="24">
        <v>0</v>
      </c>
      <c r="K6445" s="24">
        <v>17</v>
      </c>
      <c r="M6445" t="s">
        <v>10071</v>
      </c>
    </row>
    <row r="6446" spans="1:13" x14ac:dyDescent="0.25">
      <c r="A6446" t="str">
        <f t="shared" si="100"/>
        <v>Cimentacion Para Edificio / Foundation For Building</v>
      </c>
      <c r="B6446" t="s">
        <v>8774</v>
      </c>
      <c r="D6446">
        <v>94</v>
      </c>
      <c r="E6446" s="23">
        <v>45401</v>
      </c>
      <c r="F6446" s="23">
        <v>45526</v>
      </c>
      <c r="G6446" s="23">
        <v>45401</v>
      </c>
      <c r="H6446" s="23">
        <v>45526</v>
      </c>
      <c r="I6446" s="24">
        <v>0</v>
      </c>
      <c r="J6446" s="24">
        <v>0</v>
      </c>
      <c r="K6446" s="24">
        <v>37</v>
      </c>
      <c r="M6446" t="s">
        <v>10071</v>
      </c>
    </row>
    <row r="6447" spans="1:13" x14ac:dyDescent="0.25">
      <c r="A6447" t="str">
        <f t="shared" si="100"/>
        <v>CPK5-1260</v>
      </c>
      <c r="B6447" t="s">
        <v>8777</v>
      </c>
      <c r="C6447" t="s">
        <v>8778</v>
      </c>
      <c r="D6447">
        <v>30</v>
      </c>
      <c r="E6447" s="23">
        <v>45401</v>
      </c>
      <c r="F6447" s="23">
        <v>45441</v>
      </c>
      <c r="G6447" s="23">
        <v>45401</v>
      </c>
      <c r="H6447" s="23">
        <v>45441</v>
      </c>
      <c r="I6447" s="24">
        <v>0</v>
      </c>
      <c r="J6447" s="24">
        <v>0</v>
      </c>
      <c r="K6447" s="24">
        <v>17</v>
      </c>
      <c r="L6447" t="s">
        <v>10070</v>
      </c>
      <c r="M6447" t="s">
        <v>10071</v>
      </c>
    </row>
    <row r="6448" spans="1:13" x14ac:dyDescent="0.25">
      <c r="A6448" t="str">
        <f t="shared" si="100"/>
        <v>CPK5-1410</v>
      </c>
      <c r="B6448" t="s">
        <v>8779</v>
      </c>
      <c r="C6448" t="s">
        <v>8780</v>
      </c>
      <c r="D6448">
        <v>7</v>
      </c>
      <c r="E6448" s="23">
        <v>45441</v>
      </c>
      <c r="F6448" s="23">
        <v>45451</v>
      </c>
      <c r="G6448" s="23">
        <v>45441</v>
      </c>
      <c r="H6448" s="23">
        <v>45451</v>
      </c>
      <c r="I6448" s="24">
        <v>0</v>
      </c>
      <c r="J6448" s="24">
        <v>0</v>
      </c>
      <c r="K6448" s="24">
        <v>17</v>
      </c>
      <c r="L6448" t="s">
        <v>10070</v>
      </c>
      <c r="M6448" t="s">
        <v>10071</v>
      </c>
    </row>
    <row r="6449" spans="1:13" x14ac:dyDescent="0.25">
      <c r="A6449" t="str">
        <f t="shared" si="100"/>
        <v>CPK5-1420</v>
      </c>
      <c r="B6449" t="s">
        <v>8785</v>
      </c>
      <c r="C6449" t="s">
        <v>8786</v>
      </c>
      <c r="D6449">
        <v>16</v>
      </c>
      <c r="E6449" s="23">
        <v>45441</v>
      </c>
      <c r="F6449" s="23">
        <v>45463</v>
      </c>
      <c r="G6449" s="23">
        <v>45441</v>
      </c>
      <c r="H6449" s="23">
        <v>45463</v>
      </c>
      <c r="I6449" s="24">
        <v>0</v>
      </c>
      <c r="J6449" s="24">
        <v>0</v>
      </c>
      <c r="K6449" s="24">
        <v>17</v>
      </c>
      <c r="L6449" t="s">
        <v>10070</v>
      </c>
      <c r="M6449" t="s">
        <v>10071</v>
      </c>
    </row>
    <row r="6450" spans="1:13" x14ac:dyDescent="0.25">
      <c r="A6450" t="str">
        <f t="shared" si="100"/>
        <v>CPK5-1460</v>
      </c>
      <c r="B6450" t="s">
        <v>8775</v>
      </c>
      <c r="C6450" t="s">
        <v>8776</v>
      </c>
      <c r="D6450">
        <v>21</v>
      </c>
      <c r="E6450" s="23">
        <v>45451</v>
      </c>
      <c r="F6450" s="23">
        <v>45479</v>
      </c>
      <c r="G6450" s="23">
        <v>45451</v>
      </c>
      <c r="H6450" s="23">
        <v>45479</v>
      </c>
      <c r="I6450" s="24">
        <v>0</v>
      </c>
      <c r="J6450" s="24">
        <v>0</v>
      </c>
      <c r="K6450" s="24">
        <v>17</v>
      </c>
      <c r="L6450" t="s">
        <v>10070</v>
      </c>
      <c r="M6450" t="s">
        <v>10071</v>
      </c>
    </row>
    <row r="6451" spans="1:13" x14ac:dyDescent="0.25">
      <c r="A6451" t="str">
        <f t="shared" si="100"/>
        <v>CPK5-1530</v>
      </c>
      <c r="B6451" t="s">
        <v>8781</v>
      </c>
      <c r="C6451" t="s">
        <v>8782</v>
      </c>
      <c r="D6451">
        <v>18</v>
      </c>
      <c r="E6451" s="23">
        <v>45479</v>
      </c>
      <c r="F6451" s="23">
        <v>45502</v>
      </c>
      <c r="G6451" s="23">
        <v>45479</v>
      </c>
      <c r="H6451" s="23">
        <v>45502</v>
      </c>
      <c r="I6451" s="24">
        <v>0</v>
      </c>
      <c r="J6451" s="24">
        <v>0</v>
      </c>
      <c r="K6451" s="24">
        <v>17</v>
      </c>
      <c r="L6451" t="s">
        <v>10070</v>
      </c>
      <c r="M6451" t="s">
        <v>10071</v>
      </c>
    </row>
    <row r="6452" spans="1:13" x14ac:dyDescent="0.25">
      <c r="A6452" t="str">
        <f t="shared" si="100"/>
        <v>CPK5-1630</v>
      </c>
      <c r="B6452" t="s">
        <v>8783</v>
      </c>
      <c r="C6452" t="s">
        <v>8784</v>
      </c>
      <c r="D6452">
        <v>18</v>
      </c>
      <c r="E6452" s="23">
        <v>45502</v>
      </c>
      <c r="F6452" s="23">
        <v>45526</v>
      </c>
      <c r="G6452" s="23">
        <v>45502</v>
      </c>
      <c r="H6452" s="23">
        <v>45526</v>
      </c>
      <c r="I6452" s="24">
        <v>0</v>
      </c>
      <c r="J6452" s="24">
        <v>0</v>
      </c>
      <c r="K6452" s="24">
        <v>37</v>
      </c>
      <c r="L6452" t="s">
        <v>10070</v>
      </c>
      <c r="M6452" t="s">
        <v>10071</v>
      </c>
    </row>
    <row r="6453" spans="1:13" x14ac:dyDescent="0.25">
      <c r="A6453" t="str">
        <f t="shared" si="100"/>
        <v>Estructura de Concreto / Concrete Structure</v>
      </c>
      <c r="B6453" t="s">
        <v>8787</v>
      </c>
      <c r="D6453">
        <v>221</v>
      </c>
      <c r="E6453" s="23">
        <v>45502</v>
      </c>
      <c r="F6453" s="23">
        <v>45796</v>
      </c>
      <c r="G6453" s="23">
        <v>45502</v>
      </c>
      <c r="H6453" s="23">
        <v>45796</v>
      </c>
      <c r="I6453" s="24">
        <v>0</v>
      </c>
      <c r="J6453" s="24">
        <v>0</v>
      </c>
      <c r="K6453" s="24">
        <v>65</v>
      </c>
      <c r="M6453" t="s">
        <v>10071</v>
      </c>
    </row>
    <row r="6454" spans="1:13" x14ac:dyDescent="0.25">
      <c r="A6454" t="str">
        <f t="shared" si="100"/>
        <v>Nivel Cero / Zero level</v>
      </c>
      <c r="B6454" t="s">
        <v>8788</v>
      </c>
      <c r="D6454">
        <v>38</v>
      </c>
      <c r="E6454" s="23">
        <v>45502</v>
      </c>
      <c r="F6454" s="23">
        <v>45552</v>
      </c>
      <c r="G6454" s="23">
        <v>45502</v>
      </c>
      <c r="H6454" s="23">
        <v>45552</v>
      </c>
      <c r="I6454" s="24">
        <v>0</v>
      </c>
      <c r="J6454" s="24">
        <v>0</v>
      </c>
      <c r="K6454" s="24">
        <v>172</v>
      </c>
      <c r="M6454" t="s">
        <v>10071</v>
      </c>
    </row>
    <row r="6455" spans="1:13" x14ac:dyDescent="0.25">
      <c r="A6455" t="str">
        <f t="shared" si="100"/>
        <v>CPK5-1640</v>
      </c>
      <c r="B6455" t="s">
        <v>8789</v>
      </c>
      <c r="C6455" t="s">
        <v>8790</v>
      </c>
      <c r="D6455">
        <v>22</v>
      </c>
      <c r="E6455" s="23">
        <v>45502</v>
      </c>
      <c r="F6455" s="23">
        <v>45532</v>
      </c>
      <c r="G6455" s="23">
        <v>45502</v>
      </c>
      <c r="H6455" s="23">
        <v>45532</v>
      </c>
      <c r="I6455" s="24">
        <v>0</v>
      </c>
      <c r="J6455" s="24">
        <v>0</v>
      </c>
      <c r="K6455" s="24">
        <v>17</v>
      </c>
      <c r="L6455" t="s">
        <v>10070</v>
      </c>
      <c r="M6455" t="s">
        <v>10071</v>
      </c>
    </row>
    <row r="6456" spans="1:13" x14ac:dyDescent="0.25">
      <c r="A6456" t="str">
        <f t="shared" si="100"/>
        <v>CPK5-1650</v>
      </c>
      <c r="B6456" t="s">
        <v>8793</v>
      </c>
      <c r="C6456" t="s">
        <v>8794</v>
      </c>
      <c r="D6456">
        <v>21</v>
      </c>
      <c r="E6456" s="23">
        <v>45502</v>
      </c>
      <c r="F6456" s="23">
        <v>45531</v>
      </c>
      <c r="G6456" s="23">
        <v>45502</v>
      </c>
      <c r="H6456" s="23">
        <v>45531</v>
      </c>
      <c r="I6456" s="24">
        <v>0</v>
      </c>
      <c r="J6456" s="24">
        <v>0</v>
      </c>
      <c r="K6456" s="24">
        <v>189</v>
      </c>
      <c r="L6456" t="s">
        <v>10070</v>
      </c>
      <c r="M6456" t="s">
        <v>10071</v>
      </c>
    </row>
    <row r="6457" spans="1:13" x14ac:dyDescent="0.25">
      <c r="A6457" t="str">
        <f t="shared" si="100"/>
        <v>CPK5-1720</v>
      </c>
      <c r="B6457" t="s">
        <v>8791</v>
      </c>
      <c r="C6457" t="s">
        <v>8792</v>
      </c>
      <c r="D6457">
        <v>21</v>
      </c>
      <c r="E6457" s="23">
        <v>45509</v>
      </c>
      <c r="F6457" s="23">
        <v>45537</v>
      </c>
      <c r="G6457" s="23">
        <v>45509</v>
      </c>
      <c r="H6457" s="23">
        <v>45537</v>
      </c>
      <c r="I6457" s="24">
        <v>0</v>
      </c>
      <c r="J6457" s="24">
        <v>0</v>
      </c>
      <c r="K6457" s="24">
        <v>17</v>
      </c>
      <c r="L6457" t="s">
        <v>10070</v>
      </c>
      <c r="M6457" t="s">
        <v>10071</v>
      </c>
    </row>
    <row r="6458" spans="1:13" x14ac:dyDescent="0.25">
      <c r="A6458" t="str">
        <f t="shared" si="100"/>
        <v>CPK5-1730</v>
      </c>
      <c r="B6458" t="s">
        <v>8797</v>
      </c>
      <c r="C6458" t="s">
        <v>8798</v>
      </c>
      <c r="D6458">
        <v>15</v>
      </c>
      <c r="E6458" s="23">
        <v>45509</v>
      </c>
      <c r="F6458" s="23">
        <v>45530</v>
      </c>
      <c r="G6458" s="23">
        <v>45509</v>
      </c>
      <c r="H6458" s="23">
        <v>45530</v>
      </c>
      <c r="I6458" s="24">
        <v>0</v>
      </c>
      <c r="J6458" s="24">
        <v>0</v>
      </c>
      <c r="K6458" s="24">
        <v>17</v>
      </c>
      <c r="L6458" t="s">
        <v>10070</v>
      </c>
      <c r="M6458" t="s">
        <v>10071</v>
      </c>
    </row>
    <row r="6459" spans="1:13" x14ac:dyDescent="0.25">
      <c r="A6459" t="str">
        <f t="shared" si="100"/>
        <v>CPK5-1770</v>
      </c>
      <c r="B6459" t="s">
        <v>8795</v>
      </c>
      <c r="C6459" t="s">
        <v>8796</v>
      </c>
      <c r="D6459">
        <v>18</v>
      </c>
      <c r="E6459" s="23">
        <v>45530</v>
      </c>
      <c r="F6459" s="23">
        <v>45552</v>
      </c>
      <c r="G6459" s="23">
        <v>45530</v>
      </c>
      <c r="H6459" s="23">
        <v>45552</v>
      </c>
      <c r="I6459" s="24">
        <v>0</v>
      </c>
      <c r="J6459" s="24">
        <v>0</v>
      </c>
      <c r="K6459" s="24">
        <v>17</v>
      </c>
      <c r="L6459" t="s">
        <v>10070</v>
      </c>
      <c r="M6459" t="s">
        <v>10071</v>
      </c>
    </row>
    <row r="6460" spans="1:13" x14ac:dyDescent="0.25">
      <c r="A6460" t="str">
        <f t="shared" si="100"/>
        <v>Primer Nivel / First level</v>
      </c>
      <c r="B6460" t="s">
        <v>8799</v>
      </c>
      <c r="D6460">
        <v>39</v>
      </c>
      <c r="E6460" s="23">
        <v>45552</v>
      </c>
      <c r="F6460" s="23">
        <v>45602</v>
      </c>
      <c r="G6460" s="23">
        <v>45552</v>
      </c>
      <c r="H6460" s="23">
        <v>45602</v>
      </c>
      <c r="I6460" s="24">
        <v>0</v>
      </c>
      <c r="J6460" s="24">
        <v>0</v>
      </c>
      <c r="K6460" s="24">
        <v>154</v>
      </c>
      <c r="M6460" t="s">
        <v>10071</v>
      </c>
    </row>
    <row r="6461" spans="1:13" x14ac:dyDescent="0.25">
      <c r="A6461" t="str">
        <f t="shared" si="100"/>
        <v>CPK5-1920</v>
      </c>
      <c r="B6461" t="s">
        <v>8801</v>
      </c>
      <c r="C6461" t="s">
        <v>8790</v>
      </c>
      <c r="D6461">
        <v>24</v>
      </c>
      <c r="E6461" s="23">
        <v>45552</v>
      </c>
      <c r="F6461" s="23">
        <v>45582</v>
      </c>
      <c r="G6461" s="23">
        <v>45552</v>
      </c>
      <c r="H6461" s="23">
        <v>45582</v>
      </c>
      <c r="I6461" s="24">
        <v>0</v>
      </c>
      <c r="J6461" s="24">
        <v>0</v>
      </c>
      <c r="K6461" s="24">
        <v>17</v>
      </c>
      <c r="L6461" t="s">
        <v>10070</v>
      </c>
      <c r="M6461" t="s">
        <v>10071</v>
      </c>
    </row>
    <row r="6462" spans="1:13" x14ac:dyDescent="0.25">
      <c r="A6462" t="str">
        <f t="shared" si="100"/>
        <v>CPK5-1950</v>
      </c>
      <c r="B6462" t="s">
        <v>8806</v>
      </c>
      <c r="C6462" t="s">
        <v>8807</v>
      </c>
      <c r="D6462">
        <v>21</v>
      </c>
      <c r="E6462" s="23">
        <v>45554</v>
      </c>
      <c r="F6462" s="23">
        <v>45581</v>
      </c>
      <c r="G6462" s="23">
        <v>45554</v>
      </c>
      <c r="H6462" s="23">
        <v>45581</v>
      </c>
      <c r="I6462" s="24">
        <v>0</v>
      </c>
      <c r="J6462" s="24">
        <v>0</v>
      </c>
      <c r="K6462" s="24">
        <v>170</v>
      </c>
      <c r="L6462" t="s">
        <v>10070</v>
      </c>
      <c r="M6462" t="s">
        <v>10071</v>
      </c>
    </row>
    <row r="6463" spans="1:13" x14ac:dyDescent="0.25">
      <c r="A6463" t="str">
        <f t="shared" si="100"/>
        <v>CPK5-1990</v>
      </c>
      <c r="B6463" t="s">
        <v>8800</v>
      </c>
      <c r="C6463" t="s">
        <v>8776</v>
      </c>
      <c r="D6463">
        <v>22</v>
      </c>
      <c r="E6463" s="23">
        <v>45561</v>
      </c>
      <c r="F6463" s="23">
        <v>45589</v>
      </c>
      <c r="G6463" s="23">
        <v>45561</v>
      </c>
      <c r="H6463" s="23">
        <v>45589</v>
      </c>
      <c r="I6463" s="24">
        <v>0</v>
      </c>
      <c r="J6463" s="24">
        <v>0</v>
      </c>
      <c r="K6463" s="24">
        <v>17</v>
      </c>
      <c r="L6463" t="s">
        <v>10070</v>
      </c>
      <c r="M6463" t="s">
        <v>10071</v>
      </c>
    </row>
    <row r="6464" spans="1:13" x14ac:dyDescent="0.25">
      <c r="A6464" t="str">
        <f t="shared" si="100"/>
        <v>CPK5-2020</v>
      </c>
      <c r="B6464" t="s">
        <v>8804</v>
      </c>
      <c r="C6464" t="s">
        <v>8805</v>
      </c>
      <c r="D6464">
        <v>18</v>
      </c>
      <c r="E6464" s="23">
        <v>45563</v>
      </c>
      <c r="F6464" s="23">
        <v>45587</v>
      </c>
      <c r="G6464" s="23">
        <v>45563</v>
      </c>
      <c r="H6464" s="23">
        <v>45587</v>
      </c>
      <c r="I6464" s="24">
        <v>0</v>
      </c>
      <c r="J6464" s="24">
        <v>0</v>
      </c>
      <c r="K6464" s="24">
        <v>34</v>
      </c>
      <c r="L6464" t="s">
        <v>10070</v>
      </c>
      <c r="M6464" t="s">
        <v>10071</v>
      </c>
    </row>
    <row r="6465" spans="1:13" x14ac:dyDescent="0.25">
      <c r="A6465" t="str">
        <f t="shared" si="100"/>
        <v>CPK5-2160</v>
      </c>
      <c r="B6465" t="s">
        <v>8802</v>
      </c>
      <c r="C6465" t="s">
        <v>8803</v>
      </c>
      <c r="D6465">
        <v>9</v>
      </c>
      <c r="E6465" s="23">
        <v>45589</v>
      </c>
      <c r="F6465" s="23">
        <v>45602</v>
      </c>
      <c r="G6465" s="23">
        <v>45589</v>
      </c>
      <c r="H6465" s="23">
        <v>45602</v>
      </c>
      <c r="I6465" s="24">
        <v>0</v>
      </c>
      <c r="J6465" s="24">
        <v>0</v>
      </c>
      <c r="K6465" s="24">
        <v>17</v>
      </c>
      <c r="L6465" t="s">
        <v>10070</v>
      </c>
      <c r="M6465" t="s">
        <v>10071</v>
      </c>
    </row>
    <row r="6466" spans="1:13" x14ac:dyDescent="0.25">
      <c r="A6466" t="str">
        <f t="shared" si="100"/>
        <v>Segundo Nivel / Second Level</v>
      </c>
      <c r="B6466" t="s">
        <v>8808</v>
      </c>
      <c r="D6466">
        <v>37</v>
      </c>
      <c r="E6466" s="23">
        <v>45602</v>
      </c>
      <c r="F6466" s="23">
        <v>45651</v>
      </c>
      <c r="G6466" s="23">
        <v>45602</v>
      </c>
      <c r="H6466" s="23">
        <v>45651</v>
      </c>
      <c r="I6466" s="24">
        <v>0</v>
      </c>
      <c r="J6466" s="24">
        <v>0</v>
      </c>
      <c r="K6466" s="24">
        <v>135</v>
      </c>
      <c r="M6466" t="s">
        <v>10071</v>
      </c>
    </row>
    <row r="6467" spans="1:13" x14ac:dyDescent="0.25">
      <c r="A6467" t="str">
        <f t="shared" ref="A6467:A6530" si="101">TRIM(B6467)</f>
        <v>CPK5-2190</v>
      </c>
      <c r="B6467" t="s">
        <v>8810</v>
      </c>
      <c r="C6467" t="s">
        <v>8790</v>
      </c>
      <c r="D6467">
        <v>24</v>
      </c>
      <c r="E6467" s="23">
        <v>45602</v>
      </c>
      <c r="F6467" s="23">
        <v>45632</v>
      </c>
      <c r="G6467" s="23">
        <v>45602</v>
      </c>
      <c r="H6467" s="23">
        <v>45632</v>
      </c>
      <c r="I6467" s="24">
        <v>0</v>
      </c>
      <c r="J6467" s="24">
        <v>0</v>
      </c>
      <c r="K6467" s="24">
        <v>17</v>
      </c>
      <c r="L6467" t="s">
        <v>10070</v>
      </c>
      <c r="M6467" t="s">
        <v>10071</v>
      </c>
    </row>
    <row r="6468" spans="1:13" x14ac:dyDescent="0.25">
      <c r="A6468" t="str">
        <f t="shared" si="101"/>
        <v>CPK5-2200</v>
      </c>
      <c r="B6468" t="s">
        <v>8814</v>
      </c>
      <c r="C6468" t="s">
        <v>8815</v>
      </c>
      <c r="D6468">
        <v>18</v>
      </c>
      <c r="E6468" s="23">
        <v>45604</v>
      </c>
      <c r="F6468" s="23">
        <v>45628</v>
      </c>
      <c r="G6468" s="23">
        <v>45604</v>
      </c>
      <c r="H6468" s="23">
        <v>45628</v>
      </c>
      <c r="I6468" s="24">
        <v>0</v>
      </c>
      <c r="J6468" s="24">
        <v>0</v>
      </c>
      <c r="K6468" s="24">
        <v>152</v>
      </c>
      <c r="L6468" t="s">
        <v>10070</v>
      </c>
      <c r="M6468" t="s">
        <v>10071</v>
      </c>
    </row>
    <row r="6469" spans="1:13" x14ac:dyDescent="0.25">
      <c r="A6469" t="str">
        <f t="shared" si="101"/>
        <v>CPK5-2280</v>
      </c>
      <c r="B6469" t="s">
        <v>8809</v>
      </c>
      <c r="C6469" t="s">
        <v>8776</v>
      </c>
      <c r="D6469">
        <v>22</v>
      </c>
      <c r="E6469" s="23">
        <v>45610</v>
      </c>
      <c r="F6469" s="23">
        <v>45638</v>
      </c>
      <c r="G6469" s="23">
        <v>45610</v>
      </c>
      <c r="H6469" s="23">
        <v>45638</v>
      </c>
      <c r="I6469" s="24">
        <v>0</v>
      </c>
      <c r="J6469" s="24">
        <v>0</v>
      </c>
      <c r="K6469" s="24">
        <v>17</v>
      </c>
      <c r="L6469" t="s">
        <v>10070</v>
      </c>
      <c r="M6469" t="s">
        <v>10071</v>
      </c>
    </row>
    <row r="6470" spans="1:13" x14ac:dyDescent="0.25">
      <c r="A6470" t="str">
        <f t="shared" si="101"/>
        <v>CPK5-2310</v>
      </c>
      <c r="B6470" t="s">
        <v>8813</v>
      </c>
      <c r="C6470" t="s">
        <v>8805</v>
      </c>
      <c r="D6470">
        <v>18</v>
      </c>
      <c r="E6470" s="23">
        <v>45614</v>
      </c>
      <c r="F6470" s="23">
        <v>45636</v>
      </c>
      <c r="G6470" s="23">
        <v>45614</v>
      </c>
      <c r="H6470" s="23">
        <v>45636</v>
      </c>
      <c r="I6470" s="24">
        <v>0</v>
      </c>
      <c r="J6470" s="24">
        <v>0</v>
      </c>
      <c r="K6470" s="24">
        <v>34</v>
      </c>
      <c r="L6470" t="s">
        <v>10070</v>
      </c>
      <c r="M6470" t="s">
        <v>10071</v>
      </c>
    </row>
    <row r="6471" spans="1:13" x14ac:dyDescent="0.25">
      <c r="A6471" t="str">
        <f t="shared" si="101"/>
        <v>CPK5-2500</v>
      </c>
      <c r="B6471" t="s">
        <v>8811</v>
      </c>
      <c r="C6471" t="s">
        <v>8812</v>
      </c>
      <c r="D6471">
        <v>9</v>
      </c>
      <c r="E6471" s="23">
        <v>45638</v>
      </c>
      <c r="F6471" s="23">
        <v>45651</v>
      </c>
      <c r="G6471" s="23">
        <v>45638</v>
      </c>
      <c r="H6471" s="23">
        <v>45651</v>
      </c>
      <c r="I6471" s="24">
        <v>0</v>
      </c>
      <c r="J6471" s="24">
        <v>0</v>
      </c>
      <c r="K6471" s="24">
        <v>17</v>
      </c>
      <c r="L6471" t="s">
        <v>10070</v>
      </c>
      <c r="M6471" t="s">
        <v>10071</v>
      </c>
    </row>
    <row r="6472" spans="1:13" x14ac:dyDescent="0.25">
      <c r="A6472" t="str">
        <f t="shared" si="101"/>
        <v>Tercer Nivel / Third level</v>
      </c>
      <c r="B6472" t="s">
        <v>8816</v>
      </c>
      <c r="D6472">
        <v>37</v>
      </c>
      <c r="E6472" s="23">
        <v>45651</v>
      </c>
      <c r="F6472" s="23">
        <v>45702</v>
      </c>
      <c r="G6472" s="23">
        <v>45651</v>
      </c>
      <c r="H6472" s="23">
        <v>45702</v>
      </c>
      <c r="I6472" s="24">
        <v>0</v>
      </c>
      <c r="J6472" s="24">
        <v>0</v>
      </c>
      <c r="K6472" s="24">
        <v>119</v>
      </c>
      <c r="M6472" t="s">
        <v>10071</v>
      </c>
    </row>
    <row r="6473" spans="1:13" x14ac:dyDescent="0.25">
      <c r="A6473" t="str">
        <f t="shared" si="101"/>
        <v>CPK5-2590</v>
      </c>
      <c r="B6473" t="s">
        <v>8818</v>
      </c>
      <c r="C6473" t="s">
        <v>8790</v>
      </c>
      <c r="D6473">
        <v>24</v>
      </c>
      <c r="E6473" s="23">
        <v>45651</v>
      </c>
      <c r="F6473" s="23">
        <v>45687</v>
      </c>
      <c r="G6473" s="23">
        <v>45651</v>
      </c>
      <c r="H6473" s="23">
        <v>45687</v>
      </c>
      <c r="I6473" s="24">
        <v>0</v>
      </c>
      <c r="J6473" s="24">
        <v>0</v>
      </c>
      <c r="K6473" s="24">
        <v>17</v>
      </c>
      <c r="L6473" t="s">
        <v>10070</v>
      </c>
      <c r="M6473" t="s">
        <v>10071</v>
      </c>
    </row>
    <row r="6474" spans="1:13" x14ac:dyDescent="0.25">
      <c r="A6474" t="str">
        <f t="shared" si="101"/>
        <v>CPK5-2660</v>
      </c>
      <c r="B6474" t="s">
        <v>8822</v>
      </c>
      <c r="C6474" t="s">
        <v>8823</v>
      </c>
      <c r="D6474">
        <v>21</v>
      </c>
      <c r="E6474" s="23">
        <v>45654</v>
      </c>
      <c r="F6474" s="23">
        <v>45686</v>
      </c>
      <c r="G6474" s="23">
        <v>45654</v>
      </c>
      <c r="H6474" s="23">
        <v>45686</v>
      </c>
      <c r="I6474" s="24">
        <v>0</v>
      </c>
      <c r="J6474" s="24">
        <v>0</v>
      </c>
      <c r="K6474" s="24">
        <v>133</v>
      </c>
      <c r="L6474" t="s">
        <v>10070</v>
      </c>
      <c r="M6474" t="s">
        <v>10071</v>
      </c>
    </row>
    <row r="6475" spans="1:13" x14ac:dyDescent="0.25">
      <c r="A6475" t="str">
        <f t="shared" si="101"/>
        <v>CPK5-2780</v>
      </c>
      <c r="B6475" t="s">
        <v>8817</v>
      </c>
      <c r="C6475" t="s">
        <v>8776</v>
      </c>
      <c r="D6475">
        <v>22</v>
      </c>
      <c r="E6475" s="23">
        <v>45665</v>
      </c>
      <c r="F6475" s="23">
        <v>45692</v>
      </c>
      <c r="G6475" s="23">
        <v>45665</v>
      </c>
      <c r="H6475" s="23">
        <v>45692</v>
      </c>
      <c r="I6475" s="24">
        <v>0</v>
      </c>
      <c r="J6475" s="24">
        <v>0</v>
      </c>
      <c r="K6475" s="24">
        <v>17</v>
      </c>
      <c r="L6475" t="s">
        <v>10070</v>
      </c>
      <c r="M6475" t="s">
        <v>10071</v>
      </c>
    </row>
    <row r="6476" spans="1:13" x14ac:dyDescent="0.25">
      <c r="A6476" t="str">
        <f t="shared" si="101"/>
        <v>CPK5-2820</v>
      </c>
      <c r="B6476" t="s">
        <v>8821</v>
      </c>
      <c r="C6476" t="s">
        <v>8805</v>
      </c>
      <c r="D6476">
        <v>18</v>
      </c>
      <c r="E6476" s="23">
        <v>45667</v>
      </c>
      <c r="F6476" s="23">
        <v>45689</v>
      </c>
      <c r="G6476" s="23">
        <v>45667</v>
      </c>
      <c r="H6476" s="23">
        <v>45689</v>
      </c>
      <c r="I6476" s="24">
        <v>0</v>
      </c>
      <c r="J6476" s="24">
        <v>0</v>
      </c>
      <c r="K6476" s="24">
        <v>34</v>
      </c>
      <c r="L6476" t="s">
        <v>10070</v>
      </c>
      <c r="M6476" t="s">
        <v>10071</v>
      </c>
    </row>
    <row r="6477" spans="1:13" x14ac:dyDescent="0.25">
      <c r="A6477" t="str">
        <f t="shared" si="101"/>
        <v>CPK5-3010</v>
      </c>
      <c r="B6477" t="s">
        <v>8819</v>
      </c>
      <c r="C6477" t="s">
        <v>8820</v>
      </c>
      <c r="D6477">
        <v>9</v>
      </c>
      <c r="E6477" s="23">
        <v>45692</v>
      </c>
      <c r="F6477" s="23">
        <v>45702</v>
      </c>
      <c r="G6477" s="23">
        <v>45692</v>
      </c>
      <c r="H6477" s="23">
        <v>45702</v>
      </c>
      <c r="I6477" s="24">
        <v>0</v>
      </c>
      <c r="J6477" s="24">
        <v>0</v>
      </c>
      <c r="K6477" s="24">
        <v>17</v>
      </c>
      <c r="L6477" t="s">
        <v>10070</v>
      </c>
      <c r="M6477" t="s">
        <v>10071</v>
      </c>
    </row>
    <row r="6478" spans="1:13" x14ac:dyDescent="0.25">
      <c r="A6478" t="str">
        <f t="shared" si="101"/>
        <v>Cuarto Nivel /Fourth Level</v>
      </c>
      <c r="B6478" t="s">
        <v>8824</v>
      </c>
      <c r="D6478">
        <v>37</v>
      </c>
      <c r="E6478" s="23">
        <v>45702</v>
      </c>
      <c r="F6478" s="23">
        <v>45751</v>
      </c>
      <c r="G6478" s="23">
        <v>45702</v>
      </c>
      <c r="H6478" s="23">
        <v>45751</v>
      </c>
      <c r="I6478" s="24">
        <v>0</v>
      </c>
      <c r="J6478" s="24">
        <v>0</v>
      </c>
      <c r="K6478" s="24">
        <v>61</v>
      </c>
      <c r="M6478" t="s">
        <v>10071</v>
      </c>
    </row>
    <row r="6479" spans="1:13" x14ac:dyDescent="0.25">
      <c r="A6479" t="str">
        <f t="shared" si="101"/>
        <v>CPK5-3110</v>
      </c>
      <c r="B6479" t="s">
        <v>8826</v>
      </c>
      <c r="C6479" t="s">
        <v>8790</v>
      </c>
      <c r="D6479">
        <v>22</v>
      </c>
      <c r="E6479" s="23">
        <v>45702</v>
      </c>
      <c r="F6479" s="23">
        <v>45731</v>
      </c>
      <c r="G6479" s="23">
        <v>45702</v>
      </c>
      <c r="H6479" s="23">
        <v>45731</v>
      </c>
      <c r="I6479" s="24">
        <v>0</v>
      </c>
      <c r="J6479" s="24">
        <v>0</v>
      </c>
      <c r="K6479" s="24">
        <v>17</v>
      </c>
      <c r="L6479" t="s">
        <v>10070</v>
      </c>
      <c r="M6479" t="s">
        <v>10071</v>
      </c>
    </row>
    <row r="6480" spans="1:13" x14ac:dyDescent="0.25">
      <c r="A6480" t="str">
        <f t="shared" si="101"/>
        <v>CPK5-3130</v>
      </c>
      <c r="B6480" t="s">
        <v>8830</v>
      </c>
      <c r="C6480" t="s">
        <v>8831</v>
      </c>
      <c r="D6480">
        <v>18</v>
      </c>
      <c r="E6480" s="23">
        <v>45706</v>
      </c>
      <c r="F6480" s="23">
        <v>45729</v>
      </c>
      <c r="G6480" s="23">
        <v>45706</v>
      </c>
      <c r="H6480" s="23">
        <v>45729</v>
      </c>
      <c r="I6480" s="24">
        <v>0</v>
      </c>
      <c r="J6480" s="24">
        <v>0</v>
      </c>
      <c r="K6480" s="24">
        <v>78</v>
      </c>
      <c r="L6480" t="s">
        <v>10070</v>
      </c>
      <c r="M6480" t="s">
        <v>10071</v>
      </c>
    </row>
    <row r="6481" spans="1:13" x14ac:dyDescent="0.25">
      <c r="A6481" t="str">
        <f t="shared" si="101"/>
        <v>CPK5-3270</v>
      </c>
      <c r="B6481" t="s">
        <v>8825</v>
      </c>
      <c r="C6481" t="s">
        <v>8776</v>
      </c>
      <c r="D6481">
        <v>22</v>
      </c>
      <c r="E6481" s="23">
        <v>45710</v>
      </c>
      <c r="F6481" s="23">
        <v>45738</v>
      </c>
      <c r="G6481" s="23">
        <v>45710</v>
      </c>
      <c r="H6481" s="23">
        <v>45738</v>
      </c>
      <c r="I6481" s="24">
        <v>0</v>
      </c>
      <c r="J6481" s="24">
        <v>0</v>
      </c>
      <c r="K6481" s="24">
        <v>17</v>
      </c>
      <c r="L6481" t="s">
        <v>10070</v>
      </c>
      <c r="M6481" t="s">
        <v>10071</v>
      </c>
    </row>
    <row r="6482" spans="1:13" x14ac:dyDescent="0.25">
      <c r="A6482" t="str">
        <f t="shared" si="101"/>
        <v>CPK5-3340</v>
      </c>
      <c r="B6482" t="s">
        <v>8829</v>
      </c>
      <c r="C6482" t="s">
        <v>8805</v>
      </c>
      <c r="D6482">
        <v>18</v>
      </c>
      <c r="E6482" s="23">
        <v>45714</v>
      </c>
      <c r="F6482" s="23">
        <v>45736</v>
      </c>
      <c r="G6482" s="23">
        <v>45714</v>
      </c>
      <c r="H6482" s="23">
        <v>45736</v>
      </c>
      <c r="I6482" s="24">
        <v>0</v>
      </c>
      <c r="J6482" s="24">
        <v>0</v>
      </c>
      <c r="K6482" s="24">
        <v>66</v>
      </c>
      <c r="L6482" t="s">
        <v>10070</v>
      </c>
      <c r="M6482" t="s">
        <v>10071</v>
      </c>
    </row>
    <row r="6483" spans="1:13" x14ac:dyDescent="0.25">
      <c r="A6483" t="str">
        <f t="shared" si="101"/>
        <v>CPK5-3600</v>
      </c>
      <c r="B6483" t="s">
        <v>8827</v>
      </c>
      <c r="C6483" t="s">
        <v>8828</v>
      </c>
      <c r="D6483">
        <v>9</v>
      </c>
      <c r="E6483" s="23">
        <v>45738</v>
      </c>
      <c r="F6483" s="23">
        <v>45751</v>
      </c>
      <c r="G6483" s="23">
        <v>45738</v>
      </c>
      <c r="H6483" s="23">
        <v>45751</v>
      </c>
      <c r="I6483" s="24">
        <v>0</v>
      </c>
      <c r="J6483" s="24">
        <v>0</v>
      </c>
      <c r="K6483" s="24">
        <v>17</v>
      </c>
      <c r="L6483" t="s">
        <v>10070</v>
      </c>
      <c r="M6483" t="s">
        <v>10071</v>
      </c>
    </row>
    <row r="6484" spans="1:13" x14ac:dyDescent="0.25">
      <c r="A6484" t="str">
        <f t="shared" si="101"/>
        <v>Azotea / Rooftop</v>
      </c>
      <c r="B6484" t="s">
        <v>8832</v>
      </c>
      <c r="D6484">
        <v>33</v>
      </c>
      <c r="E6484" s="23">
        <v>45751</v>
      </c>
      <c r="F6484" s="23">
        <v>45796</v>
      </c>
      <c r="G6484" s="23">
        <v>45751</v>
      </c>
      <c r="H6484" s="23">
        <v>45796</v>
      </c>
      <c r="I6484" s="24">
        <v>0</v>
      </c>
      <c r="J6484" s="24">
        <v>0</v>
      </c>
      <c r="K6484" s="24">
        <v>65</v>
      </c>
      <c r="M6484" t="s">
        <v>10071</v>
      </c>
    </row>
    <row r="6485" spans="1:13" x14ac:dyDescent="0.25">
      <c r="A6485" t="str">
        <f t="shared" si="101"/>
        <v>CPK5-3750</v>
      </c>
      <c r="B6485" t="s">
        <v>8833</v>
      </c>
      <c r="C6485" t="s">
        <v>8834</v>
      </c>
      <c r="D6485">
        <v>16</v>
      </c>
      <c r="E6485" s="23">
        <v>45751</v>
      </c>
      <c r="F6485" s="23">
        <v>45773</v>
      </c>
      <c r="G6485" s="23">
        <v>45751</v>
      </c>
      <c r="H6485" s="23">
        <v>45773</v>
      </c>
      <c r="I6485" s="24">
        <v>0</v>
      </c>
      <c r="J6485" s="24">
        <v>0</v>
      </c>
      <c r="K6485" s="24">
        <v>55</v>
      </c>
      <c r="L6485" t="s">
        <v>10070</v>
      </c>
      <c r="M6485" t="s">
        <v>10071</v>
      </c>
    </row>
    <row r="6486" spans="1:13" x14ac:dyDescent="0.25">
      <c r="A6486" t="str">
        <f t="shared" si="101"/>
        <v>CPK5-3880</v>
      </c>
      <c r="B6486" t="s">
        <v>8839</v>
      </c>
      <c r="C6486" t="s">
        <v>8840</v>
      </c>
      <c r="D6486">
        <v>15</v>
      </c>
      <c r="E6486" s="23">
        <v>45758</v>
      </c>
      <c r="F6486" s="23">
        <v>45780</v>
      </c>
      <c r="G6486" s="23">
        <v>45758</v>
      </c>
      <c r="H6486" s="23">
        <v>45780</v>
      </c>
      <c r="I6486" s="24">
        <v>0</v>
      </c>
      <c r="J6486" s="24">
        <v>0</v>
      </c>
      <c r="K6486" s="24">
        <v>65</v>
      </c>
      <c r="L6486" t="s">
        <v>10070</v>
      </c>
      <c r="M6486" t="s">
        <v>10071</v>
      </c>
    </row>
    <row r="6487" spans="1:13" x14ac:dyDescent="0.25">
      <c r="A6487" t="str">
        <f t="shared" si="101"/>
        <v>CPK5-3890</v>
      </c>
      <c r="B6487" t="s">
        <v>8841</v>
      </c>
      <c r="C6487" t="s">
        <v>8842</v>
      </c>
      <c r="D6487">
        <v>9</v>
      </c>
      <c r="E6487" s="23">
        <v>45758</v>
      </c>
      <c r="F6487" s="23">
        <v>45772</v>
      </c>
      <c r="G6487" s="23">
        <v>45758</v>
      </c>
      <c r="H6487" s="23">
        <v>45772</v>
      </c>
      <c r="I6487" s="24">
        <v>0</v>
      </c>
      <c r="J6487" s="24">
        <v>0</v>
      </c>
      <c r="K6487" s="24">
        <v>55</v>
      </c>
      <c r="L6487" t="s">
        <v>10070</v>
      </c>
      <c r="M6487" t="s">
        <v>10071</v>
      </c>
    </row>
    <row r="6488" spans="1:13" x14ac:dyDescent="0.25">
      <c r="A6488" t="str">
        <f t="shared" si="101"/>
        <v>CPK5-4090</v>
      </c>
      <c r="B6488" t="s">
        <v>8837</v>
      </c>
      <c r="C6488" t="s">
        <v>8838</v>
      </c>
      <c r="D6488">
        <v>12</v>
      </c>
      <c r="E6488" s="23">
        <v>45772</v>
      </c>
      <c r="F6488" s="23">
        <v>45789</v>
      </c>
      <c r="G6488" s="23">
        <v>45772</v>
      </c>
      <c r="H6488" s="23">
        <v>45789</v>
      </c>
      <c r="I6488" s="24">
        <v>0</v>
      </c>
      <c r="J6488" s="24">
        <v>0</v>
      </c>
      <c r="K6488" s="24">
        <v>71</v>
      </c>
      <c r="L6488" t="s">
        <v>10070</v>
      </c>
      <c r="M6488" t="s">
        <v>10071</v>
      </c>
    </row>
    <row r="6489" spans="1:13" x14ac:dyDescent="0.25">
      <c r="A6489" t="str">
        <f t="shared" si="101"/>
        <v>CPK5-4160</v>
      </c>
      <c r="B6489" t="s">
        <v>8835</v>
      </c>
      <c r="C6489" t="s">
        <v>8836</v>
      </c>
      <c r="D6489">
        <v>12</v>
      </c>
      <c r="E6489" s="23">
        <v>45780</v>
      </c>
      <c r="F6489" s="23">
        <v>45796</v>
      </c>
      <c r="G6489" s="23">
        <v>45780</v>
      </c>
      <c r="H6489" s="23">
        <v>45796</v>
      </c>
      <c r="I6489" s="24">
        <v>0</v>
      </c>
      <c r="J6489" s="24">
        <v>0</v>
      </c>
      <c r="K6489" s="24">
        <v>65</v>
      </c>
      <c r="L6489" t="s">
        <v>10070</v>
      </c>
      <c r="M6489" t="s">
        <v>10071</v>
      </c>
    </row>
    <row r="6490" spans="1:13" x14ac:dyDescent="0.25">
      <c r="A6490" t="str">
        <f t="shared" si="101"/>
        <v>Acabados y Redes / Finishes and Nets Edificio PMC/ Finishes and Utilities PMC Building</v>
      </c>
      <c r="B6490" t="s">
        <v>8843</v>
      </c>
      <c r="D6490">
        <v>238</v>
      </c>
      <c r="E6490" s="23">
        <v>45751</v>
      </c>
      <c r="F6490" s="23">
        <v>46066</v>
      </c>
      <c r="G6490" s="23">
        <v>45751</v>
      </c>
      <c r="H6490" s="23">
        <v>46066</v>
      </c>
      <c r="I6490" s="24">
        <v>0</v>
      </c>
      <c r="J6490" s="24">
        <v>0</v>
      </c>
      <c r="K6490" s="24">
        <v>17</v>
      </c>
      <c r="M6490" t="s">
        <v>10071</v>
      </c>
    </row>
    <row r="6491" spans="1:13" x14ac:dyDescent="0.25">
      <c r="A6491" t="str">
        <f t="shared" si="101"/>
        <v>Acabados y Redes Primer Nivel / Finishes and Utilities First Level</v>
      </c>
      <c r="B6491" t="s">
        <v>8844</v>
      </c>
      <c r="D6491">
        <v>90</v>
      </c>
      <c r="E6491" s="23">
        <v>45751</v>
      </c>
      <c r="F6491" s="23">
        <v>45869</v>
      </c>
      <c r="G6491" s="23">
        <v>45751</v>
      </c>
      <c r="H6491" s="23">
        <v>45869</v>
      </c>
      <c r="I6491" s="24">
        <v>0</v>
      </c>
      <c r="J6491" s="24">
        <v>0</v>
      </c>
      <c r="K6491" s="24">
        <v>17</v>
      </c>
      <c r="M6491" t="s">
        <v>10071</v>
      </c>
    </row>
    <row r="6492" spans="1:13" x14ac:dyDescent="0.25">
      <c r="A6492" t="str">
        <f t="shared" si="101"/>
        <v>CPK5-3740</v>
      </c>
      <c r="B6492" t="s">
        <v>8845</v>
      </c>
      <c r="C6492" t="s">
        <v>8846</v>
      </c>
      <c r="D6492">
        <v>39</v>
      </c>
      <c r="E6492" s="23">
        <v>45751</v>
      </c>
      <c r="F6492" s="23">
        <v>45803</v>
      </c>
      <c r="G6492" s="23">
        <v>45751</v>
      </c>
      <c r="H6492" s="23">
        <v>45803</v>
      </c>
      <c r="I6492" s="24">
        <v>0</v>
      </c>
      <c r="J6492" s="24">
        <v>0</v>
      </c>
      <c r="K6492" s="24">
        <v>17</v>
      </c>
      <c r="L6492" t="s">
        <v>10070</v>
      </c>
      <c r="M6492" t="s">
        <v>10071</v>
      </c>
    </row>
    <row r="6493" spans="1:13" x14ac:dyDescent="0.25">
      <c r="A6493" t="str">
        <f t="shared" si="101"/>
        <v>CPK5-3760</v>
      </c>
      <c r="B6493" t="s">
        <v>8859</v>
      </c>
      <c r="C6493" t="s">
        <v>8860</v>
      </c>
      <c r="D6493">
        <v>25</v>
      </c>
      <c r="E6493" s="23">
        <v>45751</v>
      </c>
      <c r="F6493" s="23">
        <v>45785</v>
      </c>
      <c r="G6493" s="23">
        <v>45751</v>
      </c>
      <c r="H6493" s="23">
        <v>45785</v>
      </c>
      <c r="I6493" s="24">
        <v>0</v>
      </c>
      <c r="J6493" s="24">
        <v>0</v>
      </c>
      <c r="K6493" s="24">
        <v>45</v>
      </c>
      <c r="L6493" t="s">
        <v>10070</v>
      </c>
      <c r="M6493" t="s">
        <v>10071</v>
      </c>
    </row>
    <row r="6494" spans="1:13" x14ac:dyDescent="0.25">
      <c r="A6494" t="str">
        <f t="shared" si="101"/>
        <v>CPK5-3950</v>
      </c>
      <c r="B6494" t="s">
        <v>8861</v>
      </c>
      <c r="C6494" t="s">
        <v>8862</v>
      </c>
      <c r="D6494">
        <v>30</v>
      </c>
      <c r="E6494" s="23">
        <v>45759</v>
      </c>
      <c r="F6494" s="23">
        <v>45800</v>
      </c>
      <c r="G6494" s="23">
        <v>45759</v>
      </c>
      <c r="H6494" s="23">
        <v>45800</v>
      </c>
      <c r="I6494" s="24">
        <v>0</v>
      </c>
      <c r="J6494" s="24">
        <v>0</v>
      </c>
      <c r="K6494" s="24">
        <v>45</v>
      </c>
      <c r="L6494" t="s">
        <v>10070</v>
      </c>
      <c r="M6494" t="s">
        <v>10071</v>
      </c>
    </row>
    <row r="6495" spans="1:13" x14ac:dyDescent="0.25">
      <c r="A6495" t="str">
        <f t="shared" si="101"/>
        <v>CPK5-3970</v>
      </c>
      <c r="B6495" t="s">
        <v>8847</v>
      </c>
      <c r="C6495" t="s">
        <v>8848</v>
      </c>
      <c r="D6495">
        <v>28</v>
      </c>
      <c r="E6495" s="23">
        <v>45761</v>
      </c>
      <c r="F6495" s="23">
        <v>45799</v>
      </c>
      <c r="G6495" s="23">
        <v>45761</v>
      </c>
      <c r="H6495" s="23">
        <v>45799</v>
      </c>
      <c r="I6495" s="24">
        <v>0</v>
      </c>
      <c r="J6495" s="24">
        <v>0</v>
      </c>
      <c r="K6495" s="24">
        <v>46</v>
      </c>
      <c r="L6495" t="s">
        <v>10070</v>
      </c>
      <c r="M6495" t="s">
        <v>10071</v>
      </c>
    </row>
    <row r="6496" spans="1:13" x14ac:dyDescent="0.25">
      <c r="A6496" t="str">
        <f t="shared" si="101"/>
        <v>CPK5-4050</v>
      </c>
      <c r="B6496" t="s">
        <v>8849</v>
      </c>
      <c r="C6496" t="s">
        <v>8850</v>
      </c>
      <c r="D6496">
        <v>30</v>
      </c>
      <c r="E6496" s="23">
        <v>45763</v>
      </c>
      <c r="F6496" s="23">
        <v>45804</v>
      </c>
      <c r="G6496" s="23">
        <v>45763</v>
      </c>
      <c r="H6496" s="23">
        <v>45804</v>
      </c>
      <c r="I6496" s="24">
        <v>0</v>
      </c>
      <c r="J6496" s="24">
        <v>0</v>
      </c>
      <c r="K6496" s="24">
        <v>17</v>
      </c>
      <c r="L6496" t="s">
        <v>10070</v>
      </c>
      <c r="M6496" t="s">
        <v>10071</v>
      </c>
    </row>
    <row r="6497" spans="1:13" x14ac:dyDescent="0.25">
      <c r="A6497" t="str">
        <f t="shared" si="101"/>
        <v>CPK5-4120</v>
      </c>
      <c r="B6497" t="s">
        <v>8857</v>
      </c>
      <c r="C6497" t="s">
        <v>8858</v>
      </c>
      <c r="D6497">
        <v>22</v>
      </c>
      <c r="E6497" s="23">
        <v>45769</v>
      </c>
      <c r="F6497" s="23">
        <v>45797</v>
      </c>
      <c r="G6497" s="23">
        <v>45769</v>
      </c>
      <c r="H6497" s="23">
        <v>45797</v>
      </c>
      <c r="I6497" s="24">
        <v>0</v>
      </c>
      <c r="J6497" s="24">
        <v>0</v>
      </c>
      <c r="K6497" s="24">
        <v>48</v>
      </c>
      <c r="L6497" t="s">
        <v>10070</v>
      </c>
      <c r="M6497" t="s">
        <v>10071</v>
      </c>
    </row>
    <row r="6498" spans="1:13" x14ac:dyDescent="0.25">
      <c r="A6498" t="str">
        <f t="shared" si="101"/>
        <v>CPK5-4260</v>
      </c>
      <c r="B6498" t="s">
        <v>8855</v>
      </c>
      <c r="C6498" t="s">
        <v>8856</v>
      </c>
      <c r="D6498">
        <v>33</v>
      </c>
      <c r="E6498" s="23">
        <v>45776</v>
      </c>
      <c r="F6498" s="23">
        <v>45819</v>
      </c>
      <c r="G6498" s="23">
        <v>45776</v>
      </c>
      <c r="H6498" s="23">
        <v>45819</v>
      </c>
      <c r="I6498" s="24">
        <v>0</v>
      </c>
      <c r="J6498" s="24">
        <v>0</v>
      </c>
      <c r="K6498" s="24">
        <v>17</v>
      </c>
      <c r="L6498" t="s">
        <v>10070</v>
      </c>
      <c r="M6498" t="s">
        <v>10071</v>
      </c>
    </row>
    <row r="6499" spans="1:13" x14ac:dyDescent="0.25">
      <c r="A6499" t="str">
        <f t="shared" si="101"/>
        <v>CPK5-4470</v>
      </c>
      <c r="B6499" t="s">
        <v>8863</v>
      </c>
      <c r="C6499" t="s">
        <v>8864</v>
      </c>
      <c r="D6499">
        <v>31</v>
      </c>
      <c r="E6499" s="23">
        <v>45789</v>
      </c>
      <c r="F6499" s="23">
        <v>45827</v>
      </c>
      <c r="G6499" s="23">
        <v>45789</v>
      </c>
      <c r="H6499" s="23">
        <v>45827</v>
      </c>
      <c r="I6499" s="24">
        <v>0</v>
      </c>
      <c r="J6499" s="24">
        <v>0</v>
      </c>
      <c r="K6499" s="24">
        <v>17</v>
      </c>
      <c r="L6499" t="s">
        <v>10070</v>
      </c>
      <c r="M6499" t="s">
        <v>10071</v>
      </c>
    </row>
    <row r="6500" spans="1:13" x14ac:dyDescent="0.25">
      <c r="A6500" t="str">
        <f t="shared" si="101"/>
        <v>CPK5-4610</v>
      </c>
      <c r="B6500" t="s">
        <v>8853</v>
      </c>
      <c r="C6500" t="s">
        <v>8854</v>
      </c>
      <c r="D6500">
        <v>28</v>
      </c>
      <c r="E6500" s="23">
        <v>45800</v>
      </c>
      <c r="F6500" s="23">
        <v>45839</v>
      </c>
      <c r="G6500" s="23">
        <v>45800</v>
      </c>
      <c r="H6500" s="23">
        <v>45839</v>
      </c>
      <c r="I6500" s="24">
        <v>0</v>
      </c>
      <c r="J6500" s="24">
        <v>0</v>
      </c>
      <c r="K6500" s="24">
        <v>17</v>
      </c>
      <c r="L6500" t="s">
        <v>10070</v>
      </c>
      <c r="M6500" t="s">
        <v>10071</v>
      </c>
    </row>
    <row r="6501" spans="1:13" x14ac:dyDescent="0.25">
      <c r="A6501" t="str">
        <f t="shared" si="101"/>
        <v>CPK5-4800</v>
      </c>
      <c r="B6501" t="s">
        <v>8851</v>
      </c>
      <c r="C6501" t="s">
        <v>8852</v>
      </c>
      <c r="D6501">
        <v>25</v>
      </c>
      <c r="E6501" s="23">
        <v>45839</v>
      </c>
      <c r="F6501" s="23">
        <v>45869</v>
      </c>
      <c r="G6501" s="23">
        <v>45839</v>
      </c>
      <c r="H6501" s="23">
        <v>45869</v>
      </c>
      <c r="I6501" s="24">
        <v>0</v>
      </c>
      <c r="J6501" s="24">
        <v>0</v>
      </c>
      <c r="K6501" s="24">
        <v>17</v>
      </c>
      <c r="L6501" t="s">
        <v>10070</v>
      </c>
      <c r="M6501" t="s">
        <v>10071</v>
      </c>
    </row>
    <row r="6502" spans="1:13" x14ac:dyDescent="0.25">
      <c r="A6502" t="str">
        <f t="shared" si="101"/>
        <v>Acabados y Redes Segundo Nivel/ Finishes and Nets Second Level</v>
      </c>
      <c r="B6502" t="s">
        <v>8865</v>
      </c>
      <c r="D6502">
        <v>90</v>
      </c>
      <c r="E6502" s="23">
        <v>45772</v>
      </c>
      <c r="F6502" s="23">
        <v>45890</v>
      </c>
      <c r="G6502" s="23">
        <v>45772</v>
      </c>
      <c r="H6502" s="23">
        <v>45890</v>
      </c>
      <c r="I6502" s="24">
        <v>0</v>
      </c>
      <c r="J6502" s="24">
        <v>0</v>
      </c>
      <c r="K6502" s="24">
        <v>55</v>
      </c>
      <c r="M6502" t="s">
        <v>10071</v>
      </c>
    </row>
    <row r="6503" spans="1:13" x14ac:dyDescent="0.25">
      <c r="A6503" t="str">
        <f t="shared" si="101"/>
        <v>CPK5-4100</v>
      </c>
      <c r="B6503" t="s">
        <v>8866</v>
      </c>
      <c r="C6503" t="s">
        <v>8846</v>
      </c>
      <c r="D6503">
        <v>39</v>
      </c>
      <c r="E6503" s="23">
        <v>45772</v>
      </c>
      <c r="F6503" s="23">
        <v>45822</v>
      </c>
      <c r="G6503" s="23">
        <v>45772</v>
      </c>
      <c r="H6503" s="23">
        <v>45822</v>
      </c>
      <c r="I6503" s="24">
        <v>0</v>
      </c>
      <c r="J6503" s="24">
        <v>0</v>
      </c>
      <c r="K6503" s="24">
        <v>55</v>
      </c>
      <c r="L6503" t="s">
        <v>10070</v>
      </c>
      <c r="M6503" t="s">
        <v>10071</v>
      </c>
    </row>
    <row r="6504" spans="1:13" x14ac:dyDescent="0.25">
      <c r="A6504" t="str">
        <f t="shared" si="101"/>
        <v>CPK5-4110</v>
      </c>
      <c r="B6504" t="s">
        <v>8874</v>
      </c>
      <c r="C6504" t="s">
        <v>8860</v>
      </c>
      <c r="D6504">
        <v>25</v>
      </c>
      <c r="E6504" s="23">
        <v>45772</v>
      </c>
      <c r="F6504" s="23">
        <v>45804</v>
      </c>
      <c r="G6504" s="23">
        <v>45772</v>
      </c>
      <c r="H6504" s="23">
        <v>45804</v>
      </c>
      <c r="I6504" s="24">
        <v>0</v>
      </c>
      <c r="J6504" s="24">
        <v>0</v>
      </c>
      <c r="K6504" s="24">
        <v>83</v>
      </c>
      <c r="L6504" t="s">
        <v>10070</v>
      </c>
      <c r="M6504" t="s">
        <v>10071</v>
      </c>
    </row>
    <row r="6505" spans="1:13" x14ac:dyDescent="0.25">
      <c r="A6505" t="str">
        <f t="shared" si="101"/>
        <v>CPK5-4270</v>
      </c>
      <c r="B6505" t="s">
        <v>8875</v>
      </c>
      <c r="C6505" t="s">
        <v>8862</v>
      </c>
      <c r="D6505">
        <v>30</v>
      </c>
      <c r="E6505" s="23">
        <v>45782</v>
      </c>
      <c r="F6505" s="23">
        <v>45820</v>
      </c>
      <c r="G6505" s="23">
        <v>45782</v>
      </c>
      <c r="H6505" s="23">
        <v>45820</v>
      </c>
      <c r="I6505" s="24">
        <v>0</v>
      </c>
      <c r="J6505" s="24">
        <v>0</v>
      </c>
      <c r="K6505" s="24">
        <v>83</v>
      </c>
      <c r="L6505" t="s">
        <v>10070</v>
      </c>
      <c r="M6505" t="s">
        <v>10071</v>
      </c>
    </row>
    <row r="6506" spans="1:13" x14ac:dyDescent="0.25">
      <c r="A6506" t="str">
        <f t="shared" si="101"/>
        <v>CPK5-4300</v>
      </c>
      <c r="B6506" t="s">
        <v>8867</v>
      </c>
      <c r="C6506" t="s">
        <v>8848</v>
      </c>
      <c r="D6506">
        <v>28</v>
      </c>
      <c r="E6506" s="23">
        <v>45783</v>
      </c>
      <c r="F6506" s="23">
        <v>45819</v>
      </c>
      <c r="G6506" s="23">
        <v>45783</v>
      </c>
      <c r="H6506" s="23">
        <v>45819</v>
      </c>
      <c r="I6506" s="24">
        <v>0</v>
      </c>
      <c r="J6506" s="24">
        <v>0</v>
      </c>
      <c r="K6506" s="24">
        <v>84</v>
      </c>
      <c r="L6506" t="s">
        <v>10070</v>
      </c>
      <c r="M6506" t="s">
        <v>10071</v>
      </c>
    </row>
    <row r="6507" spans="1:13" x14ac:dyDescent="0.25">
      <c r="A6507" t="str">
        <f t="shared" si="101"/>
        <v>CPK5-4340</v>
      </c>
      <c r="B6507" t="s">
        <v>8868</v>
      </c>
      <c r="C6507" t="s">
        <v>8850</v>
      </c>
      <c r="D6507">
        <v>30</v>
      </c>
      <c r="E6507" s="23">
        <v>45785</v>
      </c>
      <c r="F6507" s="23">
        <v>45824</v>
      </c>
      <c r="G6507" s="23">
        <v>45785</v>
      </c>
      <c r="H6507" s="23">
        <v>45824</v>
      </c>
      <c r="I6507" s="24">
        <v>0</v>
      </c>
      <c r="J6507" s="24">
        <v>0</v>
      </c>
      <c r="K6507" s="24">
        <v>55</v>
      </c>
      <c r="L6507" t="s">
        <v>10070</v>
      </c>
      <c r="M6507" t="s">
        <v>10071</v>
      </c>
    </row>
    <row r="6508" spans="1:13" x14ac:dyDescent="0.25">
      <c r="A6508" t="str">
        <f t="shared" si="101"/>
        <v>CPK5-4390</v>
      </c>
      <c r="B6508" t="s">
        <v>8873</v>
      </c>
      <c r="C6508" t="s">
        <v>8858</v>
      </c>
      <c r="D6508">
        <v>22</v>
      </c>
      <c r="E6508" s="23">
        <v>45789</v>
      </c>
      <c r="F6508" s="23">
        <v>45817</v>
      </c>
      <c r="G6508" s="23">
        <v>45789</v>
      </c>
      <c r="H6508" s="23">
        <v>45817</v>
      </c>
      <c r="I6508" s="24">
        <v>0</v>
      </c>
      <c r="J6508" s="24">
        <v>0</v>
      </c>
      <c r="K6508" s="24">
        <v>86</v>
      </c>
      <c r="L6508" t="s">
        <v>10070</v>
      </c>
      <c r="M6508" t="s">
        <v>10071</v>
      </c>
    </row>
    <row r="6509" spans="1:13" x14ac:dyDescent="0.25">
      <c r="A6509" t="str">
        <f t="shared" si="101"/>
        <v>CPK5-4510</v>
      </c>
      <c r="B6509" t="s">
        <v>8872</v>
      </c>
      <c r="C6509" t="s">
        <v>8856</v>
      </c>
      <c r="D6509">
        <v>33</v>
      </c>
      <c r="E6509" s="23">
        <v>45796</v>
      </c>
      <c r="F6509" s="23">
        <v>45840</v>
      </c>
      <c r="G6509" s="23">
        <v>45796</v>
      </c>
      <c r="H6509" s="23">
        <v>45840</v>
      </c>
      <c r="I6509" s="24">
        <v>0</v>
      </c>
      <c r="J6509" s="24">
        <v>0</v>
      </c>
      <c r="K6509" s="24">
        <v>55</v>
      </c>
      <c r="L6509" t="s">
        <v>10070</v>
      </c>
      <c r="M6509" t="s">
        <v>10071</v>
      </c>
    </row>
    <row r="6510" spans="1:13" x14ac:dyDescent="0.25">
      <c r="A6510" t="str">
        <f t="shared" si="101"/>
        <v>CPK5-4640</v>
      </c>
      <c r="B6510" t="s">
        <v>8876</v>
      </c>
      <c r="C6510" t="s">
        <v>8864</v>
      </c>
      <c r="D6510">
        <v>31</v>
      </c>
      <c r="E6510" s="23">
        <v>45806</v>
      </c>
      <c r="F6510" s="23">
        <v>45848</v>
      </c>
      <c r="G6510" s="23">
        <v>45806</v>
      </c>
      <c r="H6510" s="23">
        <v>45848</v>
      </c>
      <c r="I6510" s="24">
        <v>0</v>
      </c>
      <c r="J6510" s="24">
        <v>0</v>
      </c>
      <c r="K6510" s="24">
        <v>55</v>
      </c>
      <c r="L6510" t="s">
        <v>10070</v>
      </c>
      <c r="M6510" t="s">
        <v>10071</v>
      </c>
    </row>
    <row r="6511" spans="1:13" x14ac:dyDescent="0.25">
      <c r="A6511" t="str">
        <f t="shared" si="101"/>
        <v>CPK5-4770</v>
      </c>
      <c r="B6511" t="s">
        <v>8871</v>
      </c>
      <c r="C6511" t="s">
        <v>8854</v>
      </c>
      <c r="D6511">
        <v>28</v>
      </c>
      <c r="E6511" s="23">
        <v>45820</v>
      </c>
      <c r="F6511" s="23">
        <v>45857</v>
      </c>
      <c r="G6511" s="23">
        <v>45820</v>
      </c>
      <c r="H6511" s="23">
        <v>45857</v>
      </c>
      <c r="I6511" s="24">
        <v>0</v>
      </c>
      <c r="J6511" s="24">
        <v>0</v>
      </c>
      <c r="K6511" s="24">
        <v>55</v>
      </c>
      <c r="L6511" t="s">
        <v>10070</v>
      </c>
      <c r="M6511" t="s">
        <v>10071</v>
      </c>
    </row>
    <row r="6512" spans="1:13" x14ac:dyDescent="0.25">
      <c r="A6512" t="str">
        <f t="shared" si="101"/>
        <v>CPK5-4840</v>
      </c>
      <c r="B6512" t="s">
        <v>8869</v>
      </c>
      <c r="C6512" t="s">
        <v>8870</v>
      </c>
      <c r="D6512">
        <v>25</v>
      </c>
      <c r="E6512" s="23">
        <v>45857</v>
      </c>
      <c r="F6512" s="23">
        <v>45890</v>
      </c>
      <c r="G6512" s="23">
        <v>45857</v>
      </c>
      <c r="H6512" s="23">
        <v>45890</v>
      </c>
      <c r="I6512" s="24">
        <v>0</v>
      </c>
      <c r="J6512" s="24">
        <v>0</v>
      </c>
      <c r="K6512" s="24">
        <v>55</v>
      </c>
      <c r="L6512" t="s">
        <v>10070</v>
      </c>
      <c r="M6512" t="s">
        <v>10071</v>
      </c>
    </row>
    <row r="6513" spans="1:13" x14ac:dyDescent="0.25">
      <c r="A6513" t="str">
        <f t="shared" si="101"/>
        <v>Acabados y Redes Tercer Nivel/ Finishes and Nets Third Level</v>
      </c>
      <c r="B6513" t="s">
        <v>8877</v>
      </c>
      <c r="D6513">
        <v>90</v>
      </c>
      <c r="E6513" s="23">
        <v>45869</v>
      </c>
      <c r="F6513" s="23">
        <v>45987</v>
      </c>
      <c r="G6513" s="23">
        <v>45869</v>
      </c>
      <c r="H6513" s="23">
        <v>45987</v>
      </c>
      <c r="I6513" s="24">
        <v>0</v>
      </c>
      <c r="J6513" s="24">
        <v>0</v>
      </c>
      <c r="K6513" s="24">
        <v>75</v>
      </c>
      <c r="M6513" t="s">
        <v>10071</v>
      </c>
    </row>
    <row r="6514" spans="1:13" x14ac:dyDescent="0.25">
      <c r="A6514" t="str">
        <f t="shared" si="101"/>
        <v>CPK5-4810</v>
      </c>
      <c r="B6514" t="s">
        <v>8878</v>
      </c>
      <c r="C6514" t="s">
        <v>8846</v>
      </c>
      <c r="D6514">
        <v>39</v>
      </c>
      <c r="E6514" s="23">
        <v>45869</v>
      </c>
      <c r="F6514" s="23">
        <v>45920</v>
      </c>
      <c r="G6514" s="23">
        <v>45869</v>
      </c>
      <c r="H6514" s="23">
        <v>45920</v>
      </c>
      <c r="I6514" s="24">
        <v>0</v>
      </c>
      <c r="J6514" s="24">
        <v>0</v>
      </c>
      <c r="K6514" s="24">
        <v>75</v>
      </c>
      <c r="L6514" t="s">
        <v>10070</v>
      </c>
      <c r="M6514" t="s">
        <v>10071</v>
      </c>
    </row>
    <row r="6515" spans="1:13" x14ac:dyDescent="0.25">
      <c r="A6515" t="str">
        <f t="shared" si="101"/>
        <v>CPK5-4830</v>
      </c>
      <c r="B6515" t="s">
        <v>8886</v>
      </c>
      <c r="C6515" t="s">
        <v>8860</v>
      </c>
      <c r="D6515">
        <v>25</v>
      </c>
      <c r="E6515" s="23">
        <v>45869</v>
      </c>
      <c r="F6515" s="23">
        <v>45903</v>
      </c>
      <c r="G6515" s="23">
        <v>45869</v>
      </c>
      <c r="H6515" s="23">
        <v>45903</v>
      </c>
      <c r="I6515" s="24">
        <v>0</v>
      </c>
      <c r="J6515" s="24">
        <v>0</v>
      </c>
      <c r="K6515" s="24">
        <v>103</v>
      </c>
      <c r="L6515" t="s">
        <v>10070</v>
      </c>
      <c r="M6515" t="s">
        <v>10071</v>
      </c>
    </row>
    <row r="6516" spans="1:13" x14ac:dyDescent="0.25">
      <c r="A6516" t="str">
        <f t="shared" si="101"/>
        <v>CPK5-4850</v>
      </c>
      <c r="B6516" t="s">
        <v>8887</v>
      </c>
      <c r="C6516" t="s">
        <v>8862</v>
      </c>
      <c r="D6516">
        <v>30</v>
      </c>
      <c r="E6516" s="23">
        <v>45880</v>
      </c>
      <c r="F6516" s="23">
        <v>45918</v>
      </c>
      <c r="G6516" s="23">
        <v>45880</v>
      </c>
      <c r="H6516" s="23">
        <v>45918</v>
      </c>
      <c r="I6516" s="24">
        <v>0</v>
      </c>
      <c r="J6516" s="24">
        <v>0</v>
      </c>
      <c r="K6516" s="24">
        <v>103</v>
      </c>
      <c r="L6516" t="s">
        <v>10070</v>
      </c>
      <c r="M6516" t="s">
        <v>10071</v>
      </c>
    </row>
    <row r="6517" spans="1:13" x14ac:dyDescent="0.25">
      <c r="A6517" t="str">
        <f t="shared" si="101"/>
        <v>CPK5-4860</v>
      </c>
      <c r="B6517" t="s">
        <v>8879</v>
      </c>
      <c r="C6517" t="s">
        <v>8848</v>
      </c>
      <c r="D6517">
        <v>28</v>
      </c>
      <c r="E6517" s="23">
        <v>45881</v>
      </c>
      <c r="F6517" s="23">
        <v>45917</v>
      </c>
      <c r="G6517" s="23">
        <v>45881</v>
      </c>
      <c r="H6517" s="23">
        <v>45917</v>
      </c>
      <c r="I6517" s="24">
        <v>0</v>
      </c>
      <c r="J6517" s="24">
        <v>0</v>
      </c>
      <c r="K6517" s="24">
        <v>104</v>
      </c>
      <c r="L6517" t="s">
        <v>10070</v>
      </c>
      <c r="M6517" t="s">
        <v>10071</v>
      </c>
    </row>
    <row r="6518" spans="1:13" x14ac:dyDescent="0.25">
      <c r="A6518" t="str">
        <f t="shared" si="101"/>
        <v>CPK5-4880</v>
      </c>
      <c r="B6518" t="s">
        <v>8880</v>
      </c>
      <c r="C6518" t="s">
        <v>8850</v>
      </c>
      <c r="D6518">
        <v>30</v>
      </c>
      <c r="E6518" s="23">
        <v>45883</v>
      </c>
      <c r="F6518" s="23">
        <v>45922</v>
      </c>
      <c r="G6518" s="23">
        <v>45883</v>
      </c>
      <c r="H6518" s="23">
        <v>45922</v>
      </c>
      <c r="I6518" s="24">
        <v>0</v>
      </c>
      <c r="J6518" s="24">
        <v>0</v>
      </c>
      <c r="K6518" s="24">
        <v>75</v>
      </c>
      <c r="L6518" t="s">
        <v>10070</v>
      </c>
      <c r="M6518" t="s">
        <v>10071</v>
      </c>
    </row>
    <row r="6519" spans="1:13" x14ac:dyDescent="0.25">
      <c r="A6519" t="str">
        <f t="shared" si="101"/>
        <v>CPK5-4940</v>
      </c>
      <c r="B6519" t="s">
        <v>8885</v>
      </c>
      <c r="C6519" t="s">
        <v>8858</v>
      </c>
      <c r="D6519">
        <v>22</v>
      </c>
      <c r="E6519" s="23">
        <v>45885</v>
      </c>
      <c r="F6519" s="23">
        <v>45915</v>
      </c>
      <c r="G6519" s="23">
        <v>45885</v>
      </c>
      <c r="H6519" s="23">
        <v>45915</v>
      </c>
      <c r="I6519" s="24">
        <v>0</v>
      </c>
      <c r="J6519" s="24">
        <v>0</v>
      </c>
      <c r="K6519" s="24">
        <v>106</v>
      </c>
      <c r="L6519" t="s">
        <v>10070</v>
      </c>
      <c r="M6519" t="s">
        <v>10071</v>
      </c>
    </row>
    <row r="6520" spans="1:13" x14ac:dyDescent="0.25">
      <c r="A6520" t="str">
        <f t="shared" si="101"/>
        <v>CPK5-4950</v>
      </c>
      <c r="B6520" t="s">
        <v>8884</v>
      </c>
      <c r="C6520" t="s">
        <v>8856</v>
      </c>
      <c r="D6520">
        <v>33</v>
      </c>
      <c r="E6520" s="23">
        <v>45895</v>
      </c>
      <c r="F6520" s="23">
        <v>45936</v>
      </c>
      <c r="G6520" s="23">
        <v>45895</v>
      </c>
      <c r="H6520" s="23">
        <v>45936</v>
      </c>
      <c r="I6520" s="24">
        <v>0</v>
      </c>
      <c r="J6520" s="24">
        <v>0</v>
      </c>
      <c r="K6520" s="24">
        <v>75</v>
      </c>
      <c r="L6520" t="s">
        <v>10070</v>
      </c>
      <c r="M6520" t="s">
        <v>10071</v>
      </c>
    </row>
    <row r="6521" spans="1:13" x14ac:dyDescent="0.25">
      <c r="A6521" t="str">
        <f t="shared" si="101"/>
        <v>CPK5-5020</v>
      </c>
      <c r="B6521" t="s">
        <v>8888</v>
      </c>
      <c r="C6521" t="s">
        <v>8864</v>
      </c>
      <c r="D6521">
        <v>31</v>
      </c>
      <c r="E6521" s="23">
        <v>45905</v>
      </c>
      <c r="F6521" s="23">
        <v>45945</v>
      </c>
      <c r="G6521" s="23">
        <v>45905</v>
      </c>
      <c r="H6521" s="23">
        <v>45945</v>
      </c>
      <c r="I6521" s="24">
        <v>0</v>
      </c>
      <c r="J6521" s="24">
        <v>0</v>
      </c>
      <c r="K6521" s="24">
        <v>75</v>
      </c>
      <c r="L6521" t="s">
        <v>10070</v>
      </c>
      <c r="M6521" t="s">
        <v>10071</v>
      </c>
    </row>
    <row r="6522" spans="1:13" x14ac:dyDescent="0.25">
      <c r="A6522" t="str">
        <f t="shared" si="101"/>
        <v>CPK5-5050</v>
      </c>
      <c r="B6522" t="s">
        <v>8883</v>
      </c>
      <c r="C6522" t="s">
        <v>8854</v>
      </c>
      <c r="D6522">
        <v>28</v>
      </c>
      <c r="E6522" s="23">
        <v>45918</v>
      </c>
      <c r="F6522" s="23">
        <v>45953</v>
      </c>
      <c r="G6522" s="23">
        <v>45918</v>
      </c>
      <c r="H6522" s="23">
        <v>45953</v>
      </c>
      <c r="I6522" s="24">
        <v>0</v>
      </c>
      <c r="J6522" s="24">
        <v>0</v>
      </c>
      <c r="K6522" s="24">
        <v>75</v>
      </c>
      <c r="L6522" t="s">
        <v>10070</v>
      </c>
      <c r="M6522" t="s">
        <v>10071</v>
      </c>
    </row>
    <row r="6523" spans="1:13" x14ac:dyDescent="0.25">
      <c r="A6523" t="str">
        <f t="shared" si="101"/>
        <v>CPK5-5120</v>
      </c>
      <c r="B6523" t="s">
        <v>8881</v>
      </c>
      <c r="C6523" t="s">
        <v>8882</v>
      </c>
      <c r="D6523">
        <v>25</v>
      </c>
      <c r="E6523" s="23">
        <v>45953</v>
      </c>
      <c r="F6523" s="23">
        <v>45987</v>
      </c>
      <c r="G6523" s="23">
        <v>45953</v>
      </c>
      <c r="H6523" s="23">
        <v>45987</v>
      </c>
      <c r="I6523" s="24">
        <v>0</v>
      </c>
      <c r="J6523" s="24">
        <v>0</v>
      </c>
      <c r="K6523" s="24">
        <v>75</v>
      </c>
      <c r="L6523" t="s">
        <v>10070</v>
      </c>
      <c r="M6523" t="s">
        <v>10071</v>
      </c>
    </row>
    <row r="6524" spans="1:13" x14ac:dyDescent="0.25">
      <c r="A6524" t="str">
        <f t="shared" si="101"/>
        <v>Acabados y Redes Cuarto Nivel/ Finishes and Nets Fourth Level</v>
      </c>
      <c r="B6524" t="s">
        <v>8889</v>
      </c>
      <c r="D6524">
        <v>74</v>
      </c>
      <c r="E6524" s="23">
        <v>45890</v>
      </c>
      <c r="F6524" s="23">
        <v>45986</v>
      </c>
      <c r="G6524" s="23">
        <v>45890</v>
      </c>
      <c r="H6524" s="23">
        <v>45986</v>
      </c>
      <c r="I6524" s="24">
        <v>0</v>
      </c>
      <c r="J6524" s="24">
        <v>0</v>
      </c>
      <c r="K6524" s="24">
        <v>76</v>
      </c>
      <c r="M6524" t="s">
        <v>10071</v>
      </c>
    </row>
    <row r="6525" spans="1:13" x14ac:dyDescent="0.25">
      <c r="A6525" t="str">
        <f t="shared" si="101"/>
        <v>CPK5-4900</v>
      </c>
      <c r="B6525" t="s">
        <v>8890</v>
      </c>
      <c r="C6525" t="s">
        <v>8846</v>
      </c>
      <c r="D6525">
        <v>39</v>
      </c>
      <c r="E6525" s="23">
        <v>45890</v>
      </c>
      <c r="F6525" s="23">
        <v>45939</v>
      </c>
      <c r="G6525" s="23">
        <v>45890</v>
      </c>
      <c r="H6525" s="23">
        <v>45939</v>
      </c>
      <c r="I6525" s="24">
        <v>0</v>
      </c>
      <c r="J6525" s="24">
        <v>0</v>
      </c>
      <c r="K6525" s="24">
        <v>55</v>
      </c>
      <c r="L6525" t="s">
        <v>10070</v>
      </c>
      <c r="M6525" t="s">
        <v>10071</v>
      </c>
    </row>
    <row r="6526" spans="1:13" x14ac:dyDescent="0.25">
      <c r="A6526" t="str">
        <f t="shared" si="101"/>
        <v>CPK5-4930</v>
      </c>
      <c r="B6526" t="s">
        <v>8898</v>
      </c>
      <c r="C6526" t="s">
        <v>8798</v>
      </c>
      <c r="D6526">
        <v>25</v>
      </c>
      <c r="E6526" s="23">
        <v>45890</v>
      </c>
      <c r="F6526" s="23">
        <v>45922</v>
      </c>
      <c r="G6526" s="23">
        <v>45890</v>
      </c>
      <c r="H6526" s="23">
        <v>45922</v>
      </c>
      <c r="I6526" s="24">
        <v>0</v>
      </c>
      <c r="J6526" s="24">
        <v>0</v>
      </c>
      <c r="K6526" s="24">
        <v>104</v>
      </c>
      <c r="L6526" t="s">
        <v>10070</v>
      </c>
      <c r="M6526" t="s">
        <v>10071</v>
      </c>
    </row>
    <row r="6527" spans="1:13" x14ac:dyDescent="0.25">
      <c r="A6527" t="str">
        <f t="shared" si="101"/>
        <v>CPK5-4960</v>
      </c>
      <c r="B6527" t="s">
        <v>8899</v>
      </c>
      <c r="C6527" t="s">
        <v>8862</v>
      </c>
      <c r="D6527">
        <v>30</v>
      </c>
      <c r="E6527" s="23">
        <v>45899</v>
      </c>
      <c r="F6527" s="23">
        <v>45937</v>
      </c>
      <c r="G6527" s="23">
        <v>45899</v>
      </c>
      <c r="H6527" s="23">
        <v>45937</v>
      </c>
      <c r="I6527" s="24">
        <v>0</v>
      </c>
      <c r="J6527" s="24">
        <v>0</v>
      </c>
      <c r="K6527" s="24">
        <v>104</v>
      </c>
      <c r="L6527" t="s">
        <v>10070</v>
      </c>
      <c r="M6527" t="s">
        <v>10071</v>
      </c>
    </row>
    <row r="6528" spans="1:13" x14ac:dyDescent="0.25">
      <c r="A6528" t="str">
        <f t="shared" si="101"/>
        <v>CPK5-4970</v>
      </c>
      <c r="B6528" t="s">
        <v>8891</v>
      </c>
      <c r="C6528" t="s">
        <v>8848</v>
      </c>
      <c r="D6528">
        <v>28</v>
      </c>
      <c r="E6528" s="23">
        <v>45901</v>
      </c>
      <c r="F6528" s="23">
        <v>45936</v>
      </c>
      <c r="G6528" s="23">
        <v>45901</v>
      </c>
      <c r="H6528" s="23">
        <v>45936</v>
      </c>
      <c r="I6528" s="24">
        <v>0</v>
      </c>
      <c r="J6528" s="24">
        <v>0</v>
      </c>
      <c r="K6528" s="24">
        <v>105</v>
      </c>
      <c r="L6528" t="s">
        <v>10070</v>
      </c>
      <c r="M6528" t="s">
        <v>10071</v>
      </c>
    </row>
    <row r="6529" spans="1:13" x14ac:dyDescent="0.25">
      <c r="A6529" t="str">
        <f t="shared" si="101"/>
        <v>CPK5-4980</v>
      </c>
      <c r="B6529" t="s">
        <v>8892</v>
      </c>
      <c r="C6529" t="s">
        <v>8850</v>
      </c>
      <c r="D6529">
        <v>30</v>
      </c>
      <c r="E6529" s="23">
        <v>45903</v>
      </c>
      <c r="F6529" s="23">
        <v>45940</v>
      </c>
      <c r="G6529" s="23">
        <v>45903</v>
      </c>
      <c r="H6529" s="23">
        <v>45940</v>
      </c>
      <c r="I6529" s="24">
        <v>0</v>
      </c>
      <c r="J6529" s="24">
        <v>0</v>
      </c>
      <c r="K6529" s="24">
        <v>55</v>
      </c>
      <c r="L6529" t="s">
        <v>10070</v>
      </c>
      <c r="M6529" t="s">
        <v>10071</v>
      </c>
    </row>
    <row r="6530" spans="1:13" x14ac:dyDescent="0.25">
      <c r="A6530" t="str">
        <f t="shared" si="101"/>
        <v>CPK5-4990</v>
      </c>
      <c r="B6530" t="s">
        <v>8897</v>
      </c>
      <c r="C6530" t="s">
        <v>8858</v>
      </c>
      <c r="D6530">
        <v>22</v>
      </c>
      <c r="E6530" s="23">
        <v>45905</v>
      </c>
      <c r="F6530" s="23">
        <v>45932</v>
      </c>
      <c r="G6530" s="23">
        <v>45905</v>
      </c>
      <c r="H6530" s="23">
        <v>45932</v>
      </c>
      <c r="I6530" s="24">
        <v>0</v>
      </c>
      <c r="J6530" s="24">
        <v>0</v>
      </c>
      <c r="K6530" s="24">
        <v>107</v>
      </c>
      <c r="L6530" t="s">
        <v>10070</v>
      </c>
      <c r="M6530" t="s">
        <v>10071</v>
      </c>
    </row>
    <row r="6531" spans="1:13" x14ac:dyDescent="0.25">
      <c r="A6531" t="str">
        <f t="shared" ref="A6531:A6594" si="102">TRIM(B6531)</f>
        <v>CPK5-5030</v>
      </c>
      <c r="B6531" t="s">
        <v>8896</v>
      </c>
      <c r="C6531" t="s">
        <v>8856</v>
      </c>
      <c r="D6531">
        <v>33</v>
      </c>
      <c r="E6531" s="23">
        <v>45912</v>
      </c>
      <c r="F6531" s="23">
        <v>45954</v>
      </c>
      <c r="G6531" s="23">
        <v>45912</v>
      </c>
      <c r="H6531" s="23">
        <v>45954</v>
      </c>
      <c r="I6531" s="24">
        <v>0</v>
      </c>
      <c r="J6531" s="24">
        <v>0</v>
      </c>
      <c r="K6531" s="24">
        <v>76</v>
      </c>
      <c r="L6531" t="s">
        <v>10070</v>
      </c>
      <c r="M6531" t="s">
        <v>10071</v>
      </c>
    </row>
    <row r="6532" spans="1:13" x14ac:dyDescent="0.25">
      <c r="A6532" t="str">
        <f t="shared" si="102"/>
        <v>CPK5-5070</v>
      </c>
      <c r="B6532" t="s">
        <v>8900</v>
      </c>
      <c r="C6532" t="s">
        <v>8864</v>
      </c>
      <c r="D6532">
        <v>31</v>
      </c>
      <c r="E6532" s="23">
        <v>45924</v>
      </c>
      <c r="F6532" s="23">
        <v>45965</v>
      </c>
      <c r="G6532" s="23">
        <v>45924</v>
      </c>
      <c r="H6532" s="23">
        <v>45965</v>
      </c>
      <c r="I6532" s="24">
        <v>0</v>
      </c>
      <c r="J6532" s="24">
        <v>0</v>
      </c>
      <c r="K6532" s="24">
        <v>76</v>
      </c>
      <c r="L6532" t="s">
        <v>10070</v>
      </c>
      <c r="M6532" t="s">
        <v>10071</v>
      </c>
    </row>
    <row r="6533" spans="1:13" x14ac:dyDescent="0.25">
      <c r="A6533" t="str">
        <f t="shared" si="102"/>
        <v>CPK5-5110</v>
      </c>
      <c r="B6533" t="s">
        <v>8895</v>
      </c>
      <c r="C6533" t="s">
        <v>8854</v>
      </c>
      <c r="D6533">
        <v>28</v>
      </c>
      <c r="E6533" s="23">
        <v>45937</v>
      </c>
      <c r="F6533" s="23">
        <v>45973</v>
      </c>
      <c r="G6533" s="23">
        <v>45937</v>
      </c>
      <c r="H6533" s="23">
        <v>45973</v>
      </c>
      <c r="I6533" s="24">
        <v>0</v>
      </c>
      <c r="J6533" s="24">
        <v>0</v>
      </c>
      <c r="K6533" s="24">
        <v>76</v>
      </c>
      <c r="L6533" t="s">
        <v>10070</v>
      </c>
      <c r="M6533" t="s">
        <v>10071</v>
      </c>
    </row>
    <row r="6534" spans="1:13" x14ac:dyDescent="0.25">
      <c r="A6534" t="str">
        <f t="shared" si="102"/>
        <v>CPK5-5140</v>
      </c>
      <c r="B6534" t="s">
        <v>8893</v>
      </c>
      <c r="C6534" t="s">
        <v>8894</v>
      </c>
      <c r="D6534">
        <v>9</v>
      </c>
      <c r="E6534" s="23">
        <v>45973</v>
      </c>
      <c r="F6534" s="23">
        <v>45986</v>
      </c>
      <c r="G6534" s="23">
        <v>45973</v>
      </c>
      <c r="H6534" s="23">
        <v>45986</v>
      </c>
      <c r="I6534" s="24">
        <v>0</v>
      </c>
      <c r="J6534" s="24">
        <v>0</v>
      </c>
      <c r="K6534" s="24">
        <v>76</v>
      </c>
      <c r="L6534" t="s">
        <v>10070</v>
      </c>
      <c r="M6534" t="s">
        <v>10071</v>
      </c>
    </row>
    <row r="6535" spans="1:13" x14ac:dyDescent="0.25">
      <c r="A6535" t="str">
        <f t="shared" si="102"/>
        <v>Exteriores / Building Exteriors</v>
      </c>
      <c r="B6535" t="s">
        <v>8901</v>
      </c>
      <c r="D6535">
        <v>148</v>
      </c>
      <c r="E6535" s="23">
        <v>45869</v>
      </c>
      <c r="F6535" s="23">
        <v>46066</v>
      </c>
      <c r="G6535" s="23">
        <v>45869</v>
      </c>
      <c r="H6535" s="23">
        <v>46066</v>
      </c>
      <c r="I6535" s="24">
        <v>0</v>
      </c>
      <c r="J6535" s="24">
        <v>0</v>
      </c>
      <c r="K6535" s="24">
        <v>17</v>
      </c>
      <c r="M6535" t="s">
        <v>10071</v>
      </c>
    </row>
    <row r="6536" spans="1:13" x14ac:dyDescent="0.25">
      <c r="A6536" t="str">
        <f t="shared" si="102"/>
        <v>CPK5-4820</v>
      </c>
      <c r="B6536" t="s">
        <v>8902</v>
      </c>
      <c r="C6536" t="s">
        <v>8903</v>
      </c>
      <c r="D6536">
        <v>90</v>
      </c>
      <c r="E6536" s="23">
        <v>45869</v>
      </c>
      <c r="F6536" s="23">
        <v>45987</v>
      </c>
      <c r="G6536" s="23">
        <v>45869</v>
      </c>
      <c r="H6536" s="23">
        <v>45987</v>
      </c>
      <c r="I6536" s="24">
        <v>0</v>
      </c>
      <c r="J6536" s="24">
        <v>0</v>
      </c>
      <c r="K6536" s="24">
        <v>17</v>
      </c>
      <c r="L6536" t="s">
        <v>10070</v>
      </c>
      <c r="M6536" t="s">
        <v>10071</v>
      </c>
    </row>
    <row r="6537" spans="1:13" x14ac:dyDescent="0.25">
      <c r="A6537" t="str">
        <f t="shared" si="102"/>
        <v>CPK5-4870</v>
      </c>
      <c r="B6537" t="s">
        <v>8906</v>
      </c>
      <c r="C6537" t="s">
        <v>8907</v>
      </c>
      <c r="D6537">
        <v>83</v>
      </c>
      <c r="E6537" s="23">
        <v>45882</v>
      </c>
      <c r="F6537" s="23">
        <v>45989</v>
      </c>
      <c r="G6537" s="23">
        <v>45882</v>
      </c>
      <c r="H6537" s="23">
        <v>45989</v>
      </c>
      <c r="I6537" s="24">
        <v>0</v>
      </c>
      <c r="J6537" s="24">
        <v>0</v>
      </c>
      <c r="K6537" s="24">
        <v>74</v>
      </c>
      <c r="L6537" t="s">
        <v>10070</v>
      </c>
      <c r="M6537" t="s">
        <v>10071</v>
      </c>
    </row>
    <row r="6538" spans="1:13" x14ac:dyDescent="0.25">
      <c r="A6538" t="str">
        <f t="shared" si="102"/>
        <v>CPK5-5130</v>
      </c>
      <c r="B6538" t="s">
        <v>8904</v>
      </c>
      <c r="C6538" t="s">
        <v>8905</v>
      </c>
      <c r="D6538">
        <v>58</v>
      </c>
      <c r="E6538" s="23">
        <v>45987</v>
      </c>
      <c r="F6538" s="23">
        <v>46066</v>
      </c>
      <c r="G6538" s="23">
        <v>45987</v>
      </c>
      <c r="H6538" s="23">
        <v>46066</v>
      </c>
      <c r="I6538" s="24">
        <v>0</v>
      </c>
      <c r="J6538" s="24">
        <v>0</v>
      </c>
      <c r="K6538" s="24">
        <v>17</v>
      </c>
      <c r="L6538" t="s">
        <v>10070</v>
      </c>
      <c r="M6538" t="s">
        <v>10071</v>
      </c>
    </row>
    <row r="6539" spans="1:13" x14ac:dyDescent="0.25">
      <c r="A6539" t="str">
        <f t="shared" si="102"/>
        <v>Equipos / Equipment</v>
      </c>
      <c r="B6539" t="s">
        <v>8908</v>
      </c>
      <c r="D6539">
        <v>170</v>
      </c>
      <c r="E6539" s="23">
        <v>45803</v>
      </c>
      <c r="F6539" s="23">
        <v>46031</v>
      </c>
      <c r="G6539" s="23">
        <v>45803</v>
      </c>
      <c r="H6539" s="23">
        <v>46031</v>
      </c>
      <c r="I6539" s="24">
        <v>0</v>
      </c>
      <c r="J6539" s="24">
        <v>0</v>
      </c>
      <c r="K6539" s="24">
        <v>46</v>
      </c>
      <c r="M6539" t="s">
        <v>10071</v>
      </c>
    </row>
    <row r="6540" spans="1:13" x14ac:dyDescent="0.25">
      <c r="A6540" t="str">
        <f t="shared" si="102"/>
        <v>CPK5-4330</v>
      </c>
      <c r="B6540" t="s">
        <v>8913</v>
      </c>
      <c r="C6540" t="s">
        <v>8914</v>
      </c>
      <c r="D6540">
        <v>80</v>
      </c>
      <c r="E6540" s="23">
        <v>45803</v>
      </c>
      <c r="F6540" s="23">
        <v>45908</v>
      </c>
      <c r="G6540" s="23">
        <v>45803</v>
      </c>
      <c r="H6540" s="23">
        <v>45908</v>
      </c>
      <c r="I6540" s="24">
        <v>0</v>
      </c>
      <c r="J6540" s="24">
        <v>0</v>
      </c>
      <c r="K6540" s="24">
        <v>46</v>
      </c>
      <c r="L6540" t="s">
        <v>10070</v>
      </c>
      <c r="M6540" t="s">
        <v>10071</v>
      </c>
    </row>
    <row r="6541" spans="1:13" x14ac:dyDescent="0.25">
      <c r="A6541" t="str">
        <f t="shared" si="102"/>
        <v>CPK5-4890</v>
      </c>
      <c r="B6541" t="s">
        <v>8909</v>
      </c>
      <c r="C6541" t="s">
        <v>8910</v>
      </c>
      <c r="D6541">
        <v>90</v>
      </c>
      <c r="E6541" s="23">
        <v>45908</v>
      </c>
      <c r="F6541" s="23">
        <v>46031</v>
      </c>
      <c r="G6541" s="23">
        <v>45908</v>
      </c>
      <c r="H6541" s="23">
        <v>46031</v>
      </c>
      <c r="I6541" s="24">
        <v>0</v>
      </c>
      <c r="J6541" s="24">
        <v>0</v>
      </c>
      <c r="K6541" s="24">
        <v>46</v>
      </c>
      <c r="L6541" t="s">
        <v>10070</v>
      </c>
      <c r="M6541" t="s">
        <v>10071</v>
      </c>
    </row>
    <row r="6542" spans="1:13" x14ac:dyDescent="0.25">
      <c r="A6542" t="str">
        <f t="shared" si="102"/>
        <v>CPK5-5060</v>
      </c>
      <c r="B6542" t="s">
        <v>8911</v>
      </c>
      <c r="C6542" t="s">
        <v>8912</v>
      </c>
      <c r="D6542">
        <v>55</v>
      </c>
      <c r="E6542" s="23">
        <v>45940</v>
      </c>
      <c r="F6542" s="23">
        <v>46015</v>
      </c>
      <c r="G6542" s="23">
        <v>45940</v>
      </c>
      <c r="H6542" s="23">
        <v>46015</v>
      </c>
      <c r="I6542" s="24">
        <v>0</v>
      </c>
      <c r="J6542" s="24">
        <v>0</v>
      </c>
      <c r="K6542" s="24">
        <v>55</v>
      </c>
      <c r="L6542" t="s">
        <v>10070</v>
      </c>
      <c r="M6542" t="s">
        <v>10071</v>
      </c>
    </row>
    <row r="6543" spans="1:13" x14ac:dyDescent="0.25">
      <c r="A6543" t="str">
        <f t="shared" si="102"/>
        <v>Edificio Auxiliar/ Auxiliary Building</v>
      </c>
      <c r="B6543" t="s">
        <v>8915</v>
      </c>
      <c r="D6543">
        <v>254</v>
      </c>
      <c r="E6543" s="23">
        <v>45429</v>
      </c>
      <c r="F6543" s="23">
        <v>45763</v>
      </c>
      <c r="G6543" s="23">
        <v>45429</v>
      </c>
      <c r="H6543" s="23">
        <v>45763</v>
      </c>
      <c r="I6543" s="24">
        <v>0</v>
      </c>
      <c r="J6543" s="24">
        <v>0</v>
      </c>
      <c r="K6543" s="24">
        <v>216</v>
      </c>
      <c r="M6543" t="s">
        <v>10071</v>
      </c>
    </row>
    <row r="6544" spans="1:13" x14ac:dyDescent="0.25">
      <c r="A6544" t="str">
        <f t="shared" si="102"/>
        <v>Cimentacion Para Edificio / Foundation For Building</v>
      </c>
      <c r="B6544" t="s">
        <v>8774</v>
      </c>
      <c r="D6544">
        <v>62</v>
      </c>
      <c r="E6544" s="23">
        <v>45429</v>
      </c>
      <c r="F6544" s="23">
        <v>45510</v>
      </c>
      <c r="G6544" s="23">
        <v>45429</v>
      </c>
      <c r="H6544" s="23">
        <v>45510</v>
      </c>
      <c r="I6544" s="24">
        <v>0</v>
      </c>
      <c r="J6544" s="24">
        <v>0</v>
      </c>
      <c r="K6544" s="24">
        <v>216</v>
      </c>
      <c r="M6544" t="s">
        <v>10071</v>
      </c>
    </row>
    <row r="6545" spans="1:13" x14ac:dyDescent="0.25">
      <c r="A6545" t="str">
        <f t="shared" si="102"/>
        <v>CPK5-5390</v>
      </c>
      <c r="B6545" t="s">
        <v>8918</v>
      </c>
      <c r="C6545" t="s">
        <v>8919</v>
      </c>
      <c r="D6545">
        <v>15</v>
      </c>
      <c r="E6545" s="23">
        <v>45429</v>
      </c>
      <c r="F6545" s="23">
        <v>45449</v>
      </c>
      <c r="G6545" s="23">
        <v>45429</v>
      </c>
      <c r="H6545" s="23">
        <v>45449</v>
      </c>
      <c r="I6545" s="24">
        <v>0</v>
      </c>
      <c r="J6545" s="24">
        <v>0</v>
      </c>
      <c r="K6545" s="24">
        <v>19</v>
      </c>
      <c r="L6545" t="s">
        <v>10070</v>
      </c>
      <c r="M6545" t="s">
        <v>10071</v>
      </c>
    </row>
    <row r="6546" spans="1:13" x14ac:dyDescent="0.25">
      <c r="A6546" t="str">
        <f t="shared" si="102"/>
        <v>CPK5-5400</v>
      </c>
      <c r="B6546" t="s">
        <v>8920</v>
      </c>
      <c r="C6546" t="s">
        <v>8921</v>
      </c>
      <c r="D6546">
        <v>3</v>
      </c>
      <c r="E6546" s="23">
        <v>45449</v>
      </c>
      <c r="F6546" s="23">
        <v>45454</v>
      </c>
      <c r="G6546" s="23">
        <v>45449</v>
      </c>
      <c r="H6546" s="23">
        <v>45454</v>
      </c>
      <c r="I6546" s="24">
        <v>0</v>
      </c>
      <c r="J6546" s="24">
        <v>0</v>
      </c>
      <c r="K6546" s="24">
        <v>216</v>
      </c>
      <c r="L6546" t="s">
        <v>10070</v>
      </c>
      <c r="M6546" t="s">
        <v>10071</v>
      </c>
    </row>
    <row r="6547" spans="1:13" x14ac:dyDescent="0.25">
      <c r="A6547" t="str">
        <f t="shared" si="102"/>
        <v>CPK5-5380</v>
      </c>
      <c r="B6547" t="s">
        <v>8916</v>
      </c>
      <c r="C6547" t="s">
        <v>8917</v>
      </c>
      <c r="D6547">
        <v>9</v>
      </c>
      <c r="E6547" s="23">
        <v>45454</v>
      </c>
      <c r="F6547" s="23">
        <v>45464</v>
      </c>
      <c r="G6547" s="23">
        <v>45454</v>
      </c>
      <c r="H6547" s="23">
        <v>45464</v>
      </c>
      <c r="I6547" s="24">
        <v>0</v>
      </c>
      <c r="J6547" s="24">
        <v>0</v>
      </c>
      <c r="K6547" s="24">
        <v>216</v>
      </c>
      <c r="L6547" t="s">
        <v>10070</v>
      </c>
      <c r="M6547" t="s">
        <v>10071</v>
      </c>
    </row>
    <row r="6548" spans="1:13" x14ac:dyDescent="0.25">
      <c r="A6548" t="str">
        <f t="shared" si="102"/>
        <v>CPK5-5410</v>
      </c>
      <c r="B6548" t="s">
        <v>8922</v>
      </c>
      <c r="C6548" t="s">
        <v>8923</v>
      </c>
      <c r="D6548">
        <v>7</v>
      </c>
      <c r="E6548" s="23">
        <v>45464</v>
      </c>
      <c r="F6548" s="23">
        <v>45475</v>
      </c>
      <c r="G6548" s="23">
        <v>45464</v>
      </c>
      <c r="H6548" s="23">
        <v>45475</v>
      </c>
      <c r="I6548" s="24">
        <v>0</v>
      </c>
      <c r="J6548" s="24">
        <v>0</v>
      </c>
      <c r="K6548" s="24">
        <v>216</v>
      </c>
      <c r="L6548" t="s">
        <v>10070</v>
      </c>
      <c r="M6548" t="s">
        <v>10071</v>
      </c>
    </row>
    <row r="6549" spans="1:13" x14ac:dyDescent="0.25">
      <c r="A6549" t="str">
        <f t="shared" si="102"/>
        <v>CPK5-5420</v>
      </c>
      <c r="B6549" t="s">
        <v>8924</v>
      </c>
      <c r="C6549" t="s">
        <v>8925</v>
      </c>
      <c r="D6549">
        <v>21</v>
      </c>
      <c r="E6549" s="23">
        <v>45475</v>
      </c>
      <c r="F6549" s="23">
        <v>45500</v>
      </c>
      <c r="G6549" s="23">
        <v>45475</v>
      </c>
      <c r="H6549" s="23">
        <v>45500</v>
      </c>
      <c r="I6549" s="24">
        <v>0</v>
      </c>
      <c r="J6549" s="24">
        <v>0</v>
      </c>
      <c r="K6549" s="24">
        <v>216</v>
      </c>
      <c r="L6549" t="s">
        <v>10070</v>
      </c>
      <c r="M6549" t="s">
        <v>10071</v>
      </c>
    </row>
    <row r="6550" spans="1:13" x14ac:dyDescent="0.25">
      <c r="A6550" t="str">
        <f t="shared" si="102"/>
        <v>CPK5-5430</v>
      </c>
      <c r="B6550" t="s">
        <v>8926</v>
      </c>
      <c r="C6550" t="s">
        <v>8784</v>
      </c>
      <c r="D6550">
        <v>7</v>
      </c>
      <c r="E6550" s="23">
        <v>45500</v>
      </c>
      <c r="F6550" s="23">
        <v>45510</v>
      </c>
      <c r="G6550" s="23">
        <v>45500</v>
      </c>
      <c r="H6550" s="23">
        <v>45510</v>
      </c>
      <c r="I6550" s="24">
        <v>0</v>
      </c>
      <c r="J6550" s="24">
        <v>0</v>
      </c>
      <c r="K6550" s="24">
        <v>216</v>
      </c>
      <c r="L6550" t="s">
        <v>10070</v>
      </c>
      <c r="M6550" t="s">
        <v>10071</v>
      </c>
    </row>
    <row r="6551" spans="1:13" x14ac:dyDescent="0.25">
      <c r="A6551" t="str">
        <f t="shared" si="102"/>
        <v>Construccion Edificio Principal / Main Building Construction</v>
      </c>
      <c r="B6551" t="s">
        <v>8927</v>
      </c>
      <c r="D6551">
        <v>110</v>
      </c>
      <c r="E6551" s="23">
        <v>45510</v>
      </c>
      <c r="F6551" s="23">
        <v>45654</v>
      </c>
      <c r="G6551" s="23">
        <v>45510</v>
      </c>
      <c r="H6551" s="23">
        <v>45654</v>
      </c>
      <c r="I6551" s="24">
        <v>0</v>
      </c>
      <c r="J6551" s="24">
        <v>0</v>
      </c>
      <c r="K6551" s="24">
        <v>257</v>
      </c>
      <c r="M6551" t="s">
        <v>10071</v>
      </c>
    </row>
    <row r="6552" spans="1:13" x14ac:dyDescent="0.25">
      <c r="A6552" t="str">
        <f t="shared" si="102"/>
        <v>CPK5-5440</v>
      </c>
      <c r="B6552" t="s">
        <v>8928</v>
      </c>
      <c r="C6552" t="s">
        <v>8776</v>
      </c>
      <c r="D6552">
        <v>25</v>
      </c>
      <c r="E6552" s="23">
        <v>45510</v>
      </c>
      <c r="F6552" s="23">
        <v>45542</v>
      </c>
      <c r="G6552" s="23">
        <v>45510</v>
      </c>
      <c r="H6552" s="23">
        <v>45542</v>
      </c>
      <c r="I6552" s="24">
        <v>0</v>
      </c>
      <c r="J6552" s="24">
        <v>0</v>
      </c>
      <c r="K6552" s="24">
        <v>225</v>
      </c>
      <c r="L6552" t="s">
        <v>10070</v>
      </c>
      <c r="M6552" t="s">
        <v>10071</v>
      </c>
    </row>
    <row r="6553" spans="1:13" x14ac:dyDescent="0.25">
      <c r="A6553" t="str">
        <f t="shared" si="102"/>
        <v>CPK5-5450</v>
      </c>
      <c r="B6553" t="s">
        <v>8929</v>
      </c>
      <c r="C6553" t="s">
        <v>8790</v>
      </c>
      <c r="D6553">
        <v>25</v>
      </c>
      <c r="E6553" s="23">
        <v>45510</v>
      </c>
      <c r="F6553" s="23">
        <v>45542</v>
      </c>
      <c r="G6553" s="23">
        <v>45510</v>
      </c>
      <c r="H6553" s="23">
        <v>45542</v>
      </c>
      <c r="I6553" s="24">
        <v>0</v>
      </c>
      <c r="J6553" s="24">
        <v>0</v>
      </c>
      <c r="K6553" s="24">
        <v>216</v>
      </c>
      <c r="L6553" t="s">
        <v>10070</v>
      </c>
      <c r="M6553" t="s">
        <v>10071</v>
      </c>
    </row>
    <row r="6554" spans="1:13" x14ac:dyDescent="0.25">
      <c r="A6554" t="str">
        <f t="shared" si="102"/>
        <v>CPK5-5620</v>
      </c>
      <c r="B6554" t="s">
        <v>8936</v>
      </c>
      <c r="C6554" t="s">
        <v>8798</v>
      </c>
      <c r="D6554">
        <v>9</v>
      </c>
      <c r="E6554" s="23">
        <v>45542</v>
      </c>
      <c r="F6554" s="23">
        <v>45554</v>
      </c>
      <c r="G6554" s="23">
        <v>45542</v>
      </c>
      <c r="H6554" s="23">
        <v>45554</v>
      </c>
      <c r="I6554" s="24">
        <v>0</v>
      </c>
      <c r="J6554" s="24">
        <v>0</v>
      </c>
      <c r="K6554" s="24">
        <v>216</v>
      </c>
      <c r="L6554" t="s">
        <v>10070</v>
      </c>
      <c r="M6554" t="s">
        <v>10071</v>
      </c>
    </row>
    <row r="6555" spans="1:13" x14ac:dyDescent="0.25">
      <c r="A6555" t="str">
        <f t="shared" si="102"/>
        <v>CPK5-5460</v>
      </c>
      <c r="B6555" t="s">
        <v>8930</v>
      </c>
      <c r="C6555" t="s">
        <v>8931</v>
      </c>
      <c r="D6555">
        <v>30</v>
      </c>
      <c r="E6555" s="23">
        <v>45554</v>
      </c>
      <c r="F6555" s="23">
        <v>45593</v>
      </c>
      <c r="G6555" s="23">
        <v>45554</v>
      </c>
      <c r="H6555" s="23">
        <v>45593</v>
      </c>
      <c r="I6555" s="24">
        <v>0</v>
      </c>
      <c r="J6555" s="24">
        <v>0</v>
      </c>
      <c r="K6555" s="24">
        <v>216</v>
      </c>
      <c r="L6555" t="s">
        <v>10070</v>
      </c>
      <c r="M6555" t="s">
        <v>10071</v>
      </c>
    </row>
    <row r="6556" spans="1:13" x14ac:dyDescent="0.25">
      <c r="A6556" t="str">
        <f t="shared" si="102"/>
        <v>CPK5-5530</v>
      </c>
      <c r="B6556" t="s">
        <v>8932</v>
      </c>
      <c r="C6556" t="s">
        <v>8933</v>
      </c>
      <c r="D6556">
        <v>18</v>
      </c>
      <c r="E6556" s="23">
        <v>45593</v>
      </c>
      <c r="F6556" s="23">
        <v>45617</v>
      </c>
      <c r="G6556" s="23">
        <v>45593</v>
      </c>
      <c r="H6556" s="23">
        <v>45617</v>
      </c>
      <c r="I6556" s="24">
        <v>0</v>
      </c>
      <c r="J6556" s="24">
        <v>0</v>
      </c>
      <c r="K6556" s="24">
        <v>257</v>
      </c>
      <c r="L6556" t="s">
        <v>10070</v>
      </c>
      <c r="M6556" t="s">
        <v>10071</v>
      </c>
    </row>
    <row r="6557" spans="1:13" x14ac:dyDescent="0.25">
      <c r="A6557" t="str">
        <f t="shared" si="102"/>
        <v>CPK5-5540</v>
      </c>
      <c r="B6557" t="s">
        <v>8934</v>
      </c>
      <c r="C6557" t="s">
        <v>8935</v>
      </c>
      <c r="D6557">
        <v>28</v>
      </c>
      <c r="E6557" s="23">
        <v>45617</v>
      </c>
      <c r="F6557" s="23">
        <v>45654</v>
      </c>
      <c r="G6557" s="23">
        <v>45617</v>
      </c>
      <c r="H6557" s="23">
        <v>45654</v>
      </c>
      <c r="I6557" s="24">
        <v>0</v>
      </c>
      <c r="J6557" s="24">
        <v>0</v>
      </c>
      <c r="K6557" s="24">
        <v>257</v>
      </c>
      <c r="L6557" t="s">
        <v>10070</v>
      </c>
      <c r="M6557" t="s">
        <v>10071</v>
      </c>
    </row>
    <row r="6558" spans="1:13" x14ac:dyDescent="0.25">
      <c r="A6558" t="str">
        <f t="shared" si="102"/>
        <v>Acabados y Redes / Finishes and Nets</v>
      </c>
      <c r="B6558" t="s">
        <v>8937</v>
      </c>
      <c r="D6558">
        <v>128</v>
      </c>
      <c r="E6558" s="23">
        <v>45593</v>
      </c>
      <c r="F6558" s="23">
        <v>45763</v>
      </c>
      <c r="G6558" s="23">
        <v>45593</v>
      </c>
      <c r="H6558" s="23">
        <v>45763</v>
      </c>
      <c r="I6558" s="24">
        <v>0</v>
      </c>
      <c r="J6558" s="24">
        <v>0</v>
      </c>
      <c r="K6558" s="24">
        <v>216</v>
      </c>
      <c r="M6558" t="s">
        <v>10071</v>
      </c>
    </row>
    <row r="6559" spans="1:13" x14ac:dyDescent="0.25">
      <c r="A6559" t="str">
        <f t="shared" si="102"/>
        <v>CPK5-5470</v>
      </c>
      <c r="B6559" t="s">
        <v>8938</v>
      </c>
      <c r="C6559" t="s">
        <v>8939</v>
      </c>
      <c r="D6559">
        <v>35</v>
      </c>
      <c r="E6559" s="23">
        <v>45593</v>
      </c>
      <c r="F6559" s="23">
        <v>45638</v>
      </c>
      <c r="G6559" s="23">
        <v>45593</v>
      </c>
      <c r="H6559" s="23">
        <v>45638</v>
      </c>
      <c r="I6559" s="24">
        <v>0</v>
      </c>
      <c r="J6559" s="24">
        <v>0</v>
      </c>
      <c r="K6559" s="24">
        <v>216</v>
      </c>
      <c r="L6559" t="s">
        <v>10070</v>
      </c>
      <c r="M6559" t="s">
        <v>10071</v>
      </c>
    </row>
    <row r="6560" spans="1:13" x14ac:dyDescent="0.25">
      <c r="A6560" t="str">
        <f t="shared" si="102"/>
        <v>CPK5-5490</v>
      </c>
      <c r="B6560" t="s">
        <v>8941</v>
      </c>
      <c r="C6560" t="s">
        <v>8850</v>
      </c>
      <c r="D6560">
        <v>22</v>
      </c>
      <c r="E6560" s="23">
        <v>45638</v>
      </c>
      <c r="F6560" s="23">
        <v>45673</v>
      </c>
      <c r="G6560" s="23">
        <v>45638</v>
      </c>
      <c r="H6560" s="23">
        <v>45673</v>
      </c>
      <c r="I6560" s="24">
        <v>0</v>
      </c>
      <c r="J6560" s="24">
        <v>0</v>
      </c>
      <c r="K6560" s="24">
        <v>259</v>
      </c>
      <c r="L6560" t="s">
        <v>10070</v>
      </c>
      <c r="M6560" t="s">
        <v>10071</v>
      </c>
    </row>
    <row r="6561" spans="1:13" x14ac:dyDescent="0.25">
      <c r="A6561" t="str">
        <f t="shared" si="102"/>
        <v>CPK5-5510</v>
      </c>
      <c r="B6561" t="s">
        <v>8944</v>
      </c>
      <c r="C6561" t="s">
        <v>8854</v>
      </c>
      <c r="D6561">
        <v>30</v>
      </c>
      <c r="E6561" s="23">
        <v>45638</v>
      </c>
      <c r="F6561" s="23">
        <v>45684</v>
      </c>
      <c r="G6561" s="23">
        <v>45638</v>
      </c>
      <c r="H6561" s="23">
        <v>45684</v>
      </c>
      <c r="I6561" s="24">
        <v>0</v>
      </c>
      <c r="J6561" s="24">
        <v>0</v>
      </c>
      <c r="K6561" s="24">
        <v>218</v>
      </c>
      <c r="L6561" t="s">
        <v>10070</v>
      </c>
      <c r="M6561" t="s">
        <v>10071</v>
      </c>
    </row>
    <row r="6562" spans="1:13" x14ac:dyDescent="0.25">
      <c r="A6562" t="str">
        <f t="shared" si="102"/>
        <v>CPK5-5520</v>
      </c>
      <c r="B6562" t="s">
        <v>8945</v>
      </c>
      <c r="C6562" t="s">
        <v>8858</v>
      </c>
      <c r="D6562">
        <v>16</v>
      </c>
      <c r="E6562" s="23">
        <v>45638</v>
      </c>
      <c r="F6562" s="23">
        <v>45666</v>
      </c>
      <c r="G6562" s="23">
        <v>45638</v>
      </c>
      <c r="H6562" s="23">
        <v>45666</v>
      </c>
      <c r="I6562" s="24">
        <v>0</v>
      </c>
      <c r="J6562" s="24">
        <v>0</v>
      </c>
      <c r="K6562" s="24">
        <v>265</v>
      </c>
      <c r="L6562" t="s">
        <v>10070</v>
      </c>
      <c r="M6562" t="s">
        <v>10071</v>
      </c>
    </row>
    <row r="6563" spans="1:13" x14ac:dyDescent="0.25">
      <c r="A6563" t="str">
        <f t="shared" si="102"/>
        <v>CPK5-5590</v>
      </c>
      <c r="B6563" t="s">
        <v>8948</v>
      </c>
      <c r="C6563" t="s">
        <v>8860</v>
      </c>
      <c r="D6563">
        <v>22</v>
      </c>
      <c r="E6563" s="23">
        <v>45638</v>
      </c>
      <c r="F6563" s="23">
        <v>45673</v>
      </c>
      <c r="G6563" s="23">
        <v>45638</v>
      </c>
      <c r="H6563" s="23">
        <v>45673</v>
      </c>
      <c r="I6563" s="24">
        <v>0</v>
      </c>
      <c r="J6563" s="24">
        <v>0</v>
      </c>
      <c r="K6563" s="24">
        <v>216</v>
      </c>
      <c r="L6563" t="s">
        <v>10070</v>
      </c>
      <c r="M6563" t="s">
        <v>10071</v>
      </c>
    </row>
    <row r="6564" spans="1:13" x14ac:dyDescent="0.25">
      <c r="A6564" t="str">
        <f t="shared" si="102"/>
        <v>CPK5-5600</v>
      </c>
      <c r="B6564" t="s">
        <v>8949</v>
      </c>
      <c r="C6564" t="s">
        <v>8862</v>
      </c>
      <c r="D6564">
        <v>30</v>
      </c>
      <c r="E6564" s="23">
        <v>45673</v>
      </c>
      <c r="F6564" s="23">
        <v>45710</v>
      </c>
      <c r="G6564" s="23">
        <v>45673</v>
      </c>
      <c r="H6564" s="23">
        <v>45710</v>
      </c>
      <c r="I6564" s="24">
        <v>0</v>
      </c>
      <c r="J6564" s="24">
        <v>0</v>
      </c>
      <c r="K6564" s="24">
        <v>216</v>
      </c>
      <c r="L6564" t="s">
        <v>10070</v>
      </c>
      <c r="M6564" t="s">
        <v>10071</v>
      </c>
    </row>
    <row r="6565" spans="1:13" x14ac:dyDescent="0.25">
      <c r="A6565" t="str">
        <f t="shared" si="102"/>
        <v>CPK5-5480</v>
      </c>
      <c r="B6565" t="s">
        <v>8940</v>
      </c>
      <c r="C6565" t="s">
        <v>8848</v>
      </c>
      <c r="D6565">
        <v>33</v>
      </c>
      <c r="E6565" s="23">
        <v>45684</v>
      </c>
      <c r="F6565" s="23">
        <v>45726</v>
      </c>
      <c r="G6565" s="23">
        <v>45684</v>
      </c>
      <c r="H6565" s="23">
        <v>45726</v>
      </c>
      <c r="I6565" s="24">
        <v>0</v>
      </c>
      <c r="J6565" s="24">
        <v>0</v>
      </c>
      <c r="K6565" s="24">
        <v>218</v>
      </c>
      <c r="L6565" t="s">
        <v>10070</v>
      </c>
      <c r="M6565" t="s">
        <v>10071</v>
      </c>
    </row>
    <row r="6566" spans="1:13" x14ac:dyDescent="0.25">
      <c r="A6566" t="str">
        <f t="shared" si="102"/>
        <v>CPK5-5550</v>
      </c>
      <c r="B6566" t="s">
        <v>8946</v>
      </c>
      <c r="C6566" t="s">
        <v>8947</v>
      </c>
      <c r="D6566">
        <v>13</v>
      </c>
      <c r="E6566" s="23">
        <v>45710</v>
      </c>
      <c r="F6566" s="23">
        <v>45728</v>
      </c>
      <c r="G6566" s="23">
        <v>45710</v>
      </c>
      <c r="H6566" s="23">
        <v>45728</v>
      </c>
      <c r="I6566" s="24">
        <v>0</v>
      </c>
      <c r="J6566" s="24">
        <v>0</v>
      </c>
      <c r="K6566" s="24">
        <v>216</v>
      </c>
      <c r="L6566" t="s">
        <v>10070</v>
      </c>
      <c r="M6566" t="s">
        <v>10071</v>
      </c>
    </row>
    <row r="6567" spans="1:13" x14ac:dyDescent="0.25">
      <c r="A6567" t="str">
        <f t="shared" si="102"/>
        <v>CPK5-5500</v>
      </c>
      <c r="B6567" t="s">
        <v>8942</v>
      </c>
      <c r="C6567" t="s">
        <v>9960</v>
      </c>
      <c r="D6567">
        <v>28</v>
      </c>
      <c r="E6567" s="23">
        <v>45728</v>
      </c>
      <c r="F6567" s="23">
        <v>45763</v>
      </c>
      <c r="G6567" s="23">
        <v>45728</v>
      </c>
      <c r="H6567" s="23">
        <v>45763</v>
      </c>
      <c r="I6567" s="24">
        <v>0</v>
      </c>
      <c r="J6567" s="24">
        <v>0</v>
      </c>
      <c r="K6567" s="24">
        <v>216</v>
      </c>
      <c r="L6567" t="s">
        <v>10070</v>
      </c>
      <c r="M6567" t="s">
        <v>10071</v>
      </c>
    </row>
    <row r="6568" spans="1:13" x14ac:dyDescent="0.25">
      <c r="A6568" t="str">
        <f t="shared" si="102"/>
        <v>Cobertizo de Mantenimiento / Maintenance Building</v>
      </c>
      <c r="B6568" t="s">
        <v>8950</v>
      </c>
      <c r="D6568">
        <v>295</v>
      </c>
      <c r="E6568" s="23">
        <v>45449</v>
      </c>
      <c r="F6568" s="23">
        <v>45840</v>
      </c>
      <c r="G6568" s="23">
        <v>45449</v>
      </c>
      <c r="H6568" s="23">
        <v>45840</v>
      </c>
      <c r="I6568" s="24">
        <v>0</v>
      </c>
      <c r="J6568" s="24">
        <v>0</v>
      </c>
      <c r="K6568" s="24">
        <v>189</v>
      </c>
      <c r="M6568" t="s">
        <v>10071</v>
      </c>
    </row>
    <row r="6569" spans="1:13" x14ac:dyDescent="0.25">
      <c r="A6569" t="str">
        <f t="shared" si="102"/>
        <v>Cimentacion Para Edificio / Foundation For Building</v>
      </c>
      <c r="B6569" t="s">
        <v>8774</v>
      </c>
      <c r="D6569">
        <v>115</v>
      </c>
      <c r="E6569" s="23">
        <v>45449</v>
      </c>
      <c r="F6569" s="23">
        <v>45597</v>
      </c>
      <c r="G6569" s="23">
        <v>45449</v>
      </c>
      <c r="H6569" s="23">
        <v>45597</v>
      </c>
      <c r="I6569" s="24">
        <v>0</v>
      </c>
      <c r="J6569" s="24">
        <v>0</v>
      </c>
      <c r="K6569" s="24">
        <v>156</v>
      </c>
      <c r="M6569" t="s">
        <v>10071</v>
      </c>
    </row>
    <row r="6570" spans="1:13" x14ac:dyDescent="0.25">
      <c r="A6570" t="str">
        <f t="shared" si="102"/>
        <v>CPK5-1320</v>
      </c>
      <c r="B6570" t="s">
        <v>8952</v>
      </c>
      <c r="C6570" t="s">
        <v>8919</v>
      </c>
      <c r="D6570">
        <v>15</v>
      </c>
      <c r="E6570" s="23">
        <v>45449</v>
      </c>
      <c r="F6570" s="23">
        <v>45469</v>
      </c>
      <c r="G6570" s="23">
        <v>45449</v>
      </c>
      <c r="H6570" s="23">
        <v>45469</v>
      </c>
      <c r="I6570" s="24">
        <v>0</v>
      </c>
      <c r="J6570" s="24">
        <v>0</v>
      </c>
      <c r="K6570" s="24">
        <v>19</v>
      </c>
      <c r="L6570" t="s">
        <v>10070</v>
      </c>
      <c r="M6570" t="s">
        <v>10071</v>
      </c>
    </row>
    <row r="6571" spans="1:13" x14ac:dyDescent="0.25">
      <c r="A6571" t="str">
        <f t="shared" si="102"/>
        <v>CPK5-1390</v>
      </c>
      <c r="B6571" t="s">
        <v>8953</v>
      </c>
      <c r="C6571" t="s">
        <v>8921</v>
      </c>
      <c r="D6571">
        <v>6</v>
      </c>
      <c r="E6571" s="23">
        <v>45469</v>
      </c>
      <c r="F6571" s="23">
        <v>45477</v>
      </c>
      <c r="G6571" s="23">
        <v>45469</v>
      </c>
      <c r="H6571" s="23">
        <v>45477</v>
      </c>
      <c r="I6571" s="24">
        <v>0</v>
      </c>
      <c r="J6571" s="24">
        <v>0</v>
      </c>
      <c r="K6571" s="24">
        <v>128</v>
      </c>
      <c r="L6571" t="s">
        <v>10070</v>
      </c>
      <c r="M6571" t="s">
        <v>10071</v>
      </c>
    </row>
    <row r="6572" spans="1:13" x14ac:dyDescent="0.25">
      <c r="A6572" t="str">
        <f t="shared" si="102"/>
        <v>CPK5-1440</v>
      </c>
      <c r="B6572" t="s">
        <v>8951</v>
      </c>
      <c r="C6572" t="s">
        <v>8917</v>
      </c>
      <c r="D6572">
        <v>7</v>
      </c>
      <c r="E6572" s="23">
        <v>45477</v>
      </c>
      <c r="F6572" s="23">
        <v>45485</v>
      </c>
      <c r="G6572" s="23">
        <v>45477</v>
      </c>
      <c r="H6572" s="23">
        <v>45485</v>
      </c>
      <c r="I6572" s="24">
        <v>0</v>
      </c>
      <c r="J6572" s="24">
        <v>0</v>
      </c>
      <c r="K6572" s="24">
        <v>128</v>
      </c>
      <c r="L6572" t="s">
        <v>10070</v>
      </c>
      <c r="M6572" t="s">
        <v>10071</v>
      </c>
    </row>
    <row r="6573" spans="1:13" x14ac:dyDescent="0.25">
      <c r="A6573" t="str">
        <f t="shared" si="102"/>
        <v>CPK5-1480</v>
      </c>
      <c r="B6573" t="s">
        <v>8954</v>
      </c>
      <c r="C6573" t="s">
        <v>8923</v>
      </c>
      <c r="D6573">
        <v>7</v>
      </c>
      <c r="E6573" s="23">
        <v>45485</v>
      </c>
      <c r="F6573" s="23">
        <v>45495</v>
      </c>
      <c r="G6573" s="23">
        <v>45485</v>
      </c>
      <c r="H6573" s="23">
        <v>45495</v>
      </c>
      <c r="I6573" s="24">
        <v>0</v>
      </c>
      <c r="J6573" s="24">
        <v>0</v>
      </c>
      <c r="K6573" s="24">
        <v>128</v>
      </c>
      <c r="L6573" t="s">
        <v>10070</v>
      </c>
      <c r="M6573" t="s">
        <v>10071</v>
      </c>
    </row>
    <row r="6574" spans="1:13" x14ac:dyDescent="0.25">
      <c r="A6574" t="str">
        <f t="shared" si="102"/>
        <v>CPK5-1510</v>
      </c>
      <c r="B6574" t="s">
        <v>8955</v>
      </c>
      <c r="C6574" t="s">
        <v>8956</v>
      </c>
      <c r="D6574">
        <v>24</v>
      </c>
      <c r="E6574" s="23">
        <v>45495</v>
      </c>
      <c r="F6574" s="23">
        <v>45526</v>
      </c>
      <c r="G6574" s="23">
        <v>45495</v>
      </c>
      <c r="H6574" s="23">
        <v>45526</v>
      </c>
      <c r="I6574" s="24">
        <v>0</v>
      </c>
      <c r="J6574" s="24">
        <v>0</v>
      </c>
      <c r="K6574" s="24">
        <v>128</v>
      </c>
      <c r="L6574" t="s">
        <v>10070</v>
      </c>
      <c r="M6574" t="s">
        <v>10071</v>
      </c>
    </row>
    <row r="6575" spans="1:13" x14ac:dyDescent="0.25">
      <c r="A6575" t="str">
        <f t="shared" si="102"/>
        <v>CPK5-1610</v>
      </c>
      <c r="B6575" t="s">
        <v>8958</v>
      </c>
      <c r="C6575" t="s">
        <v>8959</v>
      </c>
      <c r="D6575">
        <v>22</v>
      </c>
      <c r="E6575" s="23">
        <v>45526</v>
      </c>
      <c r="F6575" s="23">
        <v>45554</v>
      </c>
      <c r="G6575" s="23">
        <v>45526</v>
      </c>
      <c r="H6575" s="23">
        <v>45554</v>
      </c>
      <c r="I6575" s="24">
        <v>0</v>
      </c>
      <c r="J6575" s="24">
        <v>0</v>
      </c>
      <c r="K6575" s="24">
        <v>156</v>
      </c>
      <c r="L6575" t="s">
        <v>10070</v>
      </c>
      <c r="M6575" t="s">
        <v>10071</v>
      </c>
    </row>
    <row r="6576" spans="1:13" x14ac:dyDescent="0.25">
      <c r="A6576" t="str">
        <f t="shared" si="102"/>
        <v>CPK5-1760</v>
      </c>
      <c r="B6576" t="s">
        <v>8960</v>
      </c>
      <c r="C6576" t="s">
        <v>8961</v>
      </c>
      <c r="D6576">
        <v>25</v>
      </c>
      <c r="E6576" s="23">
        <v>45554</v>
      </c>
      <c r="F6576" s="23">
        <v>45586</v>
      </c>
      <c r="G6576" s="23">
        <v>45554</v>
      </c>
      <c r="H6576" s="23">
        <v>45586</v>
      </c>
      <c r="I6576" s="24">
        <v>0</v>
      </c>
      <c r="J6576" s="24">
        <v>0</v>
      </c>
      <c r="K6576" s="24">
        <v>156</v>
      </c>
      <c r="L6576" t="s">
        <v>10070</v>
      </c>
      <c r="M6576" t="s">
        <v>10071</v>
      </c>
    </row>
    <row r="6577" spans="1:13" x14ac:dyDescent="0.25">
      <c r="A6577" t="str">
        <f t="shared" si="102"/>
        <v>CPK5-1910</v>
      </c>
      <c r="B6577" t="s">
        <v>8957</v>
      </c>
      <c r="C6577" t="s">
        <v>8784</v>
      </c>
      <c r="D6577">
        <v>9</v>
      </c>
      <c r="E6577" s="23">
        <v>45586</v>
      </c>
      <c r="F6577" s="23">
        <v>45597</v>
      </c>
      <c r="G6577" s="23">
        <v>45586</v>
      </c>
      <c r="H6577" s="23">
        <v>45597</v>
      </c>
      <c r="I6577" s="24">
        <v>0</v>
      </c>
      <c r="J6577" s="24">
        <v>0</v>
      </c>
      <c r="K6577" s="24">
        <v>156</v>
      </c>
      <c r="L6577" t="s">
        <v>10070</v>
      </c>
      <c r="M6577" t="s">
        <v>10071</v>
      </c>
    </row>
    <row r="6578" spans="1:13" x14ac:dyDescent="0.25">
      <c r="A6578" t="str">
        <f t="shared" si="102"/>
        <v>Construccion Edificio Principal / Main Building Construction</v>
      </c>
      <c r="B6578" t="s">
        <v>8927</v>
      </c>
      <c r="D6578">
        <v>207</v>
      </c>
      <c r="E6578" s="23">
        <v>45526</v>
      </c>
      <c r="F6578" s="23">
        <v>45800</v>
      </c>
      <c r="G6578" s="23">
        <v>45526</v>
      </c>
      <c r="H6578" s="23">
        <v>45800</v>
      </c>
      <c r="I6578" s="24">
        <v>0</v>
      </c>
      <c r="J6578" s="24">
        <v>0</v>
      </c>
      <c r="K6578" s="24">
        <v>189</v>
      </c>
      <c r="M6578" t="s">
        <v>10071</v>
      </c>
    </row>
    <row r="6579" spans="1:13" x14ac:dyDescent="0.25">
      <c r="A6579" t="str">
        <f t="shared" si="102"/>
        <v>CPK5-1620</v>
      </c>
      <c r="B6579" t="s">
        <v>8972</v>
      </c>
      <c r="C6579" t="s">
        <v>8973</v>
      </c>
      <c r="D6579">
        <v>113</v>
      </c>
      <c r="E6579" s="23">
        <v>45526</v>
      </c>
      <c r="F6579" s="23">
        <v>45678</v>
      </c>
      <c r="G6579" s="23">
        <v>45526</v>
      </c>
      <c r="H6579" s="23">
        <v>45678</v>
      </c>
      <c r="I6579" s="24">
        <v>0</v>
      </c>
      <c r="J6579" s="24">
        <v>0</v>
      </c>
      <c r="K6579" s="24">
        <v>128</v>
      </c>
      <c r="L6579" t="s">
        <v>10070</v>
      </c>
      <c r="M6579" t="s">
        <v>10071</v>
      </c>
    </row>
    <row r="6580" spans="1:13" x14ac:dyDescent="0.25">
      <c r="A6580" t="str">
        <f t="shared" si="102"/>
        <v>CPK5-1980</v>
      </c>
      <c r="B6580" t="s">
        <v>8963</v>
      </c>
      <c r="C6580" t="s">
        <v>8964</v>
      </c>
      <c r="D6580">
        <v>22</v>
      </c>
      <c r="E6580" s="23">
        <v>45597</v>
      </c>
      <c r="F6580" s="23">
        <v>45626</v>
      </c>
      <c r="G6580" s="23">
        <v>45597</v>
      </c>
      <c r="H6580" s="23">
        <v>45626</v>
      </c>
      <c r="I6580" s="24">
        <v>0</v>
      </c>
      <c r="J6580" s="24">
        <v>0</v>
      </c>
      <c r="K6580" s="24">
        <v>156</v>
      </c>
      <c r="L6580" t="s">
        <v>10070</v>
      </c>
      <c r="M6580" t="s">
        <v>10071</v>
      </c>
    </row>
    <row r="6581" spans="1:13" x14ac:dyDescent="0.25">
      <c r="A6581" t="str">
        <f t="shared" si="102"/>
        <v>CPK5-2350</v>
      </c>
      <c r="B6581" t="s">
        <v>8968</v>
      </c>
      <c r="C6581" t="s">
        <v>8969</v>
      </c>
      <c r="D6581">
        <v>28</v>
      </c>
      <c r="E6581" s="23">
        <v>45678</v>
      </c>
      <c r="F6581" s="23">
        <v>45714</v>
      </c>
      <c r="G6581" s="23">
        <v>45678</v>
      </c>
      <c r="H6581" s="23">
        <v>45714</v>
      </c>
      <c r="I6581" s="24">
        <v>0</v>
      </c>
      <c r="J6581" s="24">
        <v>0</v>
      </c>
      <c r="K6581" s="24">
        <v>128</v>
      </c>
      <c r="L6581" t="s">
        <v>10070</v>
      </c>
      <c r="M6581" t="s">
        <v>10071</v>
      </c>
    </row>
    <row r="6582" spans="1:13" x14ac:dyDescent="0.25">
      <c r="A6582" t="str">
        <f t="shared" si="102"/>
        <v>CPK5-2710</v>
      </c>
      <c r="B6582" t="s">
        <v>8966</v>
      </c>
      <c r="C6582" t="s">
        <v>8967</v>
      </c>
      <c r="D6582">
        <v>24</v>
      </c>
      <c r="E6582" s="23">
        <v>45714</v>
      </c>
      <c r="F6582" s="23">
        <v>45744</v>
      </c>
      <c r="G6582" s="23">
        <v>45714</v>
      </c>
      <c r="H6582" s="23">
        <v>45744</v>
      </c>
      <c r="I6582" s="24">
        <v>0</v>
      </c>
      <c r="J6582" s="24">
        <v>0</v>
      </c>
      <c r="K6582" s="24">
        <v>128</v>
      </c>
      <c r="L6582" t="s">
        <v>10070</v>
      </c>
      <c r="M6582" t="s">
        <v>10071</v>
      </c>
    </row>
    <row r="6583" spans="1:13" x14ac:dyDescent="0.25">
      <c r="A6583" t="str">
        <f t="shared" si="102"/>
        <v>CPK5-2730</v>
      </c>
      <c r="B6583" t="s">
        <v>8970</v>
      </c>
      <c r="C6583" t="s">
        <v>8971</v>
      </c>
      <c r="D6583">
        <v>28</v>
      </c>
      <c r="E6583" s="23">
        <v>45714</v>
      </c>
      <c r="F6583" s="23">
        <v>45750</v>
      </c>
      <c r="G6583" s="23">
        <v>45714</v>
      </c>
      <c r="H6583" s="23">
        <v>45750</v>
      </c>
      <c r="I6583" s="24">
        <v>0</v>
      </c>
      <c r="J6583" s="24">
        <v>0</v>
      </c>
      <c r="K6583" s="24">
        <v>189</v>
      </c>
      <c r="L6583" t="s">
        <v>10070</v>
      </c>
      <c r="M6583" t="s">
        <v>10071</v>
      </c>
    </row>
    <row r="6584" spans="1:13" x14ac:dyDescent="0.25">
      <c r="A6584" t="str">
        <f t="shared" si="102"/>
        <v>CPK5-3000</v>
      </c>
      <c r="B6584" t="s">
        <v>8962</v>
      </c>
      <c r="C6584" t="s">
        <v>8776</v>
      </c>
      <c r="D6584">
        <v>13</v>
      </c>
      <c r="E6584" s="23">
        <v>45750</v>
      </c>
      <c r="F6584" s="23">
        <v>45769</v>
      </c>
      <c r="G6584" s="23">
        <v>45750</v>
      </c>
      <c r="H6584" s="23">
        <v>45769</v>
      </c>
      <c r="I6584" s="24">
        <v>0</v>
      </c>
      <c r="J6584" s="24">
        <v>0</v>
      </c>
      <c r="K6584" s="24">
        <v>189</v>
      </c>
      <c r="L6584" t="s">
        <v>10070</v>
      </c>
      <c r="M6584" t="s">
        <v>10071</v>
      </c>
    </row>
    <row r="6585" spans="1:13" x14ac:dyDescent="0.25">
      <c r="A6585" t="str">
        <f t="shared" si="102"/>
        <v>CPK5-3120</v>
      </c>
      <c r="B6585" t="s">
        <v>8965</v>
      </c>
      <c r="C6585" t="s">
        <v>8931</v>
      </c>
      <c r="D6585">
        <v>25</v>
      </c>
      <c r="E6585" s="23">
        <v>45769</v>
      </c>
      <c r="F6585" s="23">
        <v>45800</v>
      </c>
      <c r="G6585" s="23">
        <v>45769</v>
      </c>
      <c r="H6585" s="23">
        <v>45800</v>
      </c>
      <c r="I6585" s="24">
        <v>0</v>
      </c>
      <c r="J6585" s="24">
        <v>0</v>
      </c>
      <c r="K6585" s="24">
        <v>189</v>
      </c>
      <c r="L6585" t="s">
        <v>10070</v>
      </c>
      <c r="M6585" t="s">
        <v>10071</v>
      </c>
    </row>
    <row r="6586" spans="1:13" x14ac:dyDescent="0.25">
      <c r="A6586" t="str">
        <f t="shared" si="102"/>
        <v>Acabados y Redes / Finishes and Nets</v>
      </c>
      <c r="B6586" t="s">
        <v>8937</v>
      </c>
      <c r="D6586">
        <v>29</v>
      </c>
      <c r="E6586" s="23">
        <v>45800</v>
      </c>
      <c r="F6586" s="23">
        <v>45840</v>
      </c>
      <c r="G6586" s="23">
        <v>45800</v>
      </c>
      <c r="H6586" s="23">
        <v>45840</v>
      </c>
      <c r="I6586" s="24">
        <v>0</v>
      </c>
      <c r="J6586" s="24">
        <v>0</v>
      </c>
      <c r="K6586" s="24">
        <v>189</v>
      </c>
      <c r="M6586" t="s">
        <v>10071</v>
      </c>
    </row>
    <row r="6587" spans="1:13" x14ac:dyDescent="0.25">
      <c r="A6587" t="str">
        <f t="shared" si="102"/>
        <v>CPK5-3530</v>
      </c>
      <c r="B6587" t="s">
        <v>8977</v>
      </c>
      <c r="C6587" t="s">
        <v>8854</v>
      </c>
      <c r="D6587">
        <v>7</v>
      </c>
      <c r="E6587" s="23">
        <v>45800</v>
      </c>
      <c r="F6587" s="23">
        <v>45811</v>
      </c>
      <c r="G6587" s="23">
        <v>45800</v>
      </c>
      <c r="H6587" s="23">
        <v>45811</v>
      </c>
      <c r="I6587" s="24">
        <v>0</v>
      </c>
      <c r="J6587" s="24">
        <v>0</v>
      </c>
      <c r="K6587" s="24">
        <v>189</v>
      </c>
      <c r="L6587" t="s">
        <v>10070</v>
      </c>
      <c r="M6587" t="s">
        <v>10071</v>
      </c>
    </row>
    <row r="6588" spans="1:13" x14ac:dyDescent="0.25">
      <c r="A6588" t="str">
        <f t="shared" si="102"/>
        <v>CPK5-3630</v>
      </c>
      <c r="B6588" t="s">
        <v>8974</v>
      </c>
      <c r="C6588" t="s">
        <v>8850</v>
      </c>
      <c r="D6588">
        <v>7</v>
      </c>
      <c r="E6588" s="23">
        <v>45811</v>
      </c>
      <c r="F6588" s="23">
        <v>45819</v>
      </c>
      <c r="G6588" s="23">
        <v>45811</v>
      </c>
      <c r="H6588" s="23">
        <v>45819</v>
      </c>
      <c r="I6588" s="24">
        <v>0</v>
      </c>
      <c r="J6588" s="24">
        <v>0</v>
      </c>
      <c r="K6588" s="24">
        <v>189</v>
      </c>
      <c r="L6588" t="s">
        <v>10070</v>
      </c>
      <c r="M6588" t="s">
        <v>10071</v>
      </c>
    </row>
    <row r="6589" spans="1:13" x14ac:dyDescent="0.25">
      <c r="A6589" t="str">
        <f t="shared" si="102"/>
        <v>CPK5-3640</v>
      </c>
      <c r="B6589" t="s">
        <v>8978</v>
      </c>
      <c r="C6589" t="s">
        <v>8858</v>
      </c>
      <c r="D6589">
        <v>7</v>
      </c>
      <c r="E6589" s="23">
        <v>45811</v>
      </c>
      <c r="F6589" s="23">
        <v>45819</v>
      </c>
      <c r="G6589" s="23">
        <v>45811</v>
      </c>
      <c r="H6589" s="23">
        <v>45819</v>
      </c>
      <c r="I6589" s="24">
        <v>0</v>
      </c>
      <c r="J6589" s="24">
        <v>0</v>
      </c>
      <c r="K6589" s="24">
        <v>189</v>
      </c>
      <c r="L6589" t="s">
        <v>10070</v>
      </c>
      <c r="M6589" t="s">
        <v>10071</v>
      </c>
    </row>
    <row r="6590" spans="1:13" x14ac:dyDescent="0.25">
      <c r="A6590" t="str">
        <f t="shared" si="102"/>
        <v>CPK5-3710</v>
      </c>
      <c r="B6590" t="s">
        <v>8975</v>
      </c>
      <c r="C6590" t="s">
        <v>8976</v>
      </c>
      <c r="D6590">
        <v>15</v>
      </c>
      <c r="E6590" s="23">
        <v>45819</v>
      </c>
      <c r="F6590" s="23">
        <v>45840</v>
      </c>
      <c r="G6590" s="23">
        <v>45819</v>
      </c>
      <c r="H6590" s="23">
        <v>45840</v>
      </c>
      <c r="I6590" s="24">
        <v>0</v>
      </c>
      <c r="J6590" s="24">
        <v>0</v>
      </c>
      <c r="K6590" s="24">
        <v>189</v>
      </c>
      <c r="L6590" t="s">
        <v>10070</v>
      </c>
      <c r="M6590" t="s">
        <v>10071</v>
      </c>
    </row>
    <row r="6591" spans="1:13" x14ac:dyDescent="0.25">
      <c r="A6591" t="str">
        <f t="shared" si="102"/>
        <v>Subestacion de Traccion y Cuarto de Incendios/ Traction Substation</v>
      </c>
      <c r="B6591" t="s">
        <v>8979</v>
      </c>
      <c r="D6591">
        <v>149</v>
      </c>
      <c r="E6591" s="23">
        <v>45469</v>
      </c>
      <c r="F6591" s="23">
        <v>45668</v>
      </c>
      <c r="G6591" s="23">
        <v>45469</v>
      </c>
      <c r="H6591" s="23">
        <v>45668</v>
      </c>
      <c r="I6591" s="24">
        <v>0</v>
      </c>
      <c r="J6591" s="24">
        <v>0</v>
      </c>
      <c r="K6591" s="24">
        <v>121</v>
      </c>
      <c r="M6591" t="s">
        <v>10071</v>
      </c>
    </row>
    <row r="6592" spans="1:13" x14ac:dyDescent="0.25">
      <c r="A6592" t="str">
        <f t="shared" si="102"/>
        <v>Cimentacion Para Edificio / Foundation For Building</v>
      </c>
      <c r="B6592" t="s">
        <v>8774</v>
      </c>
      <c r="D6592">
        <v>63</v>
      </c>
      <c r="E6592" s="23">
        <v>45469</v>
      </c>
      <c r="F6592" s="23">
        <v>45551</v>
      </c>
      <c r="G6592" s="23">
        <v>45469</v>
      </c>
      <c r="H6592" s="23">
        <v>45551</v>
      </c>
      <c r="I6592" s="24">
        <v>0</v>
      </c>
      <c r="J6592" s="24">
        <v>0</v>
      </c>
      <c r="K6592" s="24">
        <v>19</v>
      </c>
      <c r="M6592" t="s">
        <v>10071</v>
      </c>
    </row>
    <row r="6593" spans="1:13" x14ac:dyDescent="0.25">
      <c r="A6593" t="str">
        <f t="shared" si="102"/>
        <v>CPK5-1840</v>
      </c>
      <c r="B6593" t="s">
        <v>8981</v>
      </c>
      <c r="C6593" t="s">
        <v>8919</v>
      </c>
      <c r="D6593">
        <v>25</v>
      </c>
      <c r="E6593" s="23">
        <v>45469</v>
      </c>
      <c r="F6593" s="23">
        <v>45500</v>
      </c>
      <c r="G6593" s="23">
        <v>45469</v>
      </c>
      <c r="H6593" s="23">
        <v>45500</v>
      </c>
      <c r="I6593" s="24">
        <v>0</v>
      </c>
      <c r="J6593" s="24">
        <v>0</v>
      </c>
      <c r="K6593" s="24">
        <v>19</v>
      </c>
      <c r="L6593" t="s">
        <v>10070</v>
      </c>
      <c r="M6593" t="s">
        <v>10071</v>
      </c>
    </row>
    <row r="6594" spans="1:13" x14ac:dyDescent="0.25">
      <c r="A6594" t="str">
        <f t="shared" si="102"/>
        <v>CPK5-2040</v>
      </c>
      <c r="B6594" t="s">
        <v>8982</v>
      </c>
      <c r="C6594" t="s">
        <v>8921</v>
      </c>
      <c r="D6594">
        <v>3</v>
      </c>
      <c r="E6594" s="23">
        <v>45500</v>
      </c>
      <c r="F6594" s="23">
        <v>45504</v>
      </c>
      <c r="G6594" s="23">
        <v>45500</v>
      </c>
      <c r="H6594" s="23">
        <v>45504</v>
      </c>
      <c r="I6594" s="24">
        <v>0</v>
      </c>
      <c r="J6594" s="24">
        <v>0</v>
      </c>
      <c r="K6594" s="24">
        <v>19</v>
      </c>
      <c r="L6594" t="s">
        <v>10070</v>
      </c>
      <c r="M6594" t="s">
        <v>10071</v>
      </c>
    </row>
    <row r="6595" spans="1:13" x14ac:dyDescent="0.25">
      <c r="A6595" t="str">
        <f t="shared" ref="A6595:A6658" si="103">TRIM(B6595)</f>
        <v>CPK5-2070</v>
      </c>
      <c r="B6595" t="s">
        <v>8980</v>
      </c>
      <c r="C6595" t="s">
        <v>8776</v>
      </c>
      <c r="D6595">
        <v>7</v>
      </c>
      <c r="E6595" s="23">
        <v>45504</v>
      </c>
      <c r="F6595" s="23">
        <v>45514</v>
      </c>
      <c r="G6595" s="23">
        <v>45504</v>
      </c>
      <c r="H6595" s="23">
        <v>45514</v>
      </c>
      <c r="I6595" s="24">
        <v>0</v>
      </c>
      <c r="J6595" s="24">
        <v>0</v>
      </c>
      <c r="K6595" s="24">
        <v>19</v>
      </c>
      <c r="L6595" t="s">
        <v>10070</v>
      </c>
      <c r="M6595" t="s">
        <v>10071</v>
      </c>
    </row>
    <row r="6596" spans="1:13" x14ac:dyDescent="0.25">
      <c r="A6596" t="str">
        <f t="shared" si="103"/>
        <v>CPK5-2110</v>
      </c>
      <c r="B6596" t="s">
        <v>8983</v>
      </c>
      <c r="C6596" t="s">
        <v>8984</v>
      </c>
      <c r="D6596">
        <v>22</v>
      </c>
      <c r="E6596" s="23">
        <v>45514</v>
      </c>
      <c r="F6596" s="23">
        <v>45542</v>
      </c>
      <c r="G6596" s="23">
        <v>45514</v>
      </c>
      <c r="H6596" s="23">
        <v>45542</v>
      </c>
      <c r="I6596" s="24">
        <v>0</v>
      </c>
      <c r="J6596" s="24">
        <v>0</v>
      </c>
      <c r="K6596" s="24">
        <v>19</v>
      </c>
      <c r="L6596" t="s">
        <v>10070</v>
      </c>
      <c r="M6596" t="s">
        <v>10071</v>
      </c>
    </row>
    <row r="6597" spans="1:13" x14ac:dyDescent="0.25">
      <c r="A6597" t="str">
        <f t="shared" si="103"/>
        <v>CPK5-2210</v>
      </c>
      <c r="B6597" t="s">
        <v>8985</v>
      </c>
      <c r="C6597" t="s">
        <v>8784</v>
      </c>
      <c r="D6597">
        <v>6</v>
      </c>
      <c r="E6597" s="23">
        <v>45542</v>
      </c>
      <c r="F6597" s="23">
        <v>45551</v>
      </c>
      <c r="G6597" s="23">
        <v>45542</v>
      </c>
      <c r="H6597" s="23">
        <v>45551</v>
      </c>
      <c r="I6597" s="24">
        <v>0</v>
      </c>
      <c r="J6597" s="24">
        <v>0</v>
      </c>
      <c r="K6597" s="24">
        <v>19</v>
      </c>
      <c r="L6597" t="s">
        <v>10070</v>
      </c>
      <c r="M6597" t="s">
        <v>10071</v>
      </c>
    </row>
    <row r="6598" spans="1:13" x14ac:dyDescent="0.25">
      <c r="A6598" t="str">
        <f t="shared" si="103"/>
        <v>Nivel Cero / Zero level</v>
      </c>
      <c r="B6598" t="s">
        <v>8986</v>
      </c>
      <c r="D6598">
        <v>13</v>
      </c>
      <c r="E6598" s="23">
        <v>45542</v>
      </c>
      <c r="F6598" s="23">
        <v>45559</v>
      </c>
      <c r="G6598" s="23">
        <v>45542</v>
      </c>
      <c r="H6598" s="23">
        <v>45559</v>
      </c>
      <c r="I6598" s="24">
        <v>0</v>
      </c>
      <c r="J6598" s="24">
        <v>0</v>
      </c>
      <c r="K6598" s="24">
        <v>122</v>
      </c>
      <c r="M6598" t="s">
        <v>10071</v>
      </c>
    </row>
    <row r="6599" spans="1:13" x14ac:dyDescent="0.25">
      <c r="A6599" t="str">
        <f t="shared" si="103"/>
        <v>CPK5-2220</v>
      </c>
      <c r="B6599" t="s">
        <v>8987</v>
      </c>
      <c r="C6599" t="s">
        <v>8790</v>
      </c>
      <c r="D6599">
        <v>9</v>
      </c>
      <c r="E6599" s="23">
        <v>45542</v>
      </c>
      <c r="F6599" s="23">
        <v>45554</v>
      </c>
      <c r="G6599" s="23">
        <v>45542</v>
      </c>
      <c r="H6599" s="23">
        <v>45554</v>
      </c>
      <c r="I6599" s="24">
        <v>0</v>
      </c>
      <c r="J6599" s="24">
        <v>0</v>
      </c>
      <c r="K6599" s="24">
        <v>122</v>
      </c>
      <c r="L6599" t="s">
        <v>10070</v>
      </c>
      <c r="M6599" t="s">
        <v>10071</v>
      </c>
    </row>
    <row r="6600" spans="1:13" x14ac:dyDescent="0.25">
      <c r="A6600" t="str">
        <f t="shared" si="103"/>
        <v>CPK5-2230</v>
      </c>
      <c r="B6600" t="s">
        <v>8988</v>
      </c>
      <c r="C6600" t="s">
        <v>8792</v>
      </c>
      <c r="D6600">
        <v>13</v>
      </c>
      <c r="E6600" s="23">
        <v>45542</v>
      </c>
      <c r="F6600" s="23">
        <v>45559</v>
      </c>
      <c r="G6600" s="23">
        <v>45542</v>
      </c>
      <c r="H6600" s="23">
        <v>45559</v>
      </c>
      <c r="I6600" s="24">
        <v>0</v>
      </c>
      <c r="J6600" s="24">
        <v>0</v>
      </c>
      <c r="K6600" s="24">
        <v>122</v>
      </c>
      <c r="L6600" t="s">
        <v>10070</v>
      </c>
      <c r="M6600" t="s">
        <v>10071</v>
      </c>
    </row>
    <row r="6601" spans="1:13" x14ac:dyDescent="0.25">
      <c r="A6601" t="str">
        <f t="shared" si="103"/>
        <v>CPK5-2240</v>
      </c>
      <c r="B6601" t="s">
        <v>8989</v>
      </c>
      <c r="C6601" t="s">
        <v>8798</v>
      </c>
      <c r="D6601">
        <v>3</v>
      </c>
      <c r="E6601" s="23">
        <v>45542</v>
      </c>
      <c r="F6601" s="23">
        <v>45546</v>
      </c>
      <c r="G6601" s="23">
        <v>45542</v>
      </c>
      <c r="H6601" s="23">
        <v>45546</v>
      </c>
      <c r="I6601" s="24">
        <v>0</v>
      </c>
      <c r="J6601" s="24">
        <v>0</v>
      </c>
      <c r="K6601" s="24">
        <v>122</v>
      </c>
      <c r="L6601" t="s">
        <v>10070</v>
      </c>
      <c r="M6601" t="s">
        <v>10071</v>
      </c>
    </row>
    <row r="6602" spans="1:13" x14ac:dyDescent="0.25">
      <c r="A6602" t="str">
        <f t="shared" si="103"/>
        <v>Construccion Edificio Principal / Main Building Construction</v>
      </c>
      <c r="B6602" t="s">
        <v>8927</v>
      </c>
      <c r="D6602">
        <v>63</v>
      </c>
      <c r="E6602" s="23">
        <v>45551</v>
      </c>
      <c r="F6602" s="23">
        <v>45631</v>
      </c>
      <c r="G6602" s="23">
        <v>45551</v>
      </c>
      <c r="H6602" s="23">
        <v>45631</v>
      </c>
      <c r="I6602" s="24">
        <v>0</v>
      </c>
      <c r="J6602" s="24">
        <v>0</v>
      </c>
      <c r="K6602" s="24">
        <v>119</v>
      </c>
      <c r="M6602" t="s">
        <v>10071</v>
      </c>
    </row>
    <row r="6603" spans="1:13" x14ac:dyDescent="0.25">
      <c r="A6603" t="str">
        <f t="shared" si="103"/>
        <v>CPK5-2250</v>
      </c>
      <c r="B6603" t="s">
        <v>8990</v>
      </c>
      <c r="C6603" t="s">
        <v>8776</v>
      </c>
      <c r="D6603">
        <v>7</v>
      </c>
      <c r="E6603" s="23">
        <v>45551</v>
      </c>
      <c r="F6603" s="23">
        <v>45559</v>
      </c>
      <c r="G6603" s="23">
        <v>45551</v>
      </c>
      <c r="H6603" s="23">
        <v>45559</v>
      </c>
      <c r="I6603" s="24">
        <v>0</v>
      </c>
      <c r="J6603" s="24">
        <v>0</v>
      </c>
      <c r="K6603" s="24">
        <v>119</v>
      </c>
      <c r="L6603" t="s">
        <v>10070</v>
      </c>
      <c r="M6603" t="s">
        <v>10071</v>
      </c>
    </row>
    <row r="6604" spans="1:13" x14ac:dyDescent="0.25">
      <c r="A6604" t="str">
        <f t="shared" si="103"/>
        <v>CPK5-2260</v>
      </c>
      <c r="B6604" t="s">
        <v>8991</v>
      </c>
      <c r="C6604" t="s">
        <v>8790</v>
      </c>
      <c r="D6604">
        <v>22</v>
      </c>
      <c r="E6604" s="23">
        <v>45551</v>
      </c>
      <c r="F6604" s="23">
        <v>45577</v>
      </c>
      <c r="G6604" s="23">
        <v>45551</v>
      </c>
      <c r="H6604" s="23">
        <v>45577</v>
      </c>
      <c r="I6604" s="24">
        <v>0</v>
      </c>
      <c r="J6604" s="24">
        <v>0</v>
      </c>
      <c r="K6604" s="24">
        <v>119</v>
      </c>
      <c r="L6604" t="s">
        <v>10070</v>
      </c>
      <c r="M6604" t="s">
        <v>10071</v>
      </c>
    </row>
    <row r="6605" spans="1:13" x14ac:dyDescent="0.25">
      <c r="A6605" t="str">
        <f t="shared" si="103"/>
        <v>CPK5-2320</v>
      </c>
      <c r="B6605" t="s">
        <v>8992</v>
      </c>
      <c r="C6605" t="s">
        <v>8931</v>
      </c>
      <c r="D6605">
        <v>21</v>
      </c>
      <c r="E6605" s="23">
        <v>45559</v>
      </c>
      <c r="F6605" s="23">
        <v>45586</v>
      </c>
      <c r="G6605" s="23">
        <v>45559</v>
      </c>
      <c r="H6605" s="23">
        <v>45586</v>
      </c>
      <c r="I6605" s="24">
        <v>0</v>
      </c>
      <c r="J6605" s="24">
        <v>0</v>
      </c>
      <c r="K6605" s="24">
        <v>119</v>
      </c>
      <c r="L6605" t="s">
        <v>10070</v>
      </c>
      <c r="M6605" t="s">
        <v>10071</v>
      </c>
    </row>
    <row r="6606" spans="1:13" x14ac:dyDescent="0.25">
      <c r="A6606" t="str">
        <f t="shared" si="103"/>
        <v>CPK5-2550</v>
      </c>
      <c r="B6606" t="s">
        <v>8993</v>
      </c>
      <c r="C6606" t="s">
        <v>8933</v>
      </c>
      <c r="D6606">
        <v>13</v>
      </c>
      <c r="E6606" s="23">
        <v>45586</v>
      </c>
      <c r="F6606" s="23">
        <v>45603</v>
      </c>
      <c r="G6606" s="23">
        <v>45586</v>
      </c>
      <c r="H6606" s="23">
        <v>45603</v>
      </c>
      <c r="I6606" s="24">
        <v>0</v>
      </c>
      <c r="J6606" s="24">
        <v>0</v>
      </c>
      <c r="K6606" s="24">
        <v>119</v>
      </c>
      <c r="L6606" t="s">
        <v>10070</v>
      </c>
      <c r="M6606" t="s">
        <v>10071</v>
      </c>
    </row>
    <row r="6607" spans="1:13" x14ac:dyDescent="0.25">
      <c r="A6607" t="str">
        <f t="shared" si="103"/>
        <v>CPK5-2740</v>
      </c>
      <c r="B6607" t="s">
        <v>8994</v>
      </c>
      <c r="C6607" t="s">
        <v>8995</v>
      </c>
      <c r="D6607">
        <v>22</v>
      </c>
      <c r="E6607" s="23">
        <v>45603</v>
      </c>
      <c r="F6607" s="23">
        <v>45631</v>
      </c>
      <c r="G6607" s="23">
        <v>45603</v>
      </c>
      <c r="H6607" s="23">
        <v>45631</v>
      </c>
      <c r="I6607" s="24">
        <v>0</v>
      </c>
      <c r="J6607" s="24">
        <v>0</v>
      </c>
      <c r="K6607" s="24">
        <v>119</v>
      </c>
      <c r="L6607" t="s">
        <v>10070</v>
      </c>
      <c r="M6607" t="s">
        <v>10071</v>
      </c>
    </row>
    <row r="6608" spans="1:13" x14ac:dyDescent="0.25">
      <c r="A6608" t="str">
        <f t="shared" si="103"/>
        <v>Acabados y Redes / Finishes and Nets</v>
      </c>
      <c r="B6608" t="s">
        <v>8937</v>
      </c>
      <c r="D6608">
        <v>58</v>
      </c>
      <c r="E6608" s="23">
        <v>45586</v>
      </c>
      <c r="F6608" s="23">
        <v>45668</v>
      </c>
      <c r="G6608" s="23">
        <v>45586</v>
      </c>
      <c r="H6608" s="23">
        <v>45668</v>
      </c>
      <c r="I6608" s="24">
        <v>0</v>
      </c>
      <c r="J6608" s="24">
        <v>0</v>
      </c>
      <c r="K6608" s="24">
        <v>121</v>
      </c>
      <c r="M6608" t="s">
        <v>10071</v>
      </c>
    </row>
    <row r="6609" spans="1:13" x14ac:dyDescent="0.25">
      <c r="A6609" t="str">
        <f t="shared" si="103"/>
        <v>CPK5-2540</v>
      </c>
      <c r="B6609" t="s">
        <v>8996</v>
      </c>
      <c r="C6609" t="s">
        <v>8939</v>
      </c>
      <c r="D6609">
        <v>7</v>
      </c>
      <c r="E6609" s="23">
        <v>45586</v>
      </c>
      <c r="F6609" s="23">
        <v>45595</v>
      </c>
      <c r="G6609" s="23">
        <v>45586</v>
      </c>
      <c r="H6609" s="23">
        <v>45595</v>
      </c>
      <c r="I6609" s="24">
        <v>0</v>
      </c>
      <c r="J6609" s="24">
        <v>0</v>
      </c>
      <c r="K6609" s="24">
        <v>140</v>
      </c>
      <c r="L6609" t="s">
        <v>10070</v>
      </c>
      <c r="M6609" t="s">
        <v>10071</v>
      </c>
    </row>
    <row r="6610" spans="1:13" x14ac:dyDescent="0.25">
      <c r="A6610" t="str">
        <f t="shared" si="103"/>
        <v>CPK5-2670</v>
      </c>
      <c r="B6610" t="s">
        <v>8998</v>
      </c>
      <c r="C6610" t="s">
        <v>8850</v>
      </c>
      <c r="D6610">
        <v>7</v>
      </c>
      <c r="E6610" s="23">
        <v>45595</v>
      </c>
      <c r="F6610" s="23">
        <v>45604</v>
      </c>
      <c r="G6610" s="23">
        <v>45595</v>
      </c>
      <c r="H6610" s="23">
        <v>45604</v>
      </c>
      <c r="I6610" s="24">
        <v>0</v>
      </c>
      <c r="J6610" s="24">
        <v>0</v>
      </c>
      <c r="K6610" s="24">
        <v>147</v>
      </c>
      <c r="L6610" t="s">
        <v>10070</v>
      </c>
      <c r="M6610" t="s">
        <v>10071</v>
      </c>
    </row>
    <row r="6611" spans="1:13" x14ac:dyDescent="0.25">
      <c r="A6611" t="str">
        <f t="shared" si="103"/>
        <v>CPK5-2680</v>
      </c>
      <c r="B6611" t="s">
        <v>9001</v>
      </c>
      <c r="C6611" t="s">
        <v>8854</v>
      </c>
      <c r="D6611">
        <v>7</v>
      </c>
      <c r="E6611" s="23">
        <v>45595</v>
      </c>
      <c r="F6611" s="23">
        <v>45604</v>
      </c>
      <c r="G6611" s="23">
        <v>45595</v>
      </c>
      <c r="H6611" s="23">
        <v>45604</v>
      </c>
      <c r="I6611" s="24">
        <v>0</v>
      </c>
      <c r="J6611" s="24">
        <v>0</v>
      </c>
      <c r="K6611" s="24">
        <v>140</v>
      </c>
      <c r="L6611" t="s">
        <v>10070</v>
      </c>
      <c r="M6611" t="s">
        <v>10071</v>
      </c>
    </row>
    <row r="6612" spans="1:13" x14ac:dyDescent="0.25">
      <c r="A6612" t="str">
        <f t="shared" si="103"/>
        <v>CPK5-2690</v>
      </c>
      <c r="B6612" t="s">
        <v>9002</v>
      </c>
      <c r="C6612" t="s">
        <v>8858</v>
      </c>
      <c r="D6612">
        <v>6</v>
      </c>
      <c r="E6612" s="23">
        <v>45595</v>
      </c>
      <c r="F6612" s="23">
        <v>45603</v>
      </c>
      <c r="G6612" s="23">
        <v>45595</v>
      </c>
      <c r="H6612" s="23">
        <v>45603</v>
      </c>
      <c r="I6612" s="24">
        <v>0</v>
      </c>
      <c r="J6612" s="24">
        <v>0</v>
      </c>
      <c r="K6612" s="24">
        <v>148</v>
      </c>
      <c r="L6612" t="s">
        <v>10070</v>
      </c>
      <c r="M6612" t="s">
        <v>10071</v>
      </c>
    </row>
    <row r="6613" spans="1:13" x14ac:dyDescent="0.25">
      <c r="A6613" t="str">
        <f t="shared" si="103"/>
        <v>CPK5-2770</v>
      </c>
      <c r="B6613" t="s">
        <v>8997</v>
      </c>
      <c r="C6613" t="s">
        <v>8848</v>
      </c>
      <c r="D6613">
        <v>7</v>
      </c>
      <c r="E6613" s="23">
        <v>45604</v>
      </c>
      <c r="F6613" s="23">
        <v>45615</v>
      </c>
      <c r="G6613" s="23">
        <v>45604</v>
      </c>
      <c r="H6613" s="23">
        <v>45615</v>
      </c>
      <c r="I6613" s="24">
        <v>0</v>
      </c>
      <c r="J6613" s="24">
        <v>0</v>
      </c>
      <c r="K6613" s="24">
        <v>140</v>
      </c>
      <c r="L6613" t="s">
        <v>10070</v>
      </c>
      <c r="M6613" t="s">
        <v>10071</v>
      </c>
    </row>
    <row r="6614" spans="1:13" x14ac:dyDescent="0.25">
      <c r="A6614" t="str">
        <f t="shared" si="103"/>
        <v>CPK5-2950</v>
      </c>
      <c r="B6614" t="s">
        <v>9003</v>
      </c>
      <c r="C6614" t="s">
        <v>8947</v>
      </c>
      <c r="D6614">
        <v>7</v>
      </c>
      <c r="E6614" s="23">
        <v>45631</v>
      </c>
      <c r="F6614" s="23">
        <v>45640</v>
      </c>
      <c r="G6614" s="23">
        <v>45631</v>
      </c>
      <c r="H6614" s="23">
        <v>45640</v>
      </c>
      <c r="I6614" s="24">
        <v>0</v>
      </c>
      <c r="J6614" s="24">
        <v>0</v>
      </c>
      <c r="K6614" s="24">
        <v>119</v>
      </c>
      <c r="L6614" t="s">
        <v>10070</v>
      </c>
      <c r="M6614" t="s">
        <v>10071</v>
      </c>
    </row>
    <row r="6615" spans="1:13" x14ac:dyDescent="0.25">
      <c r="A6615" t="str">
        <f t="shared" si="103"/>
        <v>CPK5-3040</v>
      </c>
      <c r="B6615" t="s">
        <v>8999</v>
      </c>
      <c r="C6615" t="s">
        <v>9000</v>
      </c>
      <c r="D6615">
        <v>9</v>
      </c>
      <c r="E6615" s="23">
        <v>45640</v>
      </c>
      <c r="F6615" s="23">
        <v>45654</v>
      </c>
      <c r="G6615" s="23">
        <v>45640</v>
      </c>
      <c r="H6615" s="23">
        <v>45654</v>
      </c>
      <c r="I6615" s="24">
        <v>0</v>
      </c>
      <c r="J6615" s="24">
        <v>0</v>
      </c>
      <c r="K6615" s="24">
        <v>119</v>
      </c>
      <c r="L6615" t="s">
        <v>10070</v>
      </c>
      <c r="M6615" t="s">
        <v>10071</v>
      </c>
    </row>
    <row r="6616" spans="1:13" x14ac:dyDescent="0.25">
      <c r="A6616" t="str">
        <f t="shared" si="103"/>
        <v>CPK5-3230</v>
      </c>
      <c r="B6616" t="s">
        <v>9004</v>
      </c>
      <c r="C6616" t="s">
        <v>9005</v>
      </c>
      <c r="D6616">
        <v>7</v>
      </c>
      <c r="E6616" s="23">
        <v>45654</v>
      </c>
      <c r="F6616" s="23">
        <v>45668</v>
      </c>
      <c r="G6616" s="23">
        <v>45654</v>
      </c>
      <c r="H6616" s="23">
        <v>45668</v>
      </c>
      <c r="I6616" s="24">
        <v>0</v>
      </c>
      <c r="J6616" s="24">
        <v>0</v>
      </c>
      <c r="K6616" s="24">
        <v>121</v>
      </c>
      <c r="L6616" t="s">
        <v>10070</v>
      </c>
      <c r="M6616" t="s">
        <v>10071</v>
      </c>
    </row>
    <row r="6617" spans="1:13" x14ac:dyDescent="0.25">
      <c r="A6617" t="str">
        <f t="shared" si="103"/>
        <v>Subestacion de Baja Tension / Low Voltage Substation LPSS</v>
      </c>
      <c r="B6617" t="s">
        <v>9006</v>
      </c>
      <c r="D6617">
        <v>152</v>
      </c>
      <c r="E6617" s="23">
        <v>45500</v>
      </c>
      <c r="F6617" s="23">
        <v>45702</v>
      </c>
      <c r="G6617" s="23">
        <v>45500</v>
      </c>
      <c r="H6617" s="23">
        <v>45702</v>
      </c>
      <c r="I6617" s="24">
        <v>0</v>
      </c>
      <c r="J6617" s="24">
        <v>0</v>
      </c>
      <c r="K6617" s="24">
        <v>115</v>
      </c>
      <c r="M6617" t="s">
        <v>10071</v>
      </c>
    </row>
    <row r="6618" spans="1:13" x14ac:dyDescent="0.25">
      <c r="A6618" t="str">
        <f t="shared" si="103"/>
        <v>Cimentacion Para Edificio / Foundation For Building</v>
      </c>
      <c r="B6618" t="s">
        <v>8774</v>
      </c>
      <c r="D6618">
        <v>47</v>
      </c>
      <c r="E6618" s="23">
        <v>45500</v>
      </c>
      <c r="F6618" s="23">
        <v>45561</v>
      </c>
      <c r="G6618" s="23">
        <v>45500</v>
      </c>
      <c r="H6618" s="23">
        <v>45561</v>
      </c>
      <c r="I6618" s="24">
        <v>0</v>
      </c>
      <c r="J6618" s="24">
        <v>0</v>
      </c>
      <c r="K6618" s="24">
        <v>115</v>
      </c>
      <c r="M6618" t="s">
        <v>10071</v>
      </c>
    </row>
    <row r="6619" spans="1:13" x14ac:dyDescent="0.25">
      <c r="A6619" t="str">
        <f t="shared" si="103"/>
        <v>CPK5-1590</v>
      </c>
      <c r="B6619" t="s">
        <v>9008</v>
      </c>
      <c r="C6619" t="s">
        <v>8919</v>
      </c>
      <c r="D6619">
        <v>7</v>
      </c>
      <c r="E6619" s="23">
        <v>45500</v>
      </c>
      <c r="F6619" s="23">
        <v>45510</v>
      </c>
      <c r="G6619" s="23">
        <v>45500</v>
      </c>
      <c r="H6619" s="23">
        <v>45510</v>
      </c>
      <c r="I6619" s="24">
        <v>0</v>
      </c>
      <c r="J6619" s="24">
        <v>0</v>
      </c>
      <c r="K6619" s="24">
        <v>115</v>
      </c>
      <c r="L6619" t="s">
        <v>10070</v>
      </c>
      <c r="M6619" t="s">
        <v>10071</v>
      </c>
    </row>
    <row r="6620" spans="1:13" x14ac:dyDescent="0.25">
      <c r="A6620" t="str">
        <f t="shared" si="103"/>
        <v>CPK5-1660</v>
      </c>
      <c r="B6620" t="s">
        <v>9009</v>
      </c>
      <c r="C6620" t="s">
        <v>8921</v>
      </c>
      <c r="D6620">
        <v>3</v>
      </c>
      <c r="E6620" s="23">
        <v>45510</v>
      </c>
      <c r="F6620" s="23">
        <v>45514</v>
      </c>
      <c r="G6620" s="23">
        <v>45510</v>
      </c>
      <c r="H6620" s="23">
        <v>45514</v>
      </c>
      <c r="I6620" s="24">
        <v>0</v>
      </c>
      <c r="J6620" s="24">
        <v>0</v>
      </c>
      <c r="K6620" s="24">
        <v>115</v>
      </c>
      <c r="L6620" t="s">
        <v>10070</v>
      </c>
      <c r="M6620" t="s">
        <v>10071</v>
      </c>
    </row>
    <row r="6621" spans="1:13" x14ac:dyDescent="0.25">
      <c r="A6621" t="str">
        <f t="shared" si="103"/>
        <v>CPK5-1670</v>
      </c>
      <c r="B6621" t="s">
        <v>9007</v>
      </c>
      <c r="C6621" t="s">
        <v>8917</v>
      </c>
      <c r="D6621">
        <v>6</v>
      </c>
      <c r="E6621" s="23">
        <v>45514</v>
      </c>
      <c r="F6621" s="23">
        <v>45521</v>
      </c>
      <c r="G6621" s="23">
        <v>45514</v>
      </c>
      <c r="H6621" s="23">
        <v>45521</v>
      </c>
      <c r="I6621" s="24">
        <v>0</v>
      </c>
      <c r="J6621" s="24">
        <v>0</v>
      </c>
      <c r="K6621" s="24">
        <v>115</v>
      </c>
      <c r="L6621" t="s">
        <v>10070</v>
      </c>
      <c r="M6621" t="s">
        <v>10071</v>
      </c>
    </row>
    <row r="6622" spans="1:13" x14ac:dyDescent="0.25">
      <c r="A6622" t="str">
        <f t="shared" si="103"/>
        <v>CPK5-1710</v>
      </c>
      <c r="B6622" t="s">
        <v>9010</v>
      </c>
      <c r="C6622" t="s">
        <v>8923</v>
      </c>
      <c r="D6622">
        <v>3</v>
      </c>
      <c r="E6622" s="23">
        <v>45521</v>
      </c>
      <c r="F6622" s="23">
        <v>45526</v>
      </c>
      <c r="G6622" s="23">
        <v>45521</v>
      </c>
      <c r="H6622" s="23">
        <v>45526</v>
      </c>
      <c r="I6622" s="24">
        <v>0</v>
      </c>
      <c r="J6622" s="24">
        <v>0</v>
      </c>
      <c r="K6622" s="24">
        <v>115</v>
      </c>
      <c r="L6622" t="s">
        <v>10070</v>
      </c>
      <c r="M6622" t="s">
        <v>10071</v>
      </c>
    </row>
    <row r="6623" spans="1:13" x14ac:dyDescent="0.25">
      <c r="A6623" t="str">
        <f t="shared" si="103"/>
        <v>CPK5-1740</v>
      </c>
      <c r="B6623" t="s">
        <v>9011</v>
      </c>
      <c r="C6623" t="s">
        <v>8925</v>
      </c>
      <c r="D6623">
        <v>22</v>
      </c>
      <c r="E6623" s="23">
        <v>45526</v>
      </c>
      <c r="F6623" s="23">
        <v>45554</v>
      </c>
      <c r="G6623" s="23">
        <v>45526</v>
      </c>
      <c r="H6623" s="23">
        <v>45554</v>
      </c>
      <c r="I6623" s="24">
        <v>0</v>
      </c>
      <c r="J6623" s="24">
        <v>0</v>
      </c>
      <c r="K6623" s="24">
        <v>115</v>
      </c>
      <c r="L6623" t="s">
        <v>10070</v>
      </c>
      <c r="M6623" t="s">
        <v>10071</v>
      </c>
    </row>
    <row r="6624" spans="1:13" x14ac:dyDescent="0.25">
      <c r="A6624" t="str">
        <f t="shared" si="103"/>
        <v>CPK5-1810</v>
      </c>
      <c r="B6624" t="s">
        <v>9012</v>
      </c>
      <c r="C6624" t="s">
        <v>8784</v>
      </c>
      <c r="D6624">
        <v>6</v>
      </c>
      <c r="E6624" s="23">
        <v>45554</v>
      </c>
      <c r="F6624" s="23">
        <v>45561</v>
      </c>
      <c r="G6624" s="23">
        <v>45554</v>
      </c>
      <c r="H6624" s="23">
        <v>45561</v>
      </c>
      <c r="I6624" s="24">
        <v>0</v>
      </c>
      <c r="J6624" s="24">
        <v>0</v>
      </c>
      <c r="K6624" s="24">
        <v>115</v>
      </c>
      <c r="L6624" t="s">
        <v>10070</v>
      </c>
      <c r="M6624" t="s">
        <v>10071</v>
      </c>
    </row>
    <row r="6625" spans="1:13" x14ac:dyDescent="0.25">
      <c r="A6625" t="str">
        <f t="shared" si="103"/>
        <v>Construccion Edificio Principal / Main Building Construction</v>
      </c>
      <c r="B6625" t="s">
        <v>8927</v>
      </c>
      <c r="D6625">
        <v>67</v>
      </c>
      <c r="E6625" s="23">
        <v>45561</v>
      </c>
      <c r="F6625" s="23">
        <v>45647</v>
      </c>
      <c r="G6625" s="23">
        <v>45561</v>
      </c>
      <c r="H6625" s="23">
        <v>45647</v>
      </c>
      <c r="I6625" s="24">
        <v>0</v>
      </c>
      <c r="J6625" s="24">
        <v>0</v>
      </c>
      <c r="K6625" s="24">
        <v>115</v>
      </c>
      <c r="M6625" t="s">
        <v>10071</v>
      </c>
    </row>
    <row r="6626" spans="1:13" x14ac:dyDescent="0.25">
      <c r="A6626" t="str">
        <f t="shared" si="103"/>
        <v>CPK5-1820</v>
      </c>
      <c r="B6626" t="s">
        <v>9013</v>
      </c>
      <c r="C6626" t="s">
        <v>8776</v>
      </c>
      <c r="D6626">
        <v>6</v>
      </c>
      <c r="E6626" s="23">
        <v>45561</v>
      </c>
      <c r="F6626" s="23">
        <v>45568</v>
      </c>
      <c r="G6626" s="23">
        <v>45561</v>
      </c>
      <c r="H6626" s="23">
        <v>45568</v>
      </c>
      <c r="I6626" s="24">
        <v>0</v>
      </c>
      <c r="J6626" s="24">
        <v>0</v>
      </c>
      <c r="K6626" s="24">
        <v>115</v>
      </c>
      <c r="L6626" t="s">
        <v>10070</v>
      </c>
      <c r="M6626" t="s">
        <v>10071</v>
      </c>
    </row>
    <row r="6627" spans="1:13" x14ac:dyDescent="0.25">
      <c r="A6627" t="str">
        <f t="shared" si="103"/>
        <v>CPK5-1830</v>
      </c>
      <c r="B6627" t="s">
        <v>9014</v>
      </c>
      <c r="C6627" t="s">
        <v>8790</v>
      </c>
      <c r="D6627">
        <v>21</v>
      </c>
      <c r="E6627" s="23">
        <v>45561</v>
      </c>
      <c r="F6627" s="23">
        <v>45588</v>
      </c>
      <c r="G6627" s="23">
        <v>45561</v>
      </c>
      <c r="H6627" s="23">
        <v>45588</v>
      </c>
      <c r="I6627" s="24">
        <v>0</v>
      </c>
      <c r="J6627" s="24">
        <v>0</v>
      </c>
      <c r="K6627" s="24">
        <v>115</v>
      </c>
      <c r="L6627" t="s">
        <v>10070</v>
      </c>
      <c r="M6627" t="s">
        <v>10071</v>
      </c>
    </row>
    <row r="6628" spans="1:13" x14ac:dyDescent="0.25">
      <c r="A6628" t="str">
        <f t="shared" si="103"/>
        <v>CPK5-1900</v>
      </c>
      <c r="B6628" t="s">
        <v>9015</v>
      </c>
      <c r="C6628" t="s">
        <v>8931</v>
      </c>
      <c r="D6628">
        <v>21</v>
      </c>
      <c r="E6628" s="23">
        <v>45568</v>
      </c>
      <c r="F6628" s="23">
        <v>45596</v>
      </c>
      <c r="G6628" s="23">
        <v>45568</v>
      </c>
      <c r="H6628" s="23">
        <v>45596</v>
      </c>
      <c r="I6628" s="24">
        <v>0</v>
      </c>
      <c r="J6628" s="24">
        <v>0</v>
      </c>
      <c r="K6628" s="24">
        <v>115</v>
      </c>
      <c r="L6628" t="s">
        <v>10070</v>
      </c>
      <c r="M6628" t="s">
        <v>10071</v>
      </c>
    </row>
    <row r="6629" spans="1:13" x14ac:dyDescent="0.25">
      <c r="A6629" t="str">
        <f t="shared" si="103"/>
        <v>CPK5-2010</v>
      </c>
      <c r="B6629" t="s">
        <v>9016</v>
      </c>
      <c r="C6629" t="s">
        <v>8933</v>
      </c>
      <c r="D6629">
        <v>18</v>
      </c>
      <c r="E6629" s="23">
        <v>45596</v>
      </c>
      <c r="F6629" s="23">
        <v>45621</v>
      </c>
      <c r="G6629" s="23">
        <v>45596</v>
      </c>
      <c r="H6629" s="23">
        <v>45621</v>
      </c>
      <c r="I6629" s="24">
        <v>0</v>
      </c>
      <c r="J6629" s="24">
        <v>0</v>
      </c>
      <c r="K6629" s="24">
        <v>115</v>
      </c>
      <c r="L6629" t="s">
        <v>10070</v>
      </c>
      <c r="M6629" t="s">
        <v>10071</v>
      </c>
    </row>
    <row r="6630" spans="1:13" x14ac:dyDescent="0.25">
      <c r="A6630" t="str">
        <f t="shared" si="103"/>
        <v>CPK5-2150</v>
      </c>
      <c r="B6630" t="s">
        <v>9017</v>
      </c>
      <c r="C6630" t="s">
        <v>8935</v>
      </c>
      <c r="D6630">
        <v>22</v>
      </c>
      <c r="E6630" s="23">
        <v>45621</v>
      </c>
      <c r="F6630" s="23">
        <v>45647</v>
      </c>
      <c r="G6630" s="23">
        <v>45621</v>
      </c>
      <c r="H6630" s="23">
        <v>45647</v>
      </c>
      <c r="I6630" s="24">
        <v>0</v>
      </c>
      <c r="J6630" s="24">
        <v>0</v>
      </c>
      <c r="K6630" s="24">
        <v>115</v>
      </c>
      <c r="L6630" t="s">
        <v>10070</v>
      </c>
      <c r="M6630" t="s">
        <v>10071</v>
      </c>
    </row>
    <row r="6631" spans="1:13" x14ac:dyDescent="0.25">
      <c r="A6631" t="str">
        <f t="shared" si="103"/>
        <v>Acabados y Redes / Finishes and Nets</v>
      </c>
      <c r="B6631" t="s">
        <v>8937</v>
      </c>
      <c r="D6631">
        <v>123</v>
      </c>
      <c r="E6631" s="23">
        <v>45539</v>
      </c>
      <c r="F6631" s="23">
        <v>45702</v>
      </c>
      <c r="G6631" s="23">
        <v>45539</v>
      </c>
      <c r="H6631" s="23">
        <v>45702</v>
      </c>
      <c r="I6631" s="24">
        <v>0</v>
      </c>
      <c r="J6631" s="24">
        <v>0</v>
      </c>
      <c r="K6631" s="24">
        <v>115</v>
      </c>
      <c r="M6631" t="s">
        <v>10071</v>
      </c>
    </row>
    <row r="6632" spans="1:13" x14ac:dyDescent="0.25">
      <c r="A6632" t="str">
        <f t="shared" si="103"/>
        <v>CPK5-1750</v>
      </c>
      <c r="B6632" t="s">
        <v>9027</v>
      </c>
      <c r="C6632" t="s">
        <v>9028</v>
      </c>
      <c r="D6632">
        <v>101</v>
      </c>
      <c r="E6632" s="23">
        <v>45539</v>
      </c>
      <c r="F6632" s="23">
        <v>45675</v>
      </c>
      <c r="G6632" s="23">
        <v>45539</v>
      </c>
      <c r="H6632" s="23">
        <v>45675</v>
      </c>
      <c r="I6632" s="24">
        <v>0</v>
      </c>
      <c r="J6632" s="24">
        <v>0</v>
      </c>
      <c r="K6632" s="24">
        <v>115</v>
      </c>
      <c r="L6632" t="s">
        <v>10070</v>
      </c>
      <c r="M6632" t="s">
        <v>10071</v>
      </c>
    </row>
    <row r="6633" spans="1:13" x14ac:dyDescent="0.25">
      <c r="A6633" t="str">
        <f t="shared" si="103"/>
        <v>CPK5-2000</v>
      </c>
      <c r="B6633" t="s">
        <v>9018</v>
      </c>
      <c r="C6633" t="s">
        <v>8939</v>
      </c>
      <c r="D6633">
        <v>7</v>
      </c>
      <c r="E6633" s="23">
        <v>45596</v>
      </c>
      <c r="F6633" s="23">
        <v>45605</v>
      </c>
      <c r="G6633" s="23">
        <v>45596</v>
      </c>
      <c r="H6633" s="23">
        <v>45605</v>
      </c>
      <c r="I6633" s="24">
        <v>0</v>
      </c>
      <c r="J6633" s="24">
        <v>0</v>
      </c>
      <c r="K6633" s="24">
        <v>141</v>
      </c>
      <c r="L6633" t="s">
        <v>10070</v>
      </c>
      <c r="M6633" t="s">
        <v>10071</v>
      </c>
    </row>
    <row r="6634" spans="1:13" x14ac:dyDescent="0.25">
      <c r="A6634" t="str">
        <f t="shared" si="103"/>
        <v>CPK5-2080</v>
      </c>
      <c r="B6634" t="s">
        <v>9020</v>
      </c>
      <c r="C6634" t="s">
        <v>8850</v>
      </c>
      <c r="D6634">
        <v>7</v>
      </c>
      <c r="E6634" s="23">
        <v>45605</v>
      </c>
      <c r="F6634" s="23">
        <v>45616</v>
      </c>
      <c r="G6634" s="23">
        <v>45605</v>
      </c>
      <c r="H6634" s="23">
        <v>45616</v>
      </c>
      <c r="I6634" s="24">
        <v>0</v>
      </c>
      <c r="J6634" s="24">
        <v>0</v>
      </c>
      <c r="K6634" s="24">
        <v>148</v>
      </c>
      <c r="L6634" t="s">
        <v>10070</v>
      </c>
      <c r="M6634" t="s">
        <v>10071</v>
      </c>
    </row>
    <row r="6635" spans="1:13" x14ac:dyDescent="0.25">
      <c r="A6635" t="str">
        <f t="shared" si="103"/>
        <v>CPK5-2090</v>
      </c>
      <c r="B6635" t="s">
        <v>9022</v>
      </c>
      <c r="C6635" t="s">
        <v>8854</v>
      </c>
      <c r="D6635">
        <v>7</v>
      </c>
      <c r="E6635" s="23">
        <v>45605</v>
      </c>
      <c r="F6635" s="23">
        <v>45616</v>
      </c>
      <c r="G6635" s="23">
        <v>45605</v>
      </c>
      <c r="H6635" s="23">
        <v>45616</v>
      </c>
      <c r="I6635" s="24">
        <v>0</v>
      </c>
      <c r="J6635" s="24">
        <v>0</v>
      </c>
      <c r="K6635" s="24">
        <v>141</v>
      </c>
      <c r="L6635" t="s">
        <v>10070</v>
      </c>
      <c r="M6635" t="s">
        <v>10071</v>
      </c>
    </row>
    <row r="6636" spans="1:13" x14ac:dyDescent="0.25">
      <c r="A6636" t="str">
        <f t="shared" si="103"/>
        <v>CPK5-2100</v>
      </c>
      <c r="B6636" t="s">
        <v>9023</v>
      </c>
      <c r="C6636" t="s">
        <v>8858</v>
      </c>
      <c r="D6636">
        <v>6</v>
      </c>
      <c r="E6636" s="23">
        <v>45605</v>
      </c>
      <c r="F6636" s="23">
        <v>45615</v>
      </c>
      <c r="G6636" s="23">
        <v>45605</v>
      </c>
      <c r="H6636" s="23">
        <v>45615</v>
      </c>
      <c r="I6636" s="24">
        <v>0</v>
      </c>
      <c r="J6636" s="24">
        <v>0</v>
      </c>
      <c r="K6636" s="24">
        <v>149</v>
      </c>
      <c r="L6636" t="s">
        <v>10070</v>
      </c>
      <c r="M6636" t="s">
        <v>10071</v>
      </c>
    </row>
    <row r="6637" spans="1:13" x14ac:dyDescent="0.25">
      <c r="A6637" t="str">
        <f t="shared" si="103"/>
        <v>CPK5-2120</v>
      </c>
      <c r="B6637" t="s">
        <v>9019</v>
      </c>
      <c r="C6637" t="s">
        <v>8848</v>
      </c>
      <c r="D6637">
        <v>7</v>
      </c>
      <c r="E6637" s="23">
        <v>45616</v>
      </c>
      <c r="F6637" s="23">
        <v>45624</v>
      </c>
      <c r="G6637" s="23">
        <v>45616</v>
      </c>
      <c r="H6637" s="23">
        <v>45624</v>
      </c>
      <c r="I6637" s="24">
        <v>0</v>
      </c>
      <c r="J6637" s="24">
        <v>0</v>
      </c>
      <c r="K6637" s="24">
        <v>141</v>
      </c>
      <c r="L6637" t="s">
        <v>10070</v>
      </c>
      <c r="M6637" t="s">
        <v>10071</v>
      </c>
    </row>
    <row r="6638" spans="1:13" x14ac:dyDescent="0.25">
      <c r="A6638" t="str">
        <f t="shared" si="103"/>
        <v>CPK5-2290</v>
      </c>
      <c r="B6638" t="s">
        <v>9024</v>
      </c>
      <c r="C6638" t="s">
        <v>8947</v>
      </c>
      <c r="D6638">
        <v>7</v>
      </c>
      <c r="E6638" s="23">
        <v>45647</v>
      </c>
      <c r="F6638" s="23">
        <v>45665</v>
      </c>
      <c r="G6638" s="23">
        <v>45647</v>
      </c>
      <c r="H6638" s="23">
        <v>45665</v>
      </c>
      <c r="I6638" s="24">
        <v>0</v>
      </c>
      <c r="J6638" s="24">
        <v>0</v>
      </c>
      <c r="K6638" s="24">
        <v>115</v>
      </c>
      <c r="L6638" t="s">
        <v>10070</v>
      </c>
      <c r="M6638" t="s">
        <v>10071</v>
      </c>
    </row>
    <row r="6639" spans="1:13" x14ac:dyDescent="0.25">
      <c r="A6639" t="str">
        <f t="shared" si="103"/>
        <v>CPK5-2360</v>
      </c>
      <c r="B6639" t="s">
        <v>9021</v>
      </c>
      <c r="C6639" t="s">
        <v>8943</v>
      </c>
      <c r="D6639">
        <v>9</v>
      </c>
      <c r="E6639" s="23">
        <v>45665</v>
      </c>
      <c r="F6639" s="23">
        <v>45675</v>
      </c>
      <c r="G6639" s="23">
        <v>45665</v>
      </c>
      <c r="H6639" s="23">
        <v>45675</v>
      </c>
      <c r="I6639" s="24">
        <v>0</v>
      </c>
      <c r="J6639" s="24">
        <v>0</v>
      </c>
      <c r="K6639" s="24">
        <v>115</v>
      </c>
      <c r="L6639" t="s">
        <v>10070</v>
      </c>
      <c r="M6639" t="s">
        <v>10071</v>
      </c>
    </row>
    <row r="6640" spans="1:13" x14ac:dyDescent="0.25">
      <c r="A6640" t="str">
        <f t="shared" si="103"/>
        <v>CPK5-2460</v>
      </c>
      <c r="B6640" t="s">
        <v>9025</v>
      </c>
      <c r="C6640" t="s">
        <v>9026</v>
      </c>
      <c r="D6640">
        <v>22</v>
      </c>
      <c r="E6640" s="23">
        <v>45675</v>
      </c>
      <c r="F6640" s="23">
        <v>45702</v>
      </c>
      <c r="G6640" s="23">
        <v>45675</v>
      </c>
      <c r="H6640" s="23">
        <v>45702</v>
      </c>
      <c r="I6640" s="24">
        <v>0</v>
      </c>
      <c r="J6640" s="24">
        <v>0</v>
      </c>
      <c r="K6640" s="24">
        <v>115</v>
      </c>
      <c r="L6640" t="s">
        <v>10070</v>
      </c>
      <c r="M6640" t="s">
        <v>10071</v>
      </c>
    </row>
    <row r="6641" spans="1:13" x14ac:dyDescent="0.25">
      <c r="A6641" t="str">
        <f t="shared" si="103"/>
        <v>Cuarto de Bombas / Bombs room</v>
      </c>
      <c r="B6641" t="s">
        <v>9029</v>
      </c>
      <c r="D6641">
        <v>280</v>
      </c>
      <c r="E6641" s="23">
        <v>45551</v>
      </c>
      <c r="F6641" s="23">
        <v>45920</v>
      </c>
      <c r="G6641" s="23">
        <v>45551</v>
      </c>
      <c r="H6641" s="23">
        <v>45920</v>
      </c>
      <c r="I6641" s="24">
        <v>0</v>
      </c>
      <c r="J6641" s="24">
        <v>0</v>
      </c>
      <c r="K6641" s="24">
        <v>126</v>
      </c>
      <c r="M6641" t="s">
        <v>10071</v>
      </c>
    </row>
    <row r="6642" spans="1:13" x14ac:dyDescent="0.25">
      <c r="A6642" t="str">
        <f t="shared" si="103"/>
        <v>Cimentacion Para Edificio / Foundation For Building</v>
      </c>
      <c r="B6642" t="s">
        <v>8774</v>
      </c>
      <c r="D6642">
        <v>47</v>
      </c>
      <c r="E6642" s="23">
        <v>45551</v>
      </c>
      <c r="F6642" s="23">
        <v>45611</v>
      </c>
      <c r="G6642" s="23">
        <v>45551</v>
      </c>
      <c r="H6642" s="23">
        <v>45611</v>
      </c>
      <c r="I6642" s="24">
        <v>0</v>
      </c>
      <c r="J6642" s="24">
        <v>0</v>
      </c>
      <c r="K6642" s="24">
        <v>19</v>
      </c>
      <c r="M6642" t="s">
        <v>10071</v>
      </c>
    </row>
    <row r="6643" spans="1:13" x14ac:dyDescent="0.25">
      <c r="A6643" t="str">
        <f t="shared" si="103"/>
        <v>CPK5-2270</v>
      </c>
      <c r="B6643" t="s">
        <v>9031</v>
      </c>
      <c r="C6643" t="s">
        <v>8919</v>
      </c>
      <c r="D6643">
        <v>7</v>
      </c>
      <c r="E6643" s="23">
        <v>45551</v>
      </c>
      <c r="F6643" s="23">
        <v>45559</v>
      </c>
      <c r="G6643" s="23">
        <v>45551</v>
      </c>
      <c r="H6643" s="23">
        <v>45559</v>
      </c>
      <c r="I6643" s="24">
        <v>0</v>
      </c>
      <c r="J6643" s="24">
        <v>0</v>
      </c>
      <c r="K6643" s="24">
        <v>19</v>
      </c>
      <c r="L6643" t="s">
        <v>10070</v>
      </c>
      <c r="M6643" t="s">
        <v>10071</v>
      </c>
    </row>
    <row r="6644" spans="1:13" x14ac:dyDescent="0.25">
      <c r="A6644" t="str">
        <f t="shared" si="103"/>
        <v>CPK5-2340</v>
      </c>
      <c r="B6644" t="s">
        <v>9032</v>
      </c>
      <c r="C6644" t="s">
        <v>8921</v>
      </c>
      <c r="D6644">
        <v>3</v>
      </c>
      <c r="E6644" s="23">
        <v>45559</v>
      </c>
      <c r="F6644" s="23">
        <v>45562</v>
      </c>
      <c r="G6644" s="23">
        <v>45559</v>
      </c>
      <c r="H6644" s="23">
        <v>45562</v>
      </c>
      <c r="I6644" s="24">
        <v>0</v>
      </c>
      <c r="J6644" s="24">
        <v>0</v>
      </c>
      <c r="K6644" s="24">
        <v>19</v>
      </c>
      <c r="L6644" t="s">
        <v>10070</v>
      </c>
      <c r="M6644" t="s">
        <v>10071</v>
      </c>
    </row>
    <row r="6645" spans="1:13" x14ac:dyDescent="0.25">
      <c r="A6645" t="str">
        <f t="shared" si="103"/>
        <v>CPK5-2370</v>
      </c>
      <c r="B6645" t="s">
        <v>9030</v>
      </c>
      <c r="C6645" t="s">
        <v>8917</v>
      </c>
      <c r="D6645">
        <v>6</v>
      </c>
      <c r="E6645" s="23">
        <v>45562</v>
      </c>
      <c r="F6645" s="23">
        <v>45569</v>
      </c>
      <c r="G6645" s="23">
        <v>45562</v>
      </c>
      <c r="H6645" s="23">
        <v>45569</v>
      </c>
      <c r="I6645" s="24">
        <v>0</v>
      </c>
      <c r="J6645" s="24">
        <v>0</v>
      </c>
      <c r="K6645" s="24">
        <v>19</v>
      </c>
      <c r="L6645" t="s">
        <v>10070</v>
      </c>
      <c r="M6645" t="s">
        <v>10071</v>
      </c>
    </row>
    <row r="6646" spans="1:13" x14ac:dyDescent="0.25">
      <c r="A6646" t="str">
        <f t="shared" si="103"/>
        <v>CPK5-2420</v>
      </c>
      <c r="B6646" t="s">
        <v>9033</v>
      </c>
      <c r="C6646" t="s">
        <v>8923</v>
      </c>
      <c r="D6646">
        <v>3</v>
      </c>
      <c r="E6646" s="23">
        <v>45569</v>
      </c>
      <c r="F6646" s="23">
        <v>45574</v>
      </c>
      <c r="G6646" s="23">
        <v>45569</v>
      </c>
      <c r="H6646" s="23">
        <v>45574</v>
      </c>
      <c r="I6646" s="24">
        <v>0</v>
      </c>
      <c r="J6646" s="24">
        <v>0</v>
      </c>
      <c r="K6646" s="24">
        <v>19</v>
      </c>
      <c r="L6646" t="s">
        <v>10070</v>
      </c>
      <c r="M6646" t="s">
        <v>10071</v>
      </c>
    </row>
    <row r="6647" spans="1:13" x14ac:dyDescent="0.25">
      <c r="A6647" t="str">
        <f t="shared" si="103"/>
        <v>CPK5-2480</v>
      </c>
      <c r="B6647" t="s">
        <v>9034</v>
      </c>
      <c r="C6647" t="s">
        <v>8925</v>
      </c>
      <c r="D6647">
        <v>22</v>
      </c>
      <c r="E6647" s="23">
        <v>45574</v>
      </c>
      <c r="F6647" s="23">
        <v>45603</v>
      </c>
      <c r="G6647" s="23">
        <v>45574</v>
      </c>
      <c r="H6647" s="23">
        <v>45603</v>
      </c>
      <c r="I6647" s="24">
        <v>0</v>
      </c>
      <c r="J6647" s="24">
        <v>0</v>
      </c>
      <c r="K6647" s="24">
        <v>19</v>
      </c>
      <c r="L6647" t="s">
        <v>10070</v>
      </c>
      <c r="M6647" t="s">
        <v>10071</v>
      </c>
    </row>
    <row r="6648" spans="1:13" x14ac:dyDescent="0.25">
      <c r="A6648" t="str">
        <f t="shared" si="103"/>
        <v>CPK5-2750</v>
      </c>
      <c r="B6648" t="s">
        <v>9035</v>
      </c>
      <c r="C6648" t="s">
        <v>8784</v>
      </c>
      <c r="D6648">
        <v>6</v>
      </c>
      <c r="E6648" s="23">
        <v>45603</v>
      </c>
      <c r="F6648" s="23">
        <v>45611</v>
      </c>
      <c r="G6648" s="23">
        <v>45603</v>
      </c>
      <c r="H6648" s="23">
        <v>45611</v>
      </c>
      <c r="I6648" s="24">
        <v>0</v>
      </c>
      <c r="J6648" s="24">
        <v>0</v>
      </c>
      <c r="K6648" s="24">
        <v>19</v>
      </c>
      <c r="L6648" t="s">
        <v>10070</v>
      </c>
      <c r="M6648" t="s">
        <v>10071</v>
      </c>
    </row>
    <row r="6649" spans="1:13" x14ac:dyDescent="0.25">
      <c r="A6649" t="str">
        <f t="shared" si="103"/>
        <v>Construccion Edificio Principal / Main Building Construction</v>
      </c>
      <c r="B6649" t="s">
        <v>8927</v>
      </c>
      <c r="D6649">
        <v>79</v>
      </c>
      <c r="E6649" s="23">
        <v>45611</v>
      </c>
      <c r="F6649" s="23">
        <v>45719</v>
      </c>
      <c r="G6649" s="23">
        <v>45611</v>
      </c>
      <c r="H6649" s="23">
        <v>45719</v>
      </c>
      <c r="I6649" s="24">
        <v>0</v>
      </c>
      <c r="J6649" s="24">
        <v>0</v>
      </c>
      <c r="K6649" s="24">
        <v>126</v>
      </c>
      <c r="M6649" t="s">
        <v>10071</v>
      </c>
    </row>
    <row r="6650" spans="1:13" x14ac:dyDescent="0.25">
      <c r="A6650" t="str">
        <f t="shared" si="103"/>
        <v>CPK5-2800</v>
      </c>
      <c r="B6650" t="s">
        <v>9036</v>
      </c>
      <c r="C6650" t="s">
        <v>8776</v>
      </c>
      <c r="D6650">
        <v>6</v>
      </c>
      <c r="E6650" s="23">
        <v>45611</v>
      </c>
      <c r="F6650" s="23">
        <v>45619</v>
      </c>
      <c r="G6650" s="23">
        <v>45611</v>
      </c>
      <c r="H6650" s="23">
        <v>45619</v>
      </c>
      <c r="I6650" s="24">
        <v>0</v>
      </c>
      <c r="J6650" s="24">
        <v>0</v>
      </c>
      <c r="K6650" s="24">
        <v>126</v>
      </c>
      <c r="L6650" t="s">
        <v>10070</v>
      </c>
      <c r="M6650" t="s">
        <v>10071</v>
      </c>
    </row>
    <row r="6651" spans="1:13" x14ac:dyDescent="0.25">
      <c r="A6651" t="str">
        <f t="shared" si="103"/>
        <v>CPK5-2810</v>
      </c>
      <c r="B6651" t="s">
        <v>9037</v>
      </c>
      <c r="C6651" t="s">
        <v>8790</v>
      </c>
      <c r="D6651">
        <v>22</v>
      </c>
      <c r="E6651" s="23">
        <v>45611</v>
      </c>
      <c r="F6651" s="23">
        <v>45639</v>
      </c>
      <c r="G6651" s="23">
        <v>45611</v>
      </c>
      <c r="H6651" s="23">
        <v>45639</v>
      </c>
      <c r="I6651" s="24">
        <v>0</v>
      </c>
      <c r="J6651" s="24">
        <v>0</v>
      </c>
      <c r="K6651" s="24">
        <v>126</v>
      </c>
      <c r="L6651" t="s">
        <v>10070</v>
      </c>
      <c r="M6651" t="s">
        <v>10071</v>
      </c>
    </row>
    <row r="6652" spans="1:13" x14ac:dyDescent="0.25">
      <c r="A6652" t="str">
        <f t="shared" si="103"/>
        <v>CPK5-2840</v>
      </c>
      <c r="B6652" t="s">
        <v>9038</v>
      </c>
      <c r="C6652" t="s">
        <v>8931</v>
      </c>
      <c r="D6652">
        <v>21</v>
      </c>
      <c r="E6652" s="23">
        <v>45619</v>
      </c>
      <c r="F6652" s="23">
        <v>45645</v>
      </c>
      <c r="G6652" s="23">
        <v>45619</v>
      </c>
      <c r="H6652" s="23">
        <v>45645</v>
      </c>
      <c r="I6652" s="24">
        <v>0</v>
      </c>
      <c r="J6652" s="24">
        <v>0</v>
      </c>
      <c r="K6652" s="24">
        <v>126</v>
      </c>
      <c r="L6652" t="s">
        <v>10070</v>
      </c>
      <c r="M6652" t="s">
        <v>10071</v>
      </c>
    </row>
    <row r="6653" spans="1:13" x14ac:dyDescent="0.25">
      <c r="A6653" t="str">
        <f t="shared" si="103"/>
        <v>CPK5-3060</v>
      </c>
      <c r="B6653" t="s">
        <v>9039</v>
      </c>
      <c r="C6653" t="s">
        <v>8933</v>
      </c>
      <c r="D6653">
        <v>28</v>
      </c>
      <c r="E6653" s="23">
        <v>45645</v>
      </c>
      <c r="F6653" s="23">
        <v>45688</v>
      </c>
      <c r="G6653" s="23">
        <v>45645</v>
      </c>
      <c r="H6653" s="23">
        <v>45688</v>
      </c>
      <c r="I6653" s="24">
        <v>0</v>
      </c>
      <c r="J6653" s="24">
        <v>0</v>
      </c>
      <c r="K6653" s="24">
        <v>126</v>
      </c>
      <c r="L6653" t="s">
        <v>10070</v>
      </c>
      <c r="M6653" t="s">
        <v>10071</v>
      </c>
    </row>
    <row r="6654" spans="1:13" x14ac:dyDescent="0.25">
      <c r="A6654" t="str">
        <f t="shared" si="103"/>
        <v>CPK5-3450</v>
      </c>
      <c r="B6654" t="s">
        <v>9040</v>
      </c>
      <c r="C6654" t="s">
        <v>8995</v>
      </c>
      <c r="D6654">
        <v>24</v>
      </c>
      <c r="E6654" s="23">
        <v>45688</v>
      </c>
      <c r="F6654" s="23">
        <v>45719</v>
      </c>
      <c r="G6654" s="23">
        <v>45688</v>
      </c>
      <c r="H6654" s="23">
        <v>45719</v>
      </c>
      <c r="I6654" s="24">
        <v>0</v>
      </c>
      <c r="J6654" s="24">
        <v>0</v>
      </c>
      <c r="K6654" s="24">
        <v>126</v>
      </c>
      <c r="L6654" t="s">
        <v>10070</v>
      </c>
      <c r="M6654" t="s">
        <v>10071</v>
      </c>
    </row>
    <row r="6655" spans="1:13" x14ac:dyDescent="0.25">
      <c r="A6655" t="str">
        <f t="shared" si="103"/>
        <v>Acabados y Redes / Finishes and Nets</v>
      </c>
      <c r="B6655" t="s">
        <v>8937</v>
      </c>
      <c r="D6655">
        <v>206</v>
      </c>
      <c r="E6655" s="23">
        <v>45645</v>
      </c>
      <c r="F6655" s="23">
        <v>45920</v>
      </c>
      <c r="G6655" s="23">
        <v>45645</v>
      </c>
      <c r="H6655" s="23">
        <v>45920</v>
      </c>
      <c r="I6655" s="24">
        <v>0</v>
      </c>
      <c r="J6655" s="24">
        <v>0</v>
      </c>
      <c r="K6655" s="24">
        <v>126</v>
      </c>
      <c r="M6655" t="s">
        <v>10071</v>
      </c>
    </row>
    <row r="6656" spans="1:13" x14ac:dyDescent="0.25">
      <c r="A6656" t="str">
        <f t="shared" si="103"/>
        <v>CPK5-3050</v>
      </c>
      <c r="B6656" t="s">
        <v>9041</v>
      </c>
      <c r="C6656" t="s">
        <v>8939</v>
      </c>
      <c r="D6656">
        <v>7</v>
      </c>
      <c r="E6656" s="23">
        <v>45645</v>
      </c>
      <c r="F6656" s="23">
        <v>45660</v>
      </c>
      <c r="G6656" s="23">
        <v>45645</v>
      </c>
      <c r="H6656" s="23">
        <v>45660</v>
      </c>
      <c r="I6656" s="24">
        <v>0</v>
      </c>
      <c r="J6656" s="24">
        <v>0</v>
      </c>
      <c r="K6656" s="24">
        <v>157</v>
      </c>
      <c r="L6656" t="s">
        <v>10070</v>
      </c>
      <c r="M6656" t="s">
        <v>10071</v>
      </c>
    </row>
    <row r="6657" spans="1:13" x14ac:dyDescent="0.25">
      <c r="A6657" t="str">
        <f t="shared" si="103"/>
        <v>CPK5-3190</v>
      </c>
      <c r="B6657" t="s">
        <v>9046</v>
      </c>
      <c r="C6657" t="s">
        <v>8854</v>
      </c>
      <c r="D6657">
        <v>7</v>
      </c>
      <c r="E6657" s="23">
        <v>45660</v>
      </c>
      <c r="F6657" s="23">
        <v>45671</v>
      </c>
      <c r="G6657" s="23">
        <v>45660</v>
      </c>
      <c r="H6657" s="23">
        <v>45671</v>
      </c>
      <c r="I6657" s="24">
        <v>0</v>
      </c>
      <c r="J6657" s="24">
        <v>0</v>
      </c>
      <c r="K6657" s="24">
        <v>157</v>
      </c>
      <c r="L6657" t="s">
        <v>10070</v>
      </c>
      <c r="M6657" t="s">
        <v>10071</v>
      </c>
    </row>
    <row r="6658" spans="1:13" x14ac:dyDescent="0.25">
      <c r="A6658" t="str">
        <f t="shared" si="103"/>
        <v>CPK5-3200</v>
      </c>
      <c r="B6658" t="s">
        <v>9047</v>
      </c>
      <c r="C6658" t="s">
        <v>8858</v>
      </c>
      <c r="D6658">
        <v>6</v>
      </c>
      <c r="E6658" s="23">
        <v>45660</v>
      </c>
      <c r="F6658" s="23">
        <v>45670</v>
      </c>
      <c r="G6658" s="23">
        <v>45660</v>
      </c>
      <c r="H6658" s="23">
        <v>45670</v>
      </c>
      <c r="I6658" s="24">
        <v>0</v>
      </c>
      <c r="J6658" s="24">
        <v>0</v>
      </c>
      <c r="K6658" s="24">
        <v>158</v>
      </c>
      <c r="L6658" t="s">
        <v>10070</v>
      </c>
      <c r="M6658" t="s">
        <v>10071</v>
      </c>
    </row>
    <row r="6659" spans="1:13" x14ac:dyDescent="0.25">
      <c r="A6659" t="str">
        <f t="shared" ref="A6659:A6722" si="104">TRIM(B6659)</f>
        <v>CPK5-3180</v>
      </c>
      <c r="B6659" t="s">
        <v>9043</v>
      </c>
      <c r="C6659" t="s">
        <v>8850</v>
      </c>
      <c r="D6659">
        <v>7</v>
      </c>
      <c r="E6659" s="23">
        <v>45670</v>
      </c>
      <c r="F6659" s="23">
        <v>45678</v>
      </c>
      <c r="G6659" s="23">
        <v>45670</v>
      </c>
      <c r="H6659" s="23">
        <v>45678</v>
      </c>
      <c r="I6659" s="24">
        <v>0</v>
      </c>
      <c r="J6659" s="24">
        <v>0</v>
      </c>
      <c r="K6659" s="24">
        <v>158</v>
      </c>
      <c r="L6659" t="s">
        <v>10070</v>
      </c>
      <c r="M6659" t="s">
        <v>10071</v>
      </c>
    </row>
    <row r="6660" spans="1:13" x14ac:dyDescent="0.25">
      <c r="A6660" t="str">
        <f t="shared" si="104"/>
        <v>CPK5-3260</v>
      </c>
      <c r="B6660" t="s">
        <v>9042</v>
      </c>
      <c r="C6660" t="s">
        <v>8848</v>
      </c>
      <c r="D6660">
        <v>7</v>
      </c>
      <c r="E6660" s="23">
        <v>45671</v>
      </c>
      <c r="F6660" s="23">
        <v>45679</v>
      </c>
      <c r="G6660" s="23">
        <v>45671</v>
      </c>
      <c r="H6660" s="23">
        <v>45679</v>
      </c>
      <c r="I6660" s="24">
        <v>0</v>
      </c>
      <c r="J6660" s="24">
        <v>0</v>
      </c>
      <c r="K6660" s="24">
        <v>157</v>
      </c>
      <c r="L6660" t="s">
        <v>10070</v>
      </c>
      <c r="M6660" t="s">
        <v>10071</v>
      </c>
    </row>
    <row r="6661" spans="1:13" x14ac:dyDescent="0.25">
      <c r="A6661" t="str">
        <f t="shared" si="104"/>
        <v>CPK5-3980</v>
      </c>
      <c r="B6661" t="s">
        <v>9048</v>
      </c>
      <c r="C6661" t="s">
        <v>8947</v>
      </c>
      <c r="D6661">
        <v>7</v>
      </c>
      <c r="E6661" s="23">
        <v>45719</v>
      </c>
      <c r="F6661" s="23">
        <v>45728</v>
      </c>
      <c r="G6661" s="23">
        <v>45719</v>
      </c>
      <c r="H6661" s="23">
        <v>45728</v>
      </c>
      <c r="I6661" s="24">
        <v>0</v>
      </c>
      <c r="J6661" s="24">
        <v>0</v>
      </c>
      <c r="K6661" s="24">
        <v>126</v>
      </c>
      <c r="L6661" t="s">
        <v>10070</v>
      </c>
      <c r="M6661" t="s">
        <v>10071</v>
      </c>
    </row>
    <row r="6662" spans="1:13" x14ac:dyDescent="0.25">
      <c r="A6662" t="str">
        <f t="shared" si="104"/>
        <v>CPK5-2490</v>
      </c>
      <c r="B6662" t="s">
        <v>9051</v>
      </c>
      <c r="C6662" t="s">
        <v>9052</v>
      </c>
      <c r="D6662">
        <v>129</v>
      </c>
      <c r="E6662" s="23">
        <v>45728</v>
      </c>
      <c r="F6662" s="23">
        <v>45898</v>
      </c>
      <c r="G6662" s="23">
        <v>45728</v>
      </c>
      <c r="H6662" s="23">
        <v>45898</v>
      </c>
      <c r="I6662" s="24">
        <v>0</v>
      </c>
      <c r="J6662" s="24">
        <v>0</v>
      </c>
      <c r="K6662" s="24">
        <v>126</v>
      </c>
      <c r="L6662" t="s">
        <v>10070</v>
      </c>
      <c r="M6662" t="s">
        <v>10071</v>
      </c>
    </row>
    <row r="6663" spans="1:13" x14ac:dyDescent="0.25">
      <c r="A6663" t="str">
        <f t="shared" si="104"/>
        <v>CPK5-3670</v>
      </c>
      <c r="B6663" t="s">
        <v>9053</v>
      </c>
      <c r="C6663" t="s">
        <v>9054</v>
      </c>
      <c r="D6663">
        <v>18</v>
      </c>
      <c r="E6663" s="23">
        <v>45856</v>
      </c>
      <c r="F6663" s="23">
        <v>45880</v>
      </c>
      <c r="G6663" s="23">
        <v>45856</v>
      </c>
      <c r="H6663" s="23">
        <v>45880</v>
      </c>
      <c r="I6663" s="24">
        <v>0</v>
      </c>
      <c r="J6663" s="24">
        <v>0</v>
      </c>
      <c r="K6663" s="24">
        <v>131</v>
      </c>
      <c r="L6663" t="s">
        <v>10070</v>
      </c>
      <c r="M6663" t="s">
        <v>10071</v>
      </c>
    </row>
    <row r="6664" spans="1:13" x14ac:dyDescent="0.25">
      <c r="A6664" t="str">
        <f t="shared" si="104"/>
        <v>CPK5-4150</v>
      </c>
      <c r="B6664" t="s">
        <v>9044</v>
      </c>
      <c r="C6664" t="s">
        <v>9045</v>
      </c>
      <c r="D6664">
        <v>9</v>
      </c>
      <c r="E6664" s="23">
        <v>45880</v>
      </c>
      <c r="F6664" s="23">
        <v>45891</v>
      </c>
      <c r="G6664" s="23">
        <v>45880</v>
      </c>
      <c r="H6664" s="23">
        <v>45891</v>
      </c>
      <c r="I6664" s="24">
        <v>0</v>
      </c>
      <c r="J6664" s="24">
        <v>0</v>
      </c>
      <c r="K6664" s="24">
        <v>131</v>
      </c>
      <c r="L6664" t="s">
        <v>10070</v>
      </c>
      <c r="M6664" t="s">
        <v>10071</v>
      </c>
    </row>
    <row r="6665" spans="1:13" x14ac:dyDescent="0.25">
      <c r="A6665" t="str">
        <f t="shared" si="104"/>
        <v>CPK5-4250</v>
      </c>
      <c r="B6665" t="s">
        <v>9049</v>
      </c>
      <c r="C6665" t="s">
        <v>9050</v>
      </c>
      <c r="D6665">
        <v>18</v>
      </c>
      <c r="E6665" s="23">
        <v>45898</v>
      </c>
      <c r="F6665" s="23">
        <v>45920</v>
      </c>
      <c r="G6665" s="23">
        <v>45898</v>
      </c>
      <c r="H6665" s="23">
        <v>45920</v>
      </c>
      <c r="I6665" s="24">
        <v>0</v>
      </c>
      <c r="J6665" s="24">
        <v>0</v>
      </c>
      <c r="K6665" s="24">
        <v>126</v>
      </c>
      <c r="L6665" t="s">
        <v>10070</v>
      </c>
      <c r="M6665" t="s">
        <v>10071</v>
      </c>
    </row>
    <row r="6666" spans="1:13" x14ac:dyDescent="0.25">
      <c r="A6666" t="str">
        <f t="shared" si="104"/>
        <v>Cuarto de Residuos / Waste Room</v>
      </c>
      <c r="B6666" t="s">
        <v>9055</v>
      </c>
      <c r="D6666">
        <v>140</v>
      </c>
      <c r="E6666" s="23">
        <v>45611</v>
      </c>
      <c r="F6666" s="23">
        <v>45799</v>
      </c>
      <c r="G6666" s="23">
        <v>45611</v>
      </c>
      <c r="H6666" s="23">
        <v>45799</v>
      </c>
      <c r="I6666" s="24">
        <v>0</v>
      </c>
      <c r="J6666" s="24">
        <v>0</v>
      </c>
      <c r="K6666" s="24">
        <v>164</v>
      </c>
      <c r="M6666" t="s">
        <v>10071</v>
      </c>
    </row>
    <row r="6667" spans="1:13" x14ac:dyDescent="0.25">
      <c r="A6667" t="str">
        <f t="shared" si="104"/>
        <v>Cimentacion Para Edificio / Foundation For Building</v>
      </c>
      <c r="B6667" t="s">
        <v>8774</v>
      </c>
      <c r="D6667">
        <v>47</v>
      </c>
      <c r="E6667" s="23">
        <v>45611</v>
      </c>
      <c r="F6667" s="23">
        <v>45678</v>
      </c>
      <c r="G6667" s="23">
        <v>45611</v>
      </c>
      <c r="H6667" s="23">
        <v>45678</v>
      </c>
      <c r="I6667" s="24">
        <v>0</v>
      </c>
      <c r="J6667" s="24">
        <v>0</v>
      </c>
      <c r="K6667" s="24">
        <v>19</v>
      </c>
      <c r="M6667" t="s">
        <v>10071</v>
      </c>
    </row>
    <row r="6668" spans="1:13" x14ac:dyDescent="0.25">
      <c r="A6668" t="str">
        <f t="shared" si="104"/>
        <v>CPK5-2330</v>
      </c>
      <c r="B6668" t="s">
        <v>9057</v>
      </c>
      <c r="C6668" t="s">
        <v>8919</v>
      </c>
      <c r="D6668">
        <v>7</v>
      </c>
      <c r="E6668" s="23">
        <v>45611</v>
      </c>
      <c r="F6668" s="23">
        <v>45621</v>
      </c>
      <c r="G6668" s="23">
        <v>45611</v>
      </c>
      <c r="H6668" s="23">
        <v>45621</v>
      </c>
      <c r="I6668" s="24">
        <v>0</v>
      </c>
      <c r="J6668" s="24">
        <v>0</v>
      </c>
      <c r="K6668" s="24">
        <v>19</v>
      </c>
      <c r="L6668" t="s">
        <v>10070</v>
      </c>
      <c r="M6668" t="s">
        <v>10071</v>
      </c>
    </row>
    <row r="6669" spans="1:13" x14ac:dyDescent="0.25">
      <c r="A6669" t="str">
        <f t="shared" si="104"/>
        <v>CPK5-2410</v>
      </c>
      <c r="B6669" t="s">
        <v>9058</v>
      </c>
      <c r="C6669" t="s">
        <v>8921</v>
      </c>
      <c r="D6669">
        <v>3</v>
      </c>
      <c r="E6669" s="23">
        <v>45621</v>
      </c>
      <c r="F6669" s="23">
        <v>45624</v>
      </c>
      <c r="G6669" s="23">
        <v>45621</v>
      </c>
      <c r="H6669" s="23">
        <v>45624</v>
      </c>
      <c r="I6669" s="24">
        <v>0</v>
      </c>
      <c r="J6669" s="24">
        <v>0</v>
      </c>
      <c r="K6669" s="24">
        <v>19</v>
      </c>
      <c r="L6669" t="s">
        <v>10070</v>
      </c>
      <c r="M6669" t="s">
        <v>10071</v>
      </c>
    </row>
    <row r="6670" spans="1:13" x14ac:dyDescent="0.25">
      <c r="A6670" t="str">
        <f t="shared" si="104"/>
        <v>CPK5-2470</v>
      </c>
      <c r="B6670" t="s">
        <v>9056</v>
      </c>
      <c r="C6670" t="s">
        <v>8917</v>
      </c>
      <c r="D6670">
        <v>6</v>
      </c>
      <c r="E6670" s="23">
        <v>45624</v>
      </c>
      <c r="F6670" s="23">
        <v>45631</v>
      </c>
      <c r="G6670" s="23">
        <v>45624</v>
      </c>
      <c r="H6670" s="23">
        <v>45631</v>
      </c>
      <c r="I6670" s="24">
        <v>0</v>
      </c>
      <c r="J6670" s="24">
        <v>0</v>
      </c>
      <c r="K6670" s="24">
        <v>19</v>
      </c>
      <c r="L6670" t="s">
        <v>10070</v>
      </c>
      <c r="M6670" t="s">
        <v>10071</v>
      </c>
    </row>
    <row r="6671" spans="1:13" x14ac:dyDescent="0.25">
      <c r="A6671" t="str">
        <f t="shared" si="104"/>
        <v>CPK5-2510</v>
      </c>
      <c r="B6671" t="s">
        <v>9059</v>
      </c>
      <c r="C6671" t="s">
        <v>8923</v>
      </c>
      <c r="D6671">
        <v>3</v>
      </c>
      <c r="E6671" s="23">
        <v>45631</v>
      </c>
      <c r="F6671" s="23">
        <v>45636</v>
      </c>
      <c r="G6671" s="23">
        <v>45631</v>
      </c>
      <c r="H6671" s="23">
        <v>45636</v>
      </c>
      <c r="I6671" s="24">
        <v>0</v>
      </c>
      <c r="J6671" s="24">
        <v>0</v>
      </c>
      <c r="K6671" s="24">
        <v>19</v>
      </c>
      <c r="L6671" t="s">
        <v>10070</v>
      </c>
      <c r="M6671" t="s">
        <v>10071</v>
      </c>
    </row>
    <row r="6672" spans="1:13" x14ac:dyDescent="0.25">
      <c r="A6672" t="str">
        <f t="shared" si="104"/>
        <v>CPK5-2560</v>
      </c>
      <c r="B6672" t="s">
        <v>9060</v>
      </c>
      <c r="C6672" t="s">
        <v>8925</v>
      </c>
      <c r="D6672">
        <v>22</v>
      </c>
      <c r="E6672" s="23">
        <v>45636</v>
      </c>
      <c r="F6672" s="23">
        <v>45671</v>
      </c>
      <c r="G6672" s="23">
        <v>45636</v>
      </c>
      <c r="H6672" s="23">
        <v>45671</v>
      </c>
      <c r="I6672" s="24">
        <v>0</v>
      </c>
      <c r="J6672" s="24">
        <v>0</v>
      </c>
      <c r="K6672" s="24">
        <v>19</v>
      </c>
      <c r="L6672" t="s">
        <v>10070</v>
      </c>
      <c r="M6672" t="s">
        <v>10071</v>
      </c>
    </row>
    <row r="6673" spans="1:13" x14ac:dyDescent="0.25">
      <c r="A6673" t="str">
        <f t="shared" si="104"/>
        <v>CPK5-2830</v>
      </c>
      <c r="B6673" t="s">
        <v>9061</v>
      </c>
      <c r="C6673" t="s">
        <v>8784</v>
      </c>
      <c r="D6673">
        <v>6</v>
      </c>
      <c r="E6673" s="23">
        <v>45671</v>
      </c>
      <c r="F6673" s="23">
        <v>45678</v>
      </c>
      <c r="G6673" s="23">
        <v>45671</v>
      </c>
      <c r="H6673" s="23">
        <v>45678</v>
      </c>
      <c r="I6673" s="24">
        <v>0</v>
      </c>
      <c r="J6673" s="24">
        <v>0</v>
      </c>
      <c r="K6673" s="24">
        <v>19</v>
      </c>
      <c r="L6673" t="s">
        <v>10070</v>
      </c>
      <c r="M6673" t="s">
        <v>10071</v>
      </c>
    </row>
    <row r="6674" spans="1:13" x14ac:dyDescent="0.25">
      <c r="A6674" t="str">
        <f t="shared" si="104"/>
        <v>Construccion Edificio Principal / Main Building Construction</v>
      </c>
      <c r="B6674" t="s">
        <v>8927</v>
      </c>
      <c r="D6674">
        <v>77</v>
      </c>
      <c r="E6674" s="23">
        <v>45678</v>
      </c>
      <c r="F6674" s="23">
        <v>45779</v>
      </c>
      <c r="G6674" s="23">
        <v>45678</v>
      </c>
      <c r="H6674" s="23">
        <v>45779</v>
      </c>
      <c r="I6674" s="24">
        <v>0</v>
      </c>
      <c r="J6674" s="24">
        <v>0</v>
      </c>
      <c r="K6674" s="24">
        <v>164</v>
      </c>
      <c r="M6674" t="s">
        <v>10071</v>
      </c>
    </row>
    <row r="6675" spans="1:13" x14ac:dyDescent="0.25">
      <c r="A6675" t="str">
        <f t="shared" si="104"/>
        <v>CPK5-2890</v>
      </c>
      <c r="B6675" t="s">
        <v>9062</v>
      </c>
      <c r="C6675" t="s">
        <v>8776</v>
      </c>
      <c r="D6675">
        <v>6</v>
      </c>
      <c r="E6675" s="23">
        <v>45678</v>
      </c>
      <c r="F6675" s="23">
        <v>45686</v>
      </c>
      <c r="G6675" s="23">
        <v>45678</v>
      </c>
      <c r="H6675" s="23">
        <v>45686</v>
      </c>
      <c r="I6675" s="24">
        <v>0</v>
      </c>
      <c r="J6675" s="24">
        <v>0</v>
      </c>
      <c r="K6675" s="24">
        <v>164</v>
      </c>
      <c r="L6675" t="s">
        <v>10070</v>
      </c>
      <c r="M6675" t="s">
        <v>10071</v>
      </c>
    </row>
    <row r="6676" spans="1:13" x14ac:dyDescent="0.25">
      <c r="A6676" t="str">
        <f t="shared" si="104"/>
        <v>CPK5-2900</v>
      </c>
      <c r="B6676" t="s">
        <v>9063</v>
      </c>
      <c r="C6676" t="s">
        <v>8790</v>
      </c>
      <c r="D6676">
        <v>22</v>
      </c>
      <c r="E6676" s="23">
        <v>45678</v>
      </c>
      <c r="F6676" s="23">
        <v>45706</v>
      </c>
      <c r="G6676" s="23">
        <v>45678</v>
      </c>
      <c r="H6676" s="23">
        <v>45706</v>
      </c>
      <c r="I6676" s="24">
        <v>0</v>
      </c>
      <c r="J6676" s="24">
        <v>0</v>
      </c>
      <c r="K6676" s="24">
        <v>164</v>
      </c>
      <c r="L6676" t="s">
        <v>10070</v>
      </c>
      <c r="M6676" t="s">
        <v>10071</v>
      </c>
    </row>
    <row r="6677" spans="1:13" x14ac:dyDescent="0.25">
      <c r="A6677" t="str">
        <f t="shared" si="104"/>
        <v>CPK5-2930</v>
      </c>
      <c r="B6677" t="s">
        <v>9064</v>
      </c>
      <c r="C6677" t="s">
        <v>8931</v>
      </c>
      <c r="D6677">
        <v>21</v>
      </c>
      <c r="E6677" s="23">
        <v>45686</v>
      </c>
      <c r="F6677" s="23">
        <v>45713</v>
      </c>
      <c r="G6677" s="23">
        <v>45686</v>
      </c>
      <c r="H6677" s="23">
        <v>45713</v>
      </c>
      <c r="I6677" s="24">
        <v>0</v>
      </c>
      <c r="J6677" s="24">
        <v>0</v>
      </c>
      <c r="K6677" s="24">
        <v>164</v>
      </c>
      <c r="L6677" t="s">
        <v>10070</v>
      </c>
      <c r="M6677" t="s">
        <v>10071</v>
      </c>
    </row>
    <row r="6678" spans="1:13" x14ac:dyDescent="0.25">
      <c r="A6678" t="str">
        <f t="shared" si="104"/>
        <v>CPK5-3170</v>
      </c>
      <c r="B6678" t="s">
        <v>9065</v>
      </c>
      <c r="C6678" t="s">
        <v>8933</v>
      </c>
      <c r="D6678">
        <v>28</v>
      </c>
      <c r="E6678" s="23">
        <v>45713</v>
      </c>
      <c r="F6678" s="23">
        <v>45749</v>
      </c>
      <c r="G6678" s="23">
        <v>45713</v>
      </c>
      <c r="H6678" s="23">
        <v>45749</v>
      </c>
      <c r="I6678" s="24">
        <v>0</v>
      </c>
      <c r="J6678" s="24">
        <v>0</v>
      </c>
      <c r="K6678" s="24">
        <v>164</v>
      </c>
      <c r="L6678" t="s">
        <v>10070</v>
      </c>
      <c r="M6678" t="s">
        <v>10071</v>
      </c>
    </row>
    <row r="6679" spans="1:13" x14ac:dyDescent="0.25">
      <c r="A6679" t="str">
        <f t="shared" si="104"/>
        <v>CPK5-3560</v>
      </c>
      <c r="B6679" t="s">
        <v>9066</v>
      </c>
      <c r="C6679" t="s">
        <v>8995</v>
      </c>
      <c r="D6679">
        <v>22</v>
      </c>
      <c r="E6679" s="23">
        <v>45749</v>
      </c>
      <c r="F6679" s="23">
        <v>45779</v>
      </c>
      <c r="G6679" s="23">
        <v>45749</v>
      </c>
      <c r="H6679" s="23">
        <v>45779</v>
      </c>
      <c r="I6679" s="24">
        <v>0</v>
      </c>
      <c r="J6679" s="24">
        <v>0</v>
      </c>
      <c r="K6679" s="24">
        <v>164</v>
      </c>
      <c r="L6679" t="s">
        <v>10070</v>
      </c>
      <c r="M6679" t="s">
        <v>10071</v>
      </c>
    </row>
    <row r="6680" spans="1:13" x14ac:dyDescent="0.25">
      <c r="A6680" t="str">
        <f t="shared" si="104"/>
        <v>Acabados y Redes / Finishes and Nets</v>
      </c>
      <c r="B6680" t="s">
        <v>8937</v>
      </c>
      <c r="D6680">
        <v>66</v>
      </c>
      <c r="E6680" s="23">
        <v>45713</v>
      </c>
      <c r="F6680" s="23">
        <v>45799</v>
      </c>
      <c r="G6680" s="23">
        <v>45713</v>
      </c>
      <c r="H6680" s="23">
        <v>45799</v>
      </c>
      <c r="I6680" s="24">
        <v>0</v>
      </c>
      <c r="J6680" s="24">
        <v>0</v>
      </c>
      <c r="K6680" s="24">
        <v>164</v>
      </c>
      <c r="M6680" t="s">
        <v>10071</v>
      </c>
    </row>
    <row r="6681" spans="1:13" x14ac:dyDescent="0.25">
      <c r="A6681" t="str">
        <f t="shared" si="104"/>
        <v>CPK5-3160</v>
      </c>
      <c r="B6681" t="s">
        <v>9067</v>
      </c>
      <c r="C6681" t="s">
        <v>8846</v>
      </c>
      <c r="D6681">
        <v>14</v>
      </c>
      <c r="E6681" s="23">
        <v>45713</v>
      </c>
      <c r="F6681" s="23">
        <v>45730</v>
      </c>
      <c r="G6681" s="23">
        <v>45713</v>
      </c>
      <c r="H6681" s="23">
        <v>45730</v>
      </c>
      <c r="I6681" s="24">
        <v>0</v>
      </c>
      <c r="J6681" s="24">
        <v>0</v>
      </c>
      <c r="K6681" s="24">
        <v>183</v>
      </c>
      <c r="L6681" t="s">
        <v>10070</v>
      </c>
      <c r="M6681" t="s">
        <v>10071</v>
      </c>
    </row>
    <row r="6682" spans="1:13" x14ac:dyDescent="0.25">
      <c r="A6682" t="str">
        <f t="shared" si="104"/>
        <v>CPK5-3280</v>
      </c>
      <c r="B6682" t="s">
        <v>9069</v>
      </c>
      <c r="C6682" t="s">
        <v>8850</v>
      </c>
      <c r="D6682">
        <v>12</v>
      </c>
      <c r="E6682" s="23">
        <v>45730</v>
      </c>
      <c r="F6682" s="23">
        <v>45747</v>
      </c>
      <c r="G6682" s="23">
        <v>45730</v>
      </c>
      <c r="H6682" s="23">
        <v>45747</v>
      </c>
      <c r="I6682" s="24">
        <v>0</v>
      </c>
      <c r="J6682" s="24">
        <v>0</v>
      </c>
      <c r="K6682" s="24">
        <v>195</v>
      </c>
      <c r="L6682" t="s">
        <v>10070</v>
      </c>
      <c r="M6682" t="s">
        <v>10071</v>
      </c>
    </row>
    <row r="6683" spans="1:13" x14ac:dyDescent="0.25">
      <c r="A6683" t="str">
        <f t="shared" si="104"/>
        <v>CPK5-3290</v>
      </c>
      <c r="B6683" t="s">
        <v>9072</v>
      </c>
      <c r="C6683" t="s">
        <v>8854</v>
      </c>
      <c r="D6683">
        <v>14</v>
      </c>
      <c r="E6683" s="23">
        <v>45730</v>
      </c>
      <c r="F6683" s="23">
        <v>45749</v>
      </c>
      <c r="G6683" s="23">
        <v>45730</v>
      </c>
      <c r="H6683" s="23">
        <v>45749</v>
      </c>
      <c r="I6683" s="24">
        <v>0</v>
      </c>
      <c r="J6683" s="24">
        <v>0</v>
      </c>
      <c r="K6683" s="24">
        <v>183</v>
      </c>
      <c r="L6683" t="s">
        <v>10070</v>
      </c>
      <c r="M6683" t="s">
        <v>10071</v>
      </c>
    </row>
    <row r="6684" spans="1:13" x14ac:dyDescent="0.25">
      <c r="A6684" t="str">
        <f t="shared" si="104"/>
        <v>CPK5-3300</v>
      </c>
      <c r="B6684" t="s">
        <v>9073</v>
      </c>
      <c r="C6684" t="s">
        <v>8858</v>
      </c>
      <c r="D6684">
        <v>12</v>
      </c>
      <c r="E6684" s="23">
        <v>45730</v>
      </c>
      <c r="F6684" s="23">
        <v>45747</v>
      </c>
      <c r="G6684" s="23">
        <v>45730</v>
      </c>
      <c r="H6684" s="23">
        <v>45747</v>
      </c>
      <c r="I6684" s="24">
        <v>0</v>
      </c>
      <c r="J6684" s="24">
        <v>0</v>
      </c>
      <c r="K6684" s="24">
        <v>195</v>
      </c>
      <c r="L6684" t="s">
        <v>10070</v>
      </c>
      <c r="M6684" t="s">
        <v>10071</v>
      </c>
    </row>
    <row r="6685" spans="1:13" x14ac:dyDescent="0.25">
      <c r="A6685" t="str">
        <f t="shared" si="104"/>
        <v>CPK5-3440</v>
      </c>
      <c r="B6685" t="s">
        <v>9068</v>
      </c>
      <c r="C6685" t="s">
        <v>8848</v>
      </c>
      <c r="D6685">
        <v>10</v>
      </c>
      <c r="E6685" s="23">
        <v>45749</v>
      </c>
      <c r="F6685" s="23">
        <v>45761</v>
      </c>
      <c r="G6685" s="23">
        <v>45749</v>
      </c>
      <c r="H6685" s="23">
        <v>45761</v>
      </c>
      <c r="I6685" s="24">
        <v>0</v>
      </c>
      <c r="J6685" s="24">
        <v>0</v>
      </c>
      <c r="K6685" s="24">
        <v>183</v>
      </c>
      <c r="L6685" t="s">
        <v>10070</v>
      </c>
      <c r="M6685" t="s">
        <v>10071</v>
      </c>
    </row>
    <row r="6686" spans="1:13" x14ac:dyDescent="0.25">
      <c r="A6686" t="str">
        <f t="shared" si="104"/>
        <v>CPK5-3900</v>
      </c>
      <c r="B6686" t="s">
        <v>9074</v>
      </c>
      <c r="C6686" t="s">
        <v>8947</v>
      </c>
      <c r="D6686">
        <v>7</v>
      </c>
      <c r="E6686" s="23">
        <v>45779</v>
      </c>
      <c r="F6686" s="23">
        <v>45789</v>
      </c>
      <c r="G6686" s="23">
        <v>45779</v>
      </c>
      <c r="H6686" s="23">
        <v>45789</v>
      </c>
      <c r="I6686" s="24">
        <v>0</v>
      </c>
      <c r="J6686" s="24">
        <v>0</v>
      </c>
      <c r="K6686" s="24">
        <v>164</v>
      </c>
      <c r="L6686" t="s">
        <v>10070</v>
      </c>
      <c r="M6686" t="s">
        <v>10071</v>
      </c>
    </row>
    <row r="6687" spans="1:13" x14ac:dyDescent="0.25">
      <c r="A6687" t="str">
        <f t="shared" si="104"/>
        <v>CPK5-4070</v>
      </c>
      <c r="B6687" t="s">
        <v>9070</v>
      </c>
      <c r="C6687" t="s">
        <v>9071</v>
      </c>
      <c r="D6687">
        <v>9</v>
      </c>
      <c r="E6687" s="23">
        <v>45789</v>
      </c>
      <c r="F6687" s="23">
        <v>45799</v>
      </c>
      <c r="G6687" s="23">
        <v>45789</v>
      </c>
      <c r="H6687" s="23">
        <v>45799</v>
      </c>
      <c r="I6687" s="24">
        <v>0</v>
      </c>
      <c r="J6687" s="24">
        <v>0</v>
      </c>
      <c r="K6687" s="24">
        <v>164</v>
      </c>
      <c r="L6687" t="s">
        <v>10070</v>
      </c>
      <c r="M6687" t="s">
        <v>10071</v>
      </c>
    </row>
    <row r="6688" spans="1:13" x14ac:dyDescent="0.25">
      <c r="A6688" t="str">
        <f t="shared" si="104"/>
        <v>Control de Acceso / Access Control</v>
      </c>
      <c r="B6688" t="s">
        <v>9075</v>
      </c>
      <c r="D6688">
        <v>133</v>
      </c>
      <c r="E6688" s="23">
        <v>45678</v>
      </c>
      <c r="F6688" s="23">
        <v>45853</v>
      </c>
      <c r="G6688" s="23">
        <v>45678</v>
      </c>
      <c r="H6688" s="23">
        <v>45853</v>
      </c>
      <c r="I6688" s="24">
        <v>0</v>
      </c>
      <c r="J6688" s="24">
        <v>0</v>
      </c>
      <c r="K6688" s="24">
        <v>133</v>
      </c>
      <c r="M6688" t="s">
        <v>10071</v>
      </c>
    </row>
    <row r="6689" spans="1:13" x14ac:dyDescent="0.25">
      <c r="A6689" t="str">
        <f t="shared" si="104"/>
        <v>Cimentacion Para Edificio / Foundation For Building</v>
      </c>
      <c r="B6689" t="s">
        <v>8774</v>
      </c>
      <c r="D6689">
        <v>40</v>
      </c>
      <c r="E6689" s="23">
        <v>45678</v>
      </c>
      <c r="F6689" s="23">
        <v>45729</v>
      </c>
      <c r="G6689" s="23">
        <v>45678</v>
      </c>
      <c r="H6689" s="23">
        <v>45729</v>
      </c>
      <c r="I6689" s="24">
        <v>0</v>
      </c>
      <c r="J6689" s="24">
        <v>0</v>
      </c>
      <c r="K6689" s="24">
        <v>19</v>
      </c>
      <c r="M6689" t="s">
        <v>10071</v>
      </c>
    </row>
    <row r="6690" spans="1:13" x14ac:dyDescent="0.25">
      <c r="A6690" t="str">
        <f t="shared" si="104"/>
        <v>CPK5-1380</v>
      </c>
      <c r="B6690" t="s">
        <v>9077</v>
      </c>
      <c r="C6690" t="s">
        <v>8919</v>
      </c>
      <c r="D6690">
        <v>6</v>
      </c>
      <c r="E6690" s="23">
        <v>45678</v>
      </c>
      <c r="F6690" s="23">
        <v>45686</v>
      </c>
      <c r="G6690" s="23">
        <v>45678</v>
      </c>
      <c r="H6690" s="23">
        <v>45686</v>
      </c>
      <c r="I6690" s="24">
        <v>0</v>
      </c>
      <c r="J6690" s="24">
        <v>0</v>
      </c>
      <c r="K6690" s="24">
        <v>19</v>
      </c>
      <c r="L6690" t="s">
        <v>10070</v>
      </c>
      <c r="M6690" t="s">
        <v>10071</v>
      </c>
    </row>
    <row r="6691" spans="1:13" x14ac:dyDescent="0.25">
      <c r="A6691" t="str">
        <f t="shared" si="104"/>
        <v>CPK5-1430</v>
      </c>
      <c r="B6691" t="s">
        <v>9078</v>
      </c>
      <c r="C6691" t="s">
        <v>8921</v>
      </c>
      <c r="D6691">
        <v>3</v>
      </c>
      <c r="E6691" s="23">
        <v>45686</v>
      </c>
      <c r="F6691" s="23">
        <v>45689</v>
      </c>
      <c r="G6691" s="23">
        <v>45686</v>
      </c>
      <c r="H6691" s="23">
        <v>45689</v>
      </c>
      <c r="I6691" s="24">
        <v>0</v>
      </c>
      <c r="J6691" s="24">
        <v>0</v>
      </c>
      <c r="K6691" s="24">
        <v>19</v>
      </c>
      <c r="L6691" t="s">
        <v>10070</v>
      </c>
      <c r="M6691" t="s">
        <v>10071</v>
      </c>
    </row>
    <row r="6692" spans="1:13" x14ac:dyDescent="0.25">
      <c r="A6692" t="str">
        <f t="shared" si="104"/>
        <v>CPK5-1450</v>
      </c>
      <c r="B6692" t="s">
        <v>9076</v>
      </c>
      <c r="C6692" t="s">
        <v>8917</v>
      </c>
      <c r="D6692">
        <v>3</v>
      </c>
      <c r="E6692" s="23">
        <v>45689</v>
      </c>
      <c r="F6692" s="23">
        <v>45693</v>
      </c>
      <c r="G6692" s="23">
        <v>45689</v>
      </c>
      <c r="H6692" s="23">
        <v>45693</v>
      </c>
      <c r="I6692" s="24">
        <v>0</v>
      </c>
      <c r="J6692" s="24">
        <v>0</v>
      </c>
      <c r="K6692" s="24">
        <v>19</v>
      </c>
      <c r="L6692" t="s">
        <v>10070</v>
      </c>
      <c r="M6692" t="s">
        <v>10071</v>
      </c>
    </row>
    <row r="6693" spans="1:13" x14ac:dyDescent="0.25">
      <c r="A6693" t="str">
        <f t="shared" si="104"/>
        <v>CPK5-1470</v>
      </c>
      <c r="B6693" t="s">
        <v>9079</v>
      </c>
      <c r="C6693" t="s">
        <v>8923</v>
      </c>
      <c r="D6693">
        <v>3</v>
      </c>
      <c r="E6693" s="23">
        <v>45693</v>
      </c>
      <c r="F6693" s="23">
        <v>45696</v>
      </c>
      <c r="G6693" s="23">
        <v>45693</v>
      </c>
      <c r="H6693" s="23">
        <v>45696</v>
      </c>
      <c r="I6693" s="24">
        <v>0</v>
      </c>
      <c r="J6693" s="24">
        <v>0</v>
      </c>
      <c r="K6693" s="24">
        <v>19</v>
      </c>
      <c r="L6693" t="s">
        <v>10070</v>
      </c>
      <c r="M6693" t="s">
        <v>10071</v>
      </c>
    </row>
    <row r="6694" spans="1:13" x14ac:dyDescent="0.25">
      <c r="A6694" t="str">
        <f t="shared" si="104"/>
        <v>CPK5-1490</v>
      </c>
      <c r="B6694" t="s">
        <v>9080</v>
      </c>
      <c r="C6694" t="s">
        <v>8925</v>
      </c>
      <c r="D6694">
        <v>22</v>
      </c>
      <c r="E6694" s="23">
        <v>45696</v>
      </c>
      <c r="F6694" s="23">
        <v>45726</v>
      </c>
      <c r="G6694" s="23">
        <v>45696</v>
      </c>
      <c r="H6694" s="23">
        <v>45726</v>
      </c>
      <c r="I6694" s="24">
        <v>0</v>
      </c>
      <c r="J6694" s="24">
        <v>0</v>
      </c>
      <c r="K6694" s="24">
        <v>19</v>
      </c>
      <c r="L6694" t="s">
        <v>10070</v>
      </c>
      <c r="M6694" t="s">
        <v>10071</v>
      </c>
    </row>
    <row r="6695" spans="1:13" x14ac:dyDescent="0.25">
      <c r="A6695" t="str">
        <f t="shared" si="104"/>
        <v>CPK5-1550</v>
      </c>
      <c r="B6695" t="s">
        <v>9081</v>
      </c>
      <c r="C6695" t="s">
        <v>8784</v>
      </c>
      <c r="D6695">
        <v>3</v>
      </c>
      <c r="E6695" s="23">
        <v>45726</v>
      </c>
      <c r="F6695" s="23">
        <v>45729</v>
      </c>
      <c r="G6695" s="23">
        <v>45726</v>
      </c>
      <c r="H6695" s="23">
        <v>45729</v>
      </c>
      <c r="I6695" s="24">
        <v>0</v>
      </c>
      <c r="J6695" s="24">
        <v>0</v>
      </c>
      <c r="K6695" s="24">
        <v>19</v>
      </c>
      <c r="L6695" t="s">
        <v>10070</v>
      </c>
      <c r="M6695" t="s">
        <v>10071</v>
      </c>
    </row>
    <row r="6696" spans="1:13" x14ac:dyDescent="0.25">
      <c r="A6696" t="str">
        <f t="shared" si="104"/>
        <v>Construccion Edificio Principal / Main Building Construction</v>
      </c>
      <c r="B6696" t="s">
        <v>8927</v>
      </c>
      <c r="D6696">
        <v>84</v>
      </c>
      <c r="E6696" s="23">
        <v>45729</v>
      </c>
      <c r="F6696" s="23">
        <v>45841</v>
      </c>
      <c r="G6696" s="23">
        <v>45729</v>
      </c>
      <c r="H6696" s="23">
        <v>45841</v>
      </c>
      <c r="I6696" s="24">
        <v>0</v>
      </c>
      <c r="J6696" s="24">
        <v>0</v>
      </c>
      <c r="K6696" s="24">
        <v>133</v>
      </c>
      <c r="M6696" t="s">
        <v>10071</v>
      </c>
    </row>
    <row r="6697" spans="1:13" x14ac:dyDescent="0.25">
      <c r="A6697" t="str">
        <f t="shared" si="104"/>
        <v>CPK5-1570</v>
      </c>
      <c r="B6697" t="s">
        <v>9082</v>
      </c>
      <c r="C6697" t="s">
        <v>8776</v>
      </c>
      <c r="D6697">
        <v>6</v>
      </c>
      <c r="E6697" s="23">
        <v>45729</v>
      </c>
      <c r="F6697" s="23">
        <v>45736</v>
      </c>
      <c r="G6697" s="23">
        <v>45729</v>
      </c>
      <c r="H6697" s="23">
        <v>45736</v>
      </c>
      <c r="I6697" s="24">
        <v>0</v>
      </c>
      <c r="J6697" s="24">
        <v>0</v>
      </c>
      <c r="K6697" s="24">
        <v>133</v>
      </c>
      <c r="L6697" t="s">
        <v>10070</v>
      </c>
      <c r="M6697" t="s">
        <v>10071</v>
      </c>
    </row>
    <row r="6698" spans="1:13" x14ac:dyDescent="0.25">
      <c r="A6698" t="str">
        <f t="shared" si="104"/>
        <v>CPK5-1580</v>
      </c>
      <c r="B6698" t="s">
        <v>9083</v>
      </c>
      <c r="C6698" t="s">
        <v>8790</v>
      </c>
      <c r="D6698">
        <v>22</v>
      </c>
      <c r="E6698" s="23">
        <v>45729</v>
      </c>
      <c r="F6698" s="23">
        <v>45757</v>
      </c>
      <c r="G6698" s="23">
        <v>45729</v>
      </c>
      <c r="H6698" s="23">
        <v>45757</v>
      </c>
      <c r="I6698" s="24">
        <v>0</v>
      </c>
      <c r="J6698" s="24">
        <v>0</v>
      </c>
      <c r="K6698" s="24">
        <v>133</v>
      </c>
      <c r="L6698" t="s">
        <v>10070</v>
      </c>
      <c r="M6698" t="s">
        <v>10071</v>
      </c>
    </row>
    <row r="6699" spans="1:13" x14ac:dyDescent="0.25">
      <c r="A6699" t="str">
        <f t="shared" si="104"/>
        <v>CPK5-1600</v>
      </c>
      <c r="B6699" t="s">
        <v>9085</v>
      </c>
      <c r="C6699" t="s">
        <v>8798</v>
      </c>
      <c r="D6699">
        <v>9</v>
      </c>
      <c r="E6699" s="23">
        <v>45736</v>
      </c>
      <c r="F6699" s="23">
        <v>45749</v>
      </c>
      <c r="G6699" s="23">
        <v>45736</v>
      </c>
      <c r="H6699" s="23">
        <v>45749</v>
      </c>
      <c r="I6699" s="24">
        <v>0</v>
      </c>
      <c r="J6699" s="24">
        <v>0</v>
      </c>
      <c r="K6699" s="24">
        <v>133</v>
      </c>
      <c r="L6699" t="s">
        <v>10070</v>
      </c>
      <c r="M6699" t="s">
        <v>10071</v>
      </c>
    </row>
    <row r="6700" spans="1:13" x14ac:dyDescent="0.25">
      <c r="A6700" t="str">
        <f t="shared" si="104"/>
        <v>CPK5-1680</v>
      </c>
      <c r="B6700" t="s">
        <v>9084</v>
      </c>
      <c r="C6700" t="s">
        <v>8931</v>
      </c>
      <c r="D6700">
        <v>25</v>
      </c>
      <c r="E6700" s="23">
        <v>45749</v>
      </c>
      <c r="F6700" s="23">
        <v>45783</v>
      </c>
      <c r="G6700" s="23">
        <v>45749</v>
      </c>
      <c r="H6700" s="23">
        <v>45783</v>
      </c>
      <c r="I6700" s="24">
        <v>0</v>
      </c>
      <c r="J6700" s="24">
        <v>0</v>
      </c>
      <c r="K6700" s="24">
        <v>133</v>
      </c>
      <c r="L6700" t="s">
        <v>10070</v>
      </c>
      <c r="M6700" t="s">
        <v>10071</v>
      </c>
    </row>
    <row r="6701" spans="1:13" x14ac:dyDescent="0.25">
      <c r="A6701" t="str">
        <f t="shared" si="104"/>
        <v>CPK5-1800</v>
      </c>
      <c r="B6701" t="s">
        <v>9086</v>
      </c>
      <c r="C6701" t="s">
        <v>8933</v>
      </c>
      <c r="D6701">
        <v>22</v>
      </c>
      <c r="E6701" s="23">
        <v>45783</v>
      </c>
      <c r="F6701" s="23">
        <v>45812</v>
      </c>
      <c r="G6701" s="23">
        <v>45783</v>
      </c>
      <c r="H6701" s="23">
        <v>45812</v>
      </c>
      <c r="I6701" s="24">
        <v>0</v>
      </c>
      <c r="J6701" s="24">
        <v>0</v>
      </c>
      <c r="K6701" s="24">
        <v>133</v>
      </c>
      <c r="L6701" t="s">
        <v>10070</v>
      </c>
      <c r="M6701" t="s">
        <v>10071</v>
      </c>
    </row>
    <row r="6702" spans="1:13" x14ac:dyDescent="0.25">
      <c r="A6702" t="str">
        <f t="shared" si="104"/>
        <v>CPK5-1970</v>
      </c>
      <c r="B6702" t="s">
        <v>9087</v>
      </c>
      <c r="C6702" t="s">
        <v>9088</v>
      </c>
      <c r="D6702">
        <v>22</v>
      </c>
      <c r="E6702" s="23">
        <v>45812</v>
      </c>
      <c r="F6702" s="23">
        <v>45841</v>
      </c>
      <c r="G6702" s="23">
        <v>45812</v>
      </c>
      <c r="H6702" s="23">
        <v>45841</v>
      </c>
      <c r="I6702" s="24">
        <v>0</v>
      </c>
      <c r="J6702" s="24">
        <v>0</v>
      </c>
      <c r="K6702" s="24">
        <v>133</v>
      </c>
      <c r="L6702" t="s">
        <v>10070</v>
      </c>
      <c r="M6702" t="s">
        <v>10071</v>
      </c>
    </row>
    <row r="6703" spans="1:13" x14ac:dyDescent="0.25">
      <c r="A6703" t="str">
        <f t="shared" si="104"/>
        <v>Acabados y Redes / Finishes and Nets</v>
      </c>
      <c r="B6703" t="s">
        <v>8937</v>
      </c>
      <c r="D6703">
        <v>53</v>
      </c>
      <c r="E6703" s="23">
        <v>45783</v>
      </c>
      <c r="F6703" s="23">
        <v>45853</v>
      </c>
      <c r="G6703" s="23">
        <v>45783</v>
      </c>
      <c r="H6703" s="23">
        <v>45853</v>
      </c>
      <c r="I6703" s="24">
        <v>0</v>
      </c>
      <c r="J6703" s="24">
        <v>0</v>
      </c>
      <c r="K6703" s="24">
        <v>133</v>
      </c>
      <c r="M6703" t="s">
        <v>10071</v>
      </c>
    </row>
    <row r="6704" spans="1:13" x14ac:dyDescent="0.25">
      <c r="A6704" t="str">
        <f t="shared" si="104"/>
        <v>CPK5-1790</v>
      </c>
      <c r="B6704" t="s">
        <v>9089</v>
      </c>
      <c r="C6704" t="s">
        <v>8939</v>
      </c>
      <c r="D6704">
        <v>7</v>
      </c>
      <c r="E6704" s="23">
        <v>45783</v>
      </c>
      <c r="F6704" s="23">
        <v>45792</v>
      </c>
      <c r="G6704" s="23">
        <v>45783</v>
      </c>
      <c r="H6704" s="23">
        <v>45792</v>
      </c>
      <c r="I6704" s="24">
        <v>0</v>
      </c>
      <c r="J6704" s="24">
        <v>0</v>
      </c>
      <c r="K6704" s="24">
        <v>157</v>
      </c>
      <c r="L6704" t="s">
        <v>10070</v>
      </c>
      <c r="M6704" t="s">
        <v>10071</v>
      </c>
    </row>
    <row r="6705" spans="1:13" x14ac:dyDescent="0.25">
      <c r="A6705" t="str">
        <f t="shared" si="104"/>
        <v>CPK5-1870</v>
      </c>
      <c r="B6705" t="s">
        <v>9091</v>
      </c>
      <c r="C6705" t="s">
        <v>8850</v>
      </c>
      <c r="D6705">
        <v>7</v>
      </c>
      <c r="E6705" s="23">
        <v>45792</v>
      </c>
      <c r="F6705" s="23">
        <v>45800</v>
      </c>
      <c r="G6705" s="23">
        <v>45792</v>
      </c>
      <c r="H6705" s="23">
        <v>45800</v>
      </c>
      <c r="I6705" s="24">
        <v>0</v>
      </c>
      <c r="J6705" s="24">
        <v>0</v>
      </c>
      <c r="K6705" s="24">
        <v>163</v>
      </c>
      <c r="L6705" t="s">
        <v>10070</v>
      </c>
      <c r="M6705" t="s">
        <v>10071</v>
      </c>
    </row>
    <row r="6706" spans="1:13" x14ac:dyDescent="0.25">
      <c r="A6706" t="str">
        <f t="shared" si="104"/>
        <v>CPK5-1880</v>
      </c>
      <c r="B6706" t="s">
        <v>9094</v>
      </c>
      <c r="C6706" t="s">
        <v>8854</v>
      </c>
      <c r="D6706">
        <v>7</v>
      </c>
      <c r="E6706" s="23">
        <v>45792</v>
      </c>
      <c r="F6706" s="23">
        <v>45800</v>
      </c>
      <c r="G6706" s="23">
        <v>45792</v>
      </c>
      <c r="H6706" s="23">
        <v>45800</v>
      </c>
      <c r="I6706" s="24">
        <v>0</v>
      </c>
      <c r="J6706" s="24">
        <v>0</v>
      </c>
      <c r="K6706" s="24">
        <v>157</v>
      </c>
      <c r="L6706" t="s">
        <v>10070</v>
      </c>
      <c r="M6706" t="s">
        <v>10071</v>
      </c>
    </row>
    <row r="6707" spans="1:13" x14ac:dyDescent="0.25">
      <c r="A6707" t="str">
        <f t="shared" si="104"/>
        <v>CPK5-1890</v>
      </c>
      <c r="B6707" t="s">
        <v>9095</v>
      </c>
      <c r="C6707" t="s">
        <v>8858</v>
      </c>
      <c r="D6707">
        <v>3</v>
      </c>
      <c r="E6707" s="23">
        <v>45792</v>
      </c>
      <c r="F6707" s="23">
        <v>45796</v>
      </c>
      <c r="G6707" s="23">
        <v>45792</v>
      </c>
      <c r="H6707" s="23">
        <v>45796</v>
      </c>
      <c r="I6707" s="24">
        <v>0</v>
      </c>
      <c r="J6707" s="24">
        <v>0</v>
      </c>
      <c r="K6707" s="24">
        <v>167</v>
      </c>
      <c r="L6707" t="s">
        <v>10070</v>
      </c>
      <c r="M6707" t="s">
        <v>10071</v>
      </c>
    </row>
    <row r="6708" spans="1:13" x14ac:dyDescent="0.25">
      <c r="A6708" t="str">
        <f t="shared" si="104"/>
        <v>CPK5-1940</v>
      </c>
      <c r="B6708" t="s">
        <v>9090</v>
      </c>
      <c r="C6708" t="s">
        <v>8848</v>
      </c>
      <c r="D6708">
        <v>6</v>
      </c>
      <c r="E6708" s="23">
        <v>45800</v>
      </c>
      <c r="F6708" s="23">
        <v>45807</v>
      </c>
      <c r="G6708" s="23">
        <v>45800</v>
      </c>
      <c r="H6708" s="23">
        <v>45807</v>
      </c>
      <c r="I6708" s="24">
        <v>0</v>
      </c>
      <c r="J6708" s="24">
        <v>0</v>
      </c>
      <c r="K6708" s="24">
        <v>157</v>
      </c>
      <c r="L6708" t="s">
        <v>10070</v>
      </c>
      <c r="M6708" t="s">
        <v>10071</v>
      </c>
    </row>
    <row r="6709" spans="1:13" x14ac:dyDescent="0.25">
      <c r="A6709" t="str">
        <f t="shared" si="104"/>
        <v>CPK5-2130</v>
      </c>
      <c r="B6709" t="s">
        <v>9092</v>
      </c>
      <c r="C6709" t="s">
        <v>9093</v>
      </c>
      <c r="D6709">
        <v>9</v>
      </c>
      <c r="E6709" s="23">
        <v>45841</v>
      </c>
      <c r="F6709" s="23">
        <v>45853</v>
      </c>
      <c r="G6709" s="23">
        <v>45841</v>
      </c>
      <c r="H6709" s="23">
        <v>45853</v>
      </c>
      <c r="I6709" s="24">
        <v>0</v>
      </c>
      <c r="J6709" s="24">
        <v>0</v>
      </c>
      <c r="K6709" s="24">
        <v>133</v>
      </c>
      <c r="L6709" t="s">
        <v>10070</v>
      </c>
      <c r="M6709" t="s">
        <v>10071</v>
      </c>
    </row>
    <row r="6710" spans="1:13" x14ac:dyDescent="0.25">
      <c r="A6710" t="str">
        <f t="shared" si="104"/>
        <v>CPK5-2140</v>
      </c>
      <c r="B6710" t="s">
        <v>9096</v>
      </c>
      <c r="C6710" t="s">
        <v>8947</v>
      </c>
      <c r="D6710">
        <v>7</v>
      </c>
      <c r="E6710" s="23">
        <v>45841</v>
      </c>
      <c r="F6710" s="23">
        <v>45849</v>
      </c>
      <c r="G6710" s="23">
        <v>45841</v>
      </c>
      <c r="H6710" s="23">
        <v>45849</v>
      </c>
      <c r="I6710" s="24">
        <v>0</v>
      </c>
      <c r="J6710" s="24">
        <v>0</v>
      </c>
      <c r="K6710" s="24">
        <v>133</v>
      </c>
      <c r="L6710" t="s">
        <v>10070</v>
      </c>
      <c r="M6710" t="s">
        <v>10071</v>
      </c>
    </row>
    <row r="6711" spans="1:13" x14ac:dyDescent="0.25">
      <c r="A6711" t="str">
        <f t="shared" si="104"/>
        <v>Tanques / Tanks</v>
      </c>
      <c r="B6711" t="s">
        <v>9097</v>
      </c>
      <c r="D6711">
        <v>188</v>
      </c>
      <c r="E6711" s="23">
        <v>45654</v>
      </c>
      <c r="F6711" s="23">
        <v>45904</v>
      </c>
      <c r="G6711" s="23">
        <v>45654</v>
      </c>
      <c r="H6711" s="23">
        <v>45904</v>
      </c>
      <c r="I6711" s="24">
        <v>0</v>
      </c>
      <c r="J6711" s="24">
        <v>0</v>
      </c>
      <c r="K6711" s="24">
        <v>139</v>
      </c>
      <c r="M6711" t="s">
        <v>10071</v>
      </c>
    </row>
    <row r="6712" spans="1:13" x14ac:dyDescent="0.25">
      <c r="A6712" t="str">
        <f t="shared" si="104"/>
        <v>Tanques RCI</v>
      </c>
      <c r="B6712" t="s">
        <v>9098</v>
      </c>
      <c r="D6712">
        <v>184</v>
      </c>
      <c r="E6712" s="23">
        <v>45665</v>
      </c>
      <c r="F6712" s="23">
        <v>45904</v>
      </c>
      <c r="G6712" s="23">
        <v>45665</v>
      </c>
      <c r="H6712" s="23">
        <v>45904</v>
      </c>
      <c r="I6712" s="24">
        <v>0</v>
      </c>
      <c r="J6712" s="24">
        <v>0</v>
      </c>
      <c r="K6712" s="24">
        <v>139</v>
      </c>
      <c r="M6712" t="s">
        <v>10071</v>
      </c>
    </row>
    <row r="6713" spans="1:13" x14ac:dyDescent="0.25">
      <c r="A6713" t="str">
        <f t="shared" si="104"/>
        <v>Cimentacion Para Tanque RCI</v>
      </c>
      <c r="B6713" t="s">
        <v>9099</v>
      </c>
      <c r="D6713">
        <v>47</v>
      </c>
      <c r="E6713" s="23">
        <v>45729</v>
      </c>
      <c r="F6713" s="23">
        <v>45792</v>
      </c>
      <c r="G6713" s="23">
        <v>45729</v>
      </c>
      <c r="H6713" s="23">
        <v>45792</v>
      </c>
      <c r="I6713" s="24">
        <v>0</v>
      </c>
      <c r="J6713" s="24">
        <v>0</v>
      </c>
      <c r="K6713" s="24">
        <v>131</v>
      </c>
      <c r="M6713" t="s">
        <v>10071</v>
      </c>
    </row>
    <row r="6714" spans="1:13" x14ac:dyDescent="0.25">
      <c r="A6714" t="str">
        <f t="shared" si="104"/>
        <v>CPK5-2430</v>
      </c>
      <c r="B6714" t="s">
        <v>9101</v>
      </c>
      <c r="C6714" t="s">
        <v>8919</v>
      </c>
      <c r="D6714">
        <v>7</v>
      </c>
      <c r="E6714" s="23">
        <v>45729</v>
      </c>
      <c r="F6714" s="23">
        <v>45737</v>
      </c>
      <c r="G6714" s="23">
        <v>45729</v>
      </c>
      <c r="H6714" s="23">
        <v>45737</v>
      </c>
      <c r="I6714" s="24">
        <v>0</v>
      </c>
      <c r="J6714" s="24">
        <v>0</v>
      </c>
      <c r="K6714" s="24">
        <v>19</v>
      </c>
      <c r="L6714" t="s">
        <v>10070</v>
      </c>
      <c r="M6714" t="s">
        <v>10071</v>
      </c>
    </row>
    <row r="6715" spans="1:13" x14ac:dyDescent="0.25">
      <c r="A6715" t="str">
        <f t="shared" si="104"/>
        <v>CPK5-2520</v>
      </c>
      <c r="B6715" t="s">
        <v>9102</v>
      </c>
      <c r="C6715" t="s">
        <v>8921</v>
      </c>
      <c r="D6715">
        <v>3</v>
      </c>
      <c r="E6715" s="23">
        <v>45737</v>
      </c>
      <c r="F6715" s="23">
        <v>45742</v>
      </c>
      <c r="G6715" s="23">
        <v>45737</v>
      </c>
      <c r="H6715" s="23">
        <v>45742</v>
      </c>
      <c r="I6715" s="24">
        <v>0</v>
      </c>
      <c r="J6715" s="24">
        <v>0</v>
      </c>
      <c r="K6715" s="24">
        <v>131</v>
      </c>
      <c r="L6715" t="s">
        <v>10070</v>
      </c>
      <c r="M6715" t="s">
        <v>10071</v>
      </c>
    </row>
    <row r="6716" spans="1:13" x14ac:dyDescent="0.25">
      <c r="A6716" t="str">
        <f t="shared" si="104"/>
        <v>CPK5-2570</v>
      </c>
      <c r="B6716" t="s">
        <v>9100</v>
      </c>
      <c r="C6716" t="s">
        <v>8917</v>
      </c>
      <c r="D6716">
        <v>6</v>
      </c>
      <c r="E6716" s="23">
        <v>45742</v>
      </c>
      <c r="F6716" s="23">
        <v>45750</v>
      </c>
      <c r="G6716" s="23">
        <v>45742</v>
      </c>
      <c r="H6716" s="23">
        <v>45750</v>
      </c>
      <c r="I6716" s="24">
        <v>0</v>
      </c>
      <c r="J6716" s="24">
        <v>0</v>
      </c>
      <c r="K6716" s="24">
        <v>131</v>
      </c>
      <c r="L6716" t="s">
        <v>10070</v>
      </c>
      <c r="M6716" t="s">
        <v>10071</v>
      </c>
    </row>
    <row r="6717" spans="1:13" x14ac:dyDescent="0.25">
      <c r="A6717" t="str">
        <f t="shared" si="104"/>
        <v>CPK5-2600</v>
      </c>
      <c r="B6717" t="s">
        <v>9103</v>
      </c>
      <c r="C6717" t="s">
        <v>8923</v>
      </c>
      <c r="D6717">
        <v>3</v>
      </c>
      <c r="E6717" s="23">
        <v>45750</v>
      </c>
      <c r="F6717" s="23">
        <v>45754</v>
      </c>
      <c r="G6717" s="23">
        <v>45750</v>
      </c>
      <c r="H6717" s="23">
        <v>45754</v>
      </c>
      <c r="I6717" s="24">
        <v>0</v>
      </c>
      <c r="J6717" s="24">
        <v>0</v>
      </c>
      <c r="K6717" s="24">
        <v>131</v>
      </c>
      <c r="L6717" t="s">
        <v>10070</v>
      </c>
      <c r="M6717" t="s">
        <v>10071</v>
      </c>
    </row>
    <row r="6718" spans="1:13" x14ac:dyDescent="0.25">
      <c r="A6718" t="str">
        <f t="shared" si="104"/>
        <v>CPK5-2700</v>
      </c>
      <c r="B6718" t="s">
        <v>9104</v>
      </c>
      <c r="C6718" t="s">
        <v>8925</v>
      </c>
      <c r="D6718">
        <v>22</v>
      </c>
      <c r="E6718" s="23">
        <v>45754</v>
      </c>
      <c r="F6718" s="23">
        <v>45784</v>
      </c>
      <c r="G6718" s="23">
        <v>45754</v>
      </c>
      <c r="H6718" s="23">
        <v>45784</v>
      </c>
      <c r="I6718" s="24">
        <v>0</v>
      </c>
      <c r="J6718" s="24">
        <v>0</v>
      </c>
      <c r="K6718" s="24">
        <v>131</v>
      </c>
      <c r="L6718" t="s">
        <v>10070</v>
      </c>
      <c r="M6718" t="s">
        <v>10071</v>
      </c>
    </row>
    <row r="6719" spans="1:13" x14ac:dyDescent="0.25">
      <c r="A6719" t="str">
        <f t="shared" si="104"/>
        <v>CPK5-2910</v>
      </c>
      <c r="B6719" t="s">
        <v>9105</v>
      </c>
      <c r="C6719" t="s">
        <v>9106</v>
      </c>
      <c r="D6719">
        <v>6</v>
      </c>
      <c r="E6719" s="23">
        <v>45784</v>
      </c>
      <c r="F6719" s="23">
        <v>45792</v>
      </c>
      <c r="G6719" s="23">
        <v>45784</v>
      </c>
      <c r="H6719" s="23">
        <v>45792</v>
      </c>
      <c r="I6719" s="24">
        <v>0</v>
      </c>
      <c r="J6719" s="24">
        <v>0</v>
      </c>
      <c r="K6719" s="24">
        <v>131</v>
      </c>
      <c r="L6719" t="s">
        <v>10070</v>
      </c>
      <c r="M6719" t="s">
        <v>10071</v>
      </c>
    </row>
    <row r="6720" spans="1:13" x14ac:dyDescent="0.25">
      <c r="A6720" t="str">
        <f t="shared" si="104"/>
        <v>Construccion Tanque RCI</v>
      </c>
      <c r="B6720" t="s">
        <v>9107</v>
      </c>
      <c r="D6720">
        <v>184</v>
      </c>
      <c r="E6720" s="23">
        <v>45665</v>
      </c>
      <c r="F6720" s="23">
        <v>45904</v>
      </c>
      <c r="G6720" s="23">
        <v>45665</v>
      </c>
      <c r="H6720" s="23">
        <v>45904</v>
      </c>
      <c r="I6720" s="24">
        <v>0</v>
      </c>
      <c r="J6720" s="24">
        <v>0</v>
      </c>
      <c r="K6720" s="24">
        <v>139</v>
      </c>
      <c r="M6720" t="s">
        <v>10071</v>
      </c>
    </row>
    <row r="6721" spans="1:13" x14ac:dyDescent="0.25">
      <c r="A6721" t="str">
        <f t="shared" si="104"/>
        <v>CPK5-2050</v>
      </c>
      <c r="B6721" t="s">
        <v>9108</v>
      </c>
      <c r="C6721" t="s">
        <v>9109</v>
      </c>
      <c r="D6721">
        <v>98</v>
      </c>
      <c r="E6721" s="23">
        <v>45665</v>
      </c>
      <c r="F6721" s="23">
        <v>45792</v>
      </c>
      <c r="G6721" s="23">
        <v>45665</v>
      </c>
      <c r="H6721" s="23">
        <v>45792</v>
      </c>
      <c r="I6721" s="24">
        <v>0</v>
      </c>
      <c r="J6721" s="24">
        <v>0</v>
      </c>
      <c r="K6721" s="24">
        <v>131</v>
      </c>
      <c r="L6721" t="s">
        <v>10070</v>
      </c>
      <c r="M6721" t="s">
        <v>10071</v>
      </c>
    </row>
    <row r="6722" spans="1:13" x14ac:dyDescent="0.25">
      <c r="A6722" t="str">
        <f t="shared" si="104"/>
        <v>CPK5-2960</v>
      </c>
      <c r="B6722" t="s">
        <v>9110</v>
      </c>
      <c r="C6722" t="s">
        <v>9111</v>
      </c>
      <c r="D6722">
        <v>49</v>
      </c>
      <c r="E6722" s="23">
        <v>45792</v>
      </c>
      <c r="F6722" s="23">
        <v>45856</v>
      </c>
      <c r="G6722" s="23">
        <v>45792</v>
      </c>
      <c r="H6722" s="23">
        <v>45856</v>
      </c>
      <c r="I6722" s="24">
        <v>0</v>
      </c>
      <c r="J6722" s="24">
        <v>0</v>
      </c>
      <c r="K6722" s="24">
        <v>131</v>
      </c>
      <c r="L6722" t="s">
        <v>10070</v>
      </c>
      <c r="M6722" t="s">
        <v>10071</v>
      </c>
    </row>
    <row r="6723" spans="1:13" x14ac:dyDescent="0.25">
      <c r="A6723" t="str">
        <f t="shared" ref="A6723:A6786" si="105">TRIM(B6723)</f>
        <v>CPK5-3660</v>
      </c>
      <c r="B6723" t="s">
        <v>9112</v>
      </c>
      <c r="C6723" t="s">
        <v>9113</v>
      </c>
      <c r="D6723">
        <v>37</v>
      </c>
      <c r="E6723" s="23">
        <v>45856</v>
      </c>
      <c r="F6723" s="23">
        <v>45904</v>
      </c>
      <c r="G6723" s="23">
        <v>45856</v>
      </c>
      <c r="H6723" s="23">
        <v>45904</v>
      </c>
      <c r="I6723" s="24">
        <v>0</v>
      </c>
      <c r="J6723" s="24">
        <v>0</v>
      </c>
      <c r="K6723" s="24">
        <v>139</v>
      </c>
      <c r="L6723" t="s">
        <v>10070</v>
      </c>
      <c r="M6723" t="s">
        <v>10071</v>
      </c>
    </row>
    <row r="6724" spans="1:13" x14ac:dyDescent="0.25">
      <c r="A6724" t="str">
        <f t="shared" si="105"/>
        <v>Tanque Combustible Generadores</v>
      </c>
      <c r="B6724" t="s">
        <v>9114</v>
      </c>
      <c r="D6724">
        <v>148</v>
      </c>
      <c r="E6724" s="23">
        <v>45654</v>
      </c>
      <c r="F6724" s="23">
        <v>45853</v>
      </c>
      <c r="G6724" s="23">
        <v>45654</v>
      </c>
      <c r="H6724" s="23">
        <v>45853</v>
      </c>
      <c r="I6724" s="24">
        <v>0</v>
      </c>
      <c r="J6724" s="24">
        <v>0</v>
      </c>
      <c r="K6724" s="24">
        <v>179</v>
      </c>
      <c r="M6724" t="s">
        <v>10071</v>
      </c>
    </row>
    <row r="6725" spans="1:13" x14ac:dyDescent="0.25">
      <c r="A6725" t="str">
        <f t="shared" si="105"/>
        <v>Cimentacion Para Tanque Combusttible</v>
      </c>
      <c r="B6725" t="s">
        <v>9115</v>
      </c>
      <c r="D6725">
        <v>47</v>
      </c>
      <c r="E6725" s="23">
        <v>45729</v>
      </c>
      <c r="F6725" s="23">
        <v>45792</v>
      </c>
      <c r="G6725" s="23">
        <v>45729</v>
      </c>
      <c r="H6725" s="23">
        <v>45792</v>
      </c>
      <c r="I6725" s="24">
        <v>0</v>
      </c>
      <c r="J6725" s="24">
        <v>0</v>
      </c>
      <c r="K6725" s="24">
        <v>19</v>
      </c>
      <c r="M6725" t="s">
        <v>10071</v>
      </c>
    </row>
    <row r="6726" spans="1:13" x14ac:dyDescent="0.25">
      <c r="A6726" t="str">
        <f t="shared" si="105"/>
        <v>CPK5-2440</v>
      </c>
      <c r="B6726" t="s">
        <v>9117</v>
      </c>
      <c r="C6726" t="s">
        <v>8919</v>
      </c>
      <c r="D6726">
        <v>7</v>
      </c>
      <c r="E6726" s="23">
        <v>45729</v>
      </c>
      <c r="F6726" s="23">
        <v>45737</v>
      </c>
      <c r="G6726" s="23">
        <v>45729</v>
      </c>
      <c r="H6726" s="23">
        <v>45737</v>
      </c>
      <c r="I6726" s="24">
        <v>0</v>
      </c>
      <c r="J6726" s="24">
        <v>0</v>
      </c>
      <c r="K6726" s="24">
        <v>19</v>
      </c>
      <c r="L6726" t="s">
        <v>10070</v>
      </c>
      <c r="M6726" t="s">
        <v>10071</v>
      </c>
    </row>
    <row r="6727" spans="1:13" x14ac:dyDescent="0.25">
      <c r="A6727" t="str">
        <f t="shared" si="105"/>
        <v>CPK5-2530</v>
      </c>
      <c r="B6727" t="s">
        <v>9118</v>
      </c>
      <c r="C6727" t="s">
        <v>8921</v>
      </c>
      <c r="D6727">
        <v>3</v>
      </c>
      <c r="E6727" s="23">
        <v>45737</v>
      </c>
      <c r="F6727" s="23">
        <v>45742</v>
      </c>
      <c r="G6727" s="23">
        <v>45737</v>
      </c>
      <c r="H6727" s="23">
        <v>45742</v>
      </c>
      <c r="I6727" s="24">
        <v>0</v>
      </c>
      <c r="J6727" s="24">
        <v>0</v>
      </c>
      <c r="K6727" s="24">
        <v>19</v>
      </c>
      <c r="L6727" t="s">
        <v>10070</v>
      </c>
      <c r="M6727" t="s">
        <v>10071</v>
      </c>
    </row>
    <row r="6728" spans="1:13" x14ac:dyDescent="0.25">
      <c r="A6728" t="str">
        <f t="shared" si="105"/>
        <v>CPK5-2580</v>
      </c>
      <c r="B6728" t="s">
        <v>9116</v>
      </c>
      <c r="C6728" t="s">
        <v>8917</v>
      </c>
      <c r="D6728">
        <v>6</v>
      </c>
      <c r="E6728" s="23">
        <v>45742</v>
      </c>
      <c r="F6728" s="23">
        <v>45750</v>
      </c>
      <c r="G6728" s="23">
        <v>45742</v>
      </c>
      <c r="H6728" s="23">
        <v>45750</v>
      </c>
      <c r="I6728" s="24">
        <v>0</v>
      </c>
      <c r="J6728" s="24">
        <v>0</v>
      </c>
      <c r="K6728" s="24">
        <v>19</v>
      </c>
      <c r="L6728" t="s">
        <v>10070</v>
      </c>
      <c r="M6728" t="s">
        <v>10071</v>
      </c>
    </row>
    <row r="6729" spans="1:13" x14ac:dyDescent="0.25">
      <c r="A6729" t="str">
        <f t="shared" si="105"/>
        <v>CPK5-2610</v>
      </c>
      <c r="B6729" t="s">
        <v>9119</v>
      </c>
      <c r="C6729" t="s">
        <v>8923</v>
      </c>
      <c r="D6729">
        <v>3</v>
      </c>
      <c r="E6729" s="23">
        <v>45750</v>
      </c>
      <c r="F6729" s="23">
        <v>45754</v>
      </c>
      <c r="G6729" s="23">
        <v>45750</v>
      </c>
      <c r="H6729" s="23">
        <v>45754</v>
      </c>
      <c r="I6729" s="24">
        <v>0</v>
      </c>
      <c r="J6729" s="24">
        <v>0</v>
      </c>
      <c r="K6729" s="24">
        <v>19</v>
      </c>
      <c r="L6729" t="s">
        <v>10070</v>
      </c>
      <c r="M6729" t="s">
        <v>10071</v>
      </c>
    </row>
    <row r="6730" spans="1:13" x14ac:dyDescent="0.25">
      <c r="A6730" t="str">
        <f t="shared" si="105"/>
        <v>CPK5-2720</v>
      </c>
      <c r="B6730" t="s">
        <v>9120</v>
      </c>
      <c r="C6730" t="s">
        <v>8925</v>
      </c>
      <c r="D6730">
        <v>22</v>
      </c>
      <c r="E6730" s="23">
        <v>45754</v>
      </c>
      <c r="F6730" s="23">
        <v>45784</v>
      </c>
      <c r="G6730" s="23">
        <v>45754</v>
      </c>
      <c r="H6730" s="23">
        <v>45784</v>
      </c>
      <c r="I6730" s="24">
        <v>0</v>
      </c>
      <c r="J6730" s="24">
        <v>0</v>
      </c>
      <c r="K6730" s="24">
        <v>19</v>
      </c>
      <c r="L6730" t="s">
        <v>10070</v>
      </c>
      <c r="M6730" t="s">
        <v>10071</v>
      </c>
    </row>
    <row r="6731" spans="1:13" x14ac:dyDescent="0.25">
      <c r="A6731" t="str">
        <f t="shared" si="105"/>
        <v>CPK5-2920</v>
      </c>
      <c r="B6731" t="s">
        <v>9121</v>
      </c>
      <c r="C6731" t="s">
        <v>8784</v>
      </c>
      <c r="D6731">
        <v>6</v>
      </c>
      <c r="E6731" s="23">
        <v>45784</v>
      </c>
      <c r="F6731" s="23">
        <v>45792</v>
      </c>
      <c r="G6731" s="23">
        <v>45784</v>
      </c>
      <c r="H6731" s="23">
        <v>45792</v>
      </c>
      <c r="I6731" s="24">
        <v>0</v>
      </c>
      <c r="J6731" s="24">
        <v>0</v>
      </c>
      <c r="K6731" s="24">
        <v>19</v>
      </c>
      <c r="L6731" t="s">
        <v>10070</v>
      </c>
      <c r="M6731" t="s">
        <v>10071</v>
      </c>
    </row>
    <row r="6732" spans="1:13" x14ac:dyDescent="0.25">
      <c r="A6732" t="str">
        <f t="shared" si="105"/>
        <v>Construccion Tanque Combustible</v>
      </c>
      <c r="B6732" t="s">
        <v>9122</v>
      </c>
      <c r="D6732">
        <v>148</v>
      </c>
      <c r="E6732" s="23">
        <v>45654</v>
      </c>
      <c r="F6732" s="23">
        <v>45853</v>
      </c>
      <c r="G6732" s="23">
        <v>45654</v>
      </c>
      <c r="H6732" s="23">
        <v>45853</v>
      </c>
      <c r="I6732" s="24">
        <v>0</v>
      </c>
      <c r="J6732" s="24">
        <v>0</v>
      </c>
      <c r="K6732" s="24">
        <v>179</v>
      </c>
      <c r="M6732" t="s">
        <v>10071</v>
      </c>
    </row>
    <row r="6733" spans="1:13" x14ac:dyDescent="0.25">
      <c r="A6733" t="str">
        <f t="shared" si="105"/>
        <v>CPK5-2030</v>
      </c>
      <c r="B6733" t="s">
        <v>9123</v>
      </c>
      <c r="C6733" t="s">
        <v>9124</v>
      </c>
      <c r="D6733">
        <v>74</v>
      </c>
      <c r="E6733" s="23">
        <v>45654</v>
      </c>
      <c r="F6733" s="23">
        <v>45754</v>
      </c>
      <c r="G6733" s="23">
        <v>45654</v>
      </c>
      <c r="H6733" s="23">
        <v>45754</v>
      </c>
      <c r="I6733" s="24">
        <v>0</v>
      </c>
      <c r="J6733" s="24">
        <v>0</v>
      </c>
      <c r="K6733" s="24">
        <v>207</v>
      </c>
      <c r="L6733" t="s">
        <v>10070</v>
      </c>
      <c r="M6733" t="s">
        <v>10071</v>
      </c>
    </row>
    <row r="6734" spans="1:13" x14ac:dyDescent="0.25">
      <c r="A6734" t="str">
        <f t="shared" si="105"/>
        <v>CPK5-2970</v>
      </c>
      <c r="B6734" t="s">
        <v>9125</v>
      </c>
      <c r="C6734" t="s">
        <v>9111</v>
      </c>
      <c r="D6734">
        <v>24</v>
      </c>
      <c r="E6734" s="23">
        <v>45792</v>
      </c>
      <c r="F6734" s="23">
        <v>45822</v>
      </c>
      <c r="G6734" s="23">
        <v>45792</v>
      </c>
      <c r="H6734" s="23">
        <v>45822</v>
      </c>
      <c r="I6734" s="24">
        <v>0</v>
      </c>
      <c r="J6734" s="24">
        <v>0</v>
      </c>
      <c r="K6734" s="24">
        <v>179</v>
      </c>
      <c r="L6734" t="s">
        <v>10070</v>
      </c>
      <c r="M6734" t="s">
        <v>10071</v>
      </c>
    </row>
    <row r="6735" spans="1:13" x14ac:dyDescent="0.25">
      <c r="A6735" t="str">
        <f t="shared" si="105"/>
        <v>CPK5-3310</v>
      </c>
      <c r="B6735" t="s">
        <v>9126</v>
      </c>
      <c r="C6735" t="s">
        <v>9127</v>
      </c>
      <c r="D6735">
        <v>22</v>
      </c>
      <c r="E6735" s="23">
        <v>45822</v>
      </c>
      <c r="F6735" s="23">
        <v>45853</v>
      </c>
      <c r="G6735" s="23">
        <v>45822</v>
      </c>
      <c r="H6735" s="23">
        <v>45853</v>
      </c>
      <c r="I6735" s="24">
        <v>0</v>
      </c>
      <c r="J6735" s="24">
        <v>0</v>
      </c>
      <c r="K6735" s="24">
        <v>179</v>
      </c>
      <c r="L6735" t="s">
        <v>10070</v>
      </c>
      <c r="M6735" t="s">
        <v>10071</v>
      </c>
    </row>
    <row r="6736" spans="1:13" x14ac:dyDescent="0.25">
      <c r="A6736" t="str">
        <f t="shared" si="105"/>
        <v>Tanque de Agua Potable</v>
      </c>
      <c r="B6736" t="s">
        <v>9128</v>
      </c>
      <c r="D6736">
        <v>54</v>
      </c>
      <c r="E6736" s="23">
        <v>45792</v>
      </c>
      <c r="F6736" s="23">
        <v>45862</v>
      </c>
      <c r="G6736" s="23">
        <v>45792</v>
      </c>
      <c r="H6736" s="23">
        <v>45862</v>
      </c>
      <c r="I6736" s="24">
        <v>0</v>
      </c>
      <c r="J6736" s="24">
        <v>0</v>
      </c>
      <c r="K6736" s="24">
        <v>171</v>
      </c>
      <c r="M6736" t="s">
        <v>10071</v>
      </c>
    </row>
    <row r="6737" spans="1:13" x14ac:dyDescent="0.25">
      <c r="A6737" t="str">
        <f t="shared" si="105"/>
        <v>Cimentacion Para Tanque Agua Potable</v>
      </c>
      <c r="B6737" t="s">
        <v>9129</v>
      </c>
      <c r="D6737">
        <v>54</v>
      </c>
      <c r="E6737" s="23">
        <v>45792</v>
      </c>
      <c r="F6737" s="23">
        <v>45862</v>
      </c>
      <c r="G6737" s="23">
        <v>45792</v>
      </c>
      <c r="H6737" s="23">
        <v>45862</v>
      </c>
      <c r="I6737" s="24">
        <v>0</v>
      </c>
      <c r="J6737" s="24">
        <v>0</v>
      </c>
      <c r="K6737" s="24">
        <v>171</v>
      </c>
      <c r="M6737" t="s">
        <v>10071</v>
      </c>
    </row>
    <row r="6738" spans="1:13" x14ac:dyDescent="0.25">
      <c r="A6738" t="str">
        <f t="shared" si="105"/>
        <v>CPK5-2980</v>
      </c>
      <c r="B6738" t="s">
        <v>9131</v>
      </c>
      <c r="C6738" t="s">
        <v>8919</v>
      </c>
      <c r="D6738">
        <v>7</v>
      </c>
      <c r="E6738" s="23">
        <v>45792</v>
      </c>
      <c r="F6738" s="23">
        <v>45800</v>
      </c>
      <c r="G6738" s="23">
        <v>45792</v>
      </c>
      <c r="H6738" s="23">
        <v>45800</v>
      </c>
      <c r="I6738" s="24">
        <v>0</v>
      </c>
      <c r="J6738" s="24">
        <v>0</v>
      </c>
      <c r="K6738" s="24">
        <v>19</v>
      </c>
      <c r="L6738" t="s">
        <v>10070</v>
      </c>
      <c r="M6738" t="s">
        <v>10071</v>
      </c>
    </row>
    <row r="6739" spans="1:13" x14ac:dyDescent="0.25">
      <c r="A6739" t="str">
        <f t="shared" si="105"/>
        <v>CPK5-3070</v>
      </c>
      <c r="B6739" t="s">
        <v>9132</v>
      </c>
      <c r="C6739" t="s">
        <v>8921</v>
      </c>
      <c r="D6739">
        <v>3</v>
      </c>
      <c r="E6739" s="23">
        <v>45800</v>
      </c>
      <c r="F6739" s="23">
        <v>45804</v>
      </c>
      <c r="G6739" s="23">
        <v>45800</v>
      </c>
      <c r="H6739" s="23">
        <v>45804</v>
      </c>
      <c r="I6739" s="24">
        <v>0</v>
      </c>
      <c r="J6739" s="24">
        <v>0</v>
      </c>
      <c r="K6739" s="24">
        <v>171</v>
      </c>
      <c r="L6739" t="s">
        <v>10070</v>
      </c>
      <c r="M6739" t="s">
        <v>10071</v>
      </c>
    </row>
    <row r="6740" spans="1:13" x14ac:dyDescent="0.25">
      <c r="A6740" t="str">
        <f t="shared" si="105"/>
        <v>CPK5-3100</v>
      </c>
      <c r="B6740" t="s">
        <v>9130</v>
      </c>
      <c r="C6740" t="s">
        <v>8917</v>
      </c>
      <c r="D6740">
        <v>6</v>
      </c>
      <c r="E6740" s="23">
        <v>45804</v>
      </c>
      <c r="F6740" s="23">
        <v>45813</v>
      </c>
      <c r="G6740" s="23">
        <v>45804</v>
      </c>
      <c r="H6740" s="23">
        <v>45813</v>
      </c>
      <c r="I6740" s="24">
        <v>0</v>
      </c>
      <c r="J6740" s="24">
        <v>0</v>
      </c>
      <c r="K6740" s="24">
        <v>171</v>
      </c>
      <c r="L6740" t="s">
        <v>10070</v>
      </c>
      <c r="M6740" t="s">
        <v>10071</v>
      </c>
    </row>
    <row r="6741" spans="1:13" x14ac:dyDescent="0.25">
      <c r="A6741" t="str">
        <f t="shared" si="105"/>
        <v>CPK5-3210</v>
      </c>
      <c r="B6741" t="s">
        <v>9133</v>
      </c>
      <c r="C6741" t="s">
        <v>8923</v>
      </c>
      <c r="D6741">
        <v>3</v>
      </c>
      <c r="E6741" s="23">
        <v>45813</v>
      </c>
      <c r="F6741" s="23">
        <v>45817</v>
      </c>
      <c r="G6741" s="23">
        <v>45813</v>
      </c>
      <c r="H6741" s="23">
        <v>45817</v>
      </c>
      <c r="I6741" s="24">
        <v>0</v>
      </c>
      <c r="J6741" s="24">
        <v>0</v>
      </c>
      <c r="K6741" s="24">
        <v>171</v>
      </c>
      <c r="L6741" t="s">
        <v>10070</v>
      </c>
      <c r="M6741" t="s">
        <v>10071</v>
      </c>
    </row>
    <row r="6742" spans="1:13" x14ac:dyDescent="0.25">
      <c r="A6742" t="str">
        <f t="shared" si="105"/>
        <v>CPK5-3240</v>
      </c>
      <c r="B6742" t="s">
        <v>9134</v>
      </c>
      <c r="C6742" t="s">
        <v>9135</v>
      </c>
      <c r="D6742">
        <v>22</v>
      </c>
      <c r="E6742" s="23">
        <v>45817</v>
      </c>
      <c r="F6742" s="23">
        <v>45846</v>
      </c>
      <c r="G6742" s="23">
        <v>45817</v>
      </c>
      <c r="H6742" s="23">
        <v>45846</v>
      </c>
      <c r="I6742" s="24">
        <v>0</v>
      </c>
      <c r="J6742" s="24">
        <v>0</v>
      </c>
      <c r="K6742" s="24">
        <v>171</v>
      </c>
      <c r="L6742" t="s">
        <v>10070</v>
      </c>
      <c r="M6742" t="s">
        <v>10071</v>
      </c>
    </row>
    <row r="6743" spans="1:13" x14ac:dyDescent="0.25">
      <c r="A6743" t="str">
        <f t="shared" si="105"/>
        <v>CPK5-3540</v>
      </c>
      <c r="B6743" t="s">
        <v>9136</v>
      </c>
      <c r="C6743" t="s">
        <v>8784</v>
      </c>
      <c r="D6743">
        <v>6</v>
      </c>
      <c r="E6743" s="23">
        <v>45846</v>
      </c>
      <c r="F6743" s="23">
        <v>45854</v>
      </c>
      <c r="G6743" s="23">
        <v>45846</v>
      </c>
      <c r="H6743" s="23">
        <v>45854</v>
      </c>
      <c r="I6743" s="24">
        <v>0</v>
      </c>
      <c r="J6743" s="24">
        <v>0</v>
      </c>
      <c r="K6743" s="24">
        <v>171</v>
      </c>
      <c r="L6743" t="s">
        <v>10070</v>
      </c>
      <c r="M6743" t="s">
        <v>10071</v>
      </c>
    </row>
    <row r="6744" spans="1:13" x14ac:dyDescent="0.25">
      <c r="A6744" t="str">
        <f t="shared" si="105"/>
        <v>CPK5-3610</v>
      </c>
      <c r="B6744" t="s">
        <v>9137</v>
      </c>
      <c r="C6744" t="s">
        <v>9138</v>
      </c>
      <c r="D6744">
        <v>7</v>
      </c>
      <c r="E6744" s="23">
        <v>45854</v>
      </c>
      <c r="F6744" s="23">
        <v>45862</v>
      </c>
      <c r="G6744" s="23">
        <v>45854</v>
      </c>
      <c r="H6744" s="23">
        <v>45862</v>
      </c>
      <c r="I6744" s="24">
        <v>0</v>
      </c>
      <c r="J6744" s="24">
        <v>0</v>
      </c>
      <c r="K6744" s="24">
        <v>171</v>
      </c>
      <c r="L6744" t="s">
        <v>10070</v>
      </c>
      <c r="M6744" t="s">
        <v>10071</v>
      </c>
    </row>
    <row r="6745" spans="1:13" x14ac:dyDescent="0.25">
      <c r="A6745" t="str">
        <f t="shared" si="105"/>
        <v>Urbanismo / Urbanism</v>
      </c>
      <c r="B6745" t="s">
        <v>9139</v>
      </c>
      <c r="D6745">
        <v>325</v>
      </c>
      <c r="E6745" s="23">
        <v>45553</v>
      </c>
      <c r="F6745" s="23">
        <v>45982</v>
      </c>
      <c r="G6745" s="23">
        <v>45553</v>
      </c>
      <c r="H6745" s="23">
        <v>45982</v>
      </c>
      <c r="I6745" s="24">
        <v>0</v>
      </c>
      <c r="J6745" s="24">
        <v>0</v>
      </c>
      <c r="K6745" s="24">
        <v>79</v>
      </c>
      <c r="M6745" t="s">
        <v>10071</v>
      </c>
    </row>
    <row r="6746" spans="1:13" x14ac:dyDescent="0.25">
      <c r="A6746" t="str">
        <f t="shared" si="105"/>
        <v>CPK5-2180</v>
      </c>
      <c r="B6746" t="s">
        <v>9140</v>
      </c>
      <c r="C6746" t="s">
        <v>9141</v>
      </c>
      <c r="D6746">
        <v>46</v>
      </c>
      <c r="E6746" s="23">
        <v>45853</v>
      </c>
      <c r="F6746" s="23">
        <v>45911</v>
      </c>
      <c r="G6746" s="23">
        <v>45853</v>
      </c>
      <c r="H6746" s="23">
        <v>45911</v>
      </c>
      <c r="I6746" s="24">
        <v>0</v>
      </c>
      <c r="J6746" s="24">
        <v>0</v>
      </c>
      <c r="K6746" s="24">
        <v>133</v>
      </c>
      <c r="L6746" t="s">
        <v>10070</v>
      </c>
      <c r="M6746" t="s">
        <v>10071</v>
      </c>
    </row>
    <row r="6747" spans="1:13" x14ac:dyDescent="0.25">
      <c r="A6747" t="str">
        <f t="shared" si="105"/>
        <v>Muros de Contención / Retaining Walls</v>
      </c>
      <c r="B6747" t="s">
        <v>9142</v>
      </c>
      <c r="D6747">
        <v>241</v>
      </c>
      <c r="E6747" s="23">
        <v>45553</v>
      </c>
      <c r="F6747" s="23">
        <v>45873</v>
      </c>
      <c r="G6747" s="23">
        <v>45553</v>
      </c>
      <c r="H6747" s="23">
        <v>45873</v>
      </c>
      <c r="I6747" s="24">
        <v>0</v>
      </c>
      <c r="J6747" s="24">
        <v>0</v>
      </c>
      <c r="K6747" s="24">
        <v>99</v>
      </c>
      <c r="M6747" t="s">
        <v>10071</v>
      </c>
    </row>
    <row r="6748" spans="1:13" x14ac:dyDescent="0.25">
      <c r="A6748" t="str">
        <f t="shared" si="105"/>
        <v>CPK5-1860</v>
      </c>
      <c r="B6748" t="s">
        <v>9143</v>
      </c>
      <c r="C6748" t="s">
        <v>9144</v>
      </c>
      <c r="D6748">
        <v>25</v>
      </c>
      <c r="E6748" s="23">
        <v>45553</v>
      </c>
      <c r="F6748" s="23">
        <v>45584</v>
      </c>
      <c r="G6748" s="23">
        <v>45553</v>
      </c>
      <c r="H6748" s="23">
        <v>45584</v>
      </c>
      <c r="I6748" s="24">
        <v>0</v>
      </c>
      <c r="J6748" s="24">
        <v>0</v>
      </c>
      <c r="K6748" s="24">
        <v>279</v>
      </c>
      <c r="L6748" t="s">
        <v>10070</v>
      </c>
      <c r="M6748" t="s">
        <v>10071</v>
      </c>
    </row>
    <row r="6749" spans="1:13" x14ac:dyDescent="0.25">
      <c r="A6749" t="str">
        <f t="shared" si="105"/>
        <v>CPK5-2060</v>
      </c>
      <c r="B6749" t="s">
        <v>9145</v>
      </c>
      <c r="C6749" t="s">
        <v>9146</v>
      </c>
      <c r="D6749">
        <v>18</v>
      </c>
      <c r="E6749" s="23">
        <v>45584</v>
      </c>
      <c r="F6749" s="23">
        <v>45609</v>
      </c>
      <c r="G6749" s="23">
        <v>45584</v>
      </c>
      <c r="H6749" s="23">
        <v>45609</v>
      </c>
      <c r="I6749" s="24">
        <v>0</v>
      </c>
      <c r="J6749" s="24">
        <v>0</v>
      </c>
      <c r="K6749" s="24">
        <v>279</v>
      </c>
      <c r="L6749" t="s">
        <v>10070</v>
      </c>
      <c r="M6749" t="s">
        <v>10071</v>
      </c>
    </row>
    <row r="6750" spans="1:13" x14ac:dyDescent="0.25">
      <c r="A6750" t="str">
        <f t="shared" si="105"/>
        <v>CPK5-2450</v>
      </c>
      <c r="B6750" t="s">
        <v>9149</v>
      </c>
      <c r="C6750" t="s">
        <v>9150</v>
      </c>
      <c r="D6750">
        <v>15</v>
      </c>
      <c r="E6750" s="23">
        <v>45621</v>
      </c>
      <c r="F6750" s="23">
        <v>45639</v>
      </c>
      <c r="G6750" s="23">
        <v>45621</v>
      </c>
      <c r="H6750" s="23">
        <v>45639</v>
      </c>
      <c r="I6750" s="24">
        <v>0</v>
      </c>
      <c r="J6750" s="24">
        <v>0</v>
      </c>
      <c r="K6750" s="24">
        <v>38</v>
      </c>
      <c r="L6750" t="s">
        <v>10070</v>
      </c>
      <c r="M6750" t="s">
        <v>10071</v>
      </c>
    </row>
    <row r="6751" spans="1:13" x14ac:dyDescent="0.25">
      <c r="A6751" t="str">
        <f t="shared" si="105"/>
        <v>CPK5-3430</v>
      </c>
      <c r="B6751" t="s">
        <v>9151</v>
      </c>
      <c r="C6751" t="s">
        <v>9152</v>
      </c>
      <c r="D6751">
        <v>22</v>
      </c>
      <c r="E6751" s="23">
        <v>45828</v>
      </c>
      <c r="F6751" s="23">
        <v>45859</v>
      </c>
      <c r="G6751" s="23">
        <v>45828</v>
      </c>
      <c r="H6751" s="23">
        <v>45859</v>
      </c>
      <c r="I6751" s="24">
        <v>0</v>
      </c>
      <c r="J6751" s="24">
        <v>0</v>
      </c>
      <c r="K6751" s="24">
        <v>87</v>
      </c>
      <c r="L6751" t="s">
        <v>10070</v>
      </c>
      <c r="M6751" t="s">
        <v>10071</v>
      </c>
    </row>
    <row r="6752" spans="1:13" x14ac:dyDescent="0.25">
      <c r="A6752" t="str">
        <f t="shared" si="105"/>
        <v>CPK5-3590</v>
      </c>
      <c r="B6752" t="s">
        <v>9147</v>
      </c>
      <c r="C6752" t="s">
        <v>9148</v>
      </c>
      <c r="D6752">
        <v>18</v>
      </c>
      <c r="E6752" s="23">
        <v>45849</v>
      </c>
      <c r="F6752" s="23">
        <v>45873</v>
      </c>
      <c r="G6752" s="23">
        <v>45849</v>
      </c>
      <c r="H6752" s="23">
        <v>45873</v>
      </c>
      <c r="I6752" s="24">
        <v>0</v>
      </c>
      <c r="J6752" s="24">
        <v>0</v>
      </c>
      <c r="K6752" s="24">
        <v>99</v>
      </c>
      <c r="L6752" t="s">
        <v>10070</v>
      </c>
      <c r="M6752" t="s">
        <v>10071</v>
      </c>
    </row>
    <row r="6753" spans="1:13" x14ac:dyDescent="0.25">
      <c r="A6753" t="str">
        <f t="shared" si="105"/>
        <v>Vía Vehicular / Vehicular Road</v>
      </c>
      <c r="B6753" t="s">
        <v>9153</v>
      </c>
      <c r="D6753">
        <v>136</v>
      </c>
      <c r="E6753" s="23">
        <v>45800</v>
      </c>
      <c r="F6753" s="23">
        <v>45979</v>
      </c>
      <c r="G6753" s="23">
        <v>45800</v>
      </c>
      <c r="H6753" s="23">
        <v>45979</v>
      </c>
      <c r="I6753" s="24">
        <v>0</v>
      </c>
      <c r="J6753" s="24">
        <v>0</v>
      </c>
      <c r="K6753" s="24">
        <v>75</v>
      </c>
      <c r="M6753" t="s">
        <v>10071</v>
      </c>
    </row>
    <row r="6754" spans="1:13" x14ac:dyDescent="0.25">
      <c r="A6754" t="str">
        <f t="shared" si="105"/>
        <v>CPK5-3090</v>
      </c>
      <c r="B6754" t="s">
        <v>9164</v>
      </c>
      <c r="C6754" t="s">
        <v>9165</v>
      </c>
      <c r="D6754">
        <v>22</v>
      </c>
      <c r="E6754" s="23">
        <v>45800</v>
      </c>
      <c r="F6754" s="23">
        <v>45828</v>
      </c>
      <c r="G6754" s="23">
        <v>45800</v>
      </c>
      <c r="H6754" s="23">
        <v>45828</v>
      </c>
      <c r="I6754" s="24">
        <v>0</v>
      </c>
      <c r="J6754" s="24">
        <v>0</v>
      </c>
      <c r="K6754" s="24">
        <v>19</v>
      </c>
      <c r="L6754" t="s">
        <v>10070</v>
      </c>
      <c r="M6754" t="s">
        <v>10071</v>
      </c>
    </row>
    <row r="6755" spans="1:13" x14ac:dyDescent="0.25">
      <c r="A6755" t="str">
        <f t="shared" si="105"/>
        <v>CPK5-3420</v>
      </c>
      <c r="B6755" t="s">
        <v>9166</v>
      </c>
      <c r="C6755" t="s">
        <v>9167</v>
      </c>
      <c r="D6755">
        <v>37</v>
      </c>
      <c r="E6755" s="23">
        <v>45828</v>
      </c>
      <c r="F6755" s="23">
        <v>45878</v>
      </c>
      <c r="G6755" s="23">
        <v>45828</v>
      </c>
      <c r="H6755" s="23">
        <v>45878</v>
      </c>
      <c r="I6755" s="24">
        <v>0</v>
      </c>
      <c r="J6755" s="24">
        <v>0</v>
      </c>
      <c r="K6755" s="24">
        <v>72</v>
      </c>
      <c r="L6755" t="s">
        <v>10070</v>
      </c>
      <c r="M6755" t="s">
        <v>10071</v>
      </c>
    </row>
    <row r="6756" spans="1:13" x14ac:dyDescent="0.25">
      <c r="A6756" t="str">
        <f t="shared" si="105"/>
        <v>CPK5-3940</v>
      </c>
      <c r="B6756" t="s">
        <v>9168</v>
      </c>
      <c r="C6756" t="s">
        <v>9169</v>
      </c>
      <c r="D6756">
        <v>28</v>
      </c>
      <c r="E6756" s="23">
        <v>45878</v>
      </c>
      <c r="F6756" s="23">
        <v>45915</v>
      </c>
      <c r="G6756" s="23">
        <v>45878</v>
      </c>
      <c r="H6756" s="23">
        <v>45915</v>
      </c>
      <c r="I6756" s="24">
        <v>0</v>
      </c>
      <c r="J6756" s="24">
        <v>0</v>
      </c>
      <c r="K6756" s="24">
        <v>72</v>
      </c>
      <c r="L6756" t="s">
        <v>10070</v>
      </c>
      <c r="M6756" t="s">
        <v>10071</v>
      </c>
    </row>
    <row r="6757" spans="1:13" x14ac:dyDescent="0.25">
      <c r="A6757" t="str">
        <f t="shared" si="105"/>
        <v>CPK5-4360</v>
      </c>
      <c r="B6757" t="s">
        <v>9156</v>
      </c>
      <c r="C6757" t="s">
        <v>9157</v>
      </c>
      <c r="D6757">
        <v>7</v>
      </c>
      <c r="E6757" s="23">
        <v>45915</v>
      </c>
      <c r="F6757" s="23">
        <v>45923</v>
      </c>
      <c r="G6757" s="23">
        <v>45915</v>
      </c>
      <c r="H6757" s="23">
        <v>45923</v>
      </c>
      <c r="I6757" s="24">
        <v>0</v>
      </c>
      <c r="J6757" s="24">
        <v>0</v>
      </c>
      <c r="K6757" s="24">
        <v>72</v>
      </c>
      <c r="L6757" t="s">
        <v>10070</v>
      </c>
      <c r="M6757" t="s">
        <v>10071</v>
      </c>
    </row>
    <row r="6758" spans="1:13" x14ac:dyDescent="0.25">
      <c r="A6758" t="str">
        <f t="shared" si="105"/>
        <v>CPK5-4450</v>
      </c>
      <c r="B6758" t="s">
        <v>9154</v>
      </c>
      <c r="C6758" t="s">
        <v>9155</v>
      </c>
      <c r="D6758">
        <v>22</v>
      </c>
      <c r="E6758" s="23">
        <v>45923</v>
      </c>
      <c r="F6758" s="23">
        <v>45951</v>
      </c>
      <c r="G6758" s="23">
        <v>45923</v>
      </c>
      <c r="H6758" s="23">
        <v>45951</v>
      </c>
      <c r="I6758" s="24">
        <v>0</v>
      </c>
      <c r="J6758" s="24">
        <v>0</v>
      </c>
      <c r="K6758" s="24">
        <v>72</v>
      </c>
      <c r="L6758" t="s">
        <v>10070</v>
      </c>
      <c r="M6758" t="s">
        <v>10071</v>
      </c>
    </row>
    <row r="6759" spans="1:13" x14ac:dyDescent="0.25">
      <c r="A6759" t="str">
        <f t="shared" si="105"/>
        <v>CPK5-4650</v>
      </c>
      <c r="B6759" t="s">
        <v>9160</v>
      </c>
      <c r="C6759" t="s">
        <v>9161</v>
      </c>
      <c r="D6759">
        <v>7</v>
      </c>
      <c r="E6759" s="23">
        <v>45951</v>
      </c>
      <c r="F6759" s="23">
        <v>45960</v>
      </c>
      <c r="G6759" s="23">
        <v>45951</v>
      </c>
      <c r="H6759" s="23">
        <v>45960</v>
      </c>
      <c r="I6759" s="24">
        <v>0</v>
      </c>
      <c r="J6759" s="24">
        <v>0</v>
      </c>
      <c r="K6759" s="24">
        <v>75</v>
      </c>
      <c r="L6759" t="s">
        <v>10070</v>
      </c>
      <c r="M6759" t="s">
        <v>10071</v>
      </c>
    </row>
    <row r="6760" spans="1:13" x14ac:dyDescent="0.25">
      <c r="A6760" t="str">
        <f t="shared" si="105"/>
        <v>CPK5-4720</v>
      </c>
      <c r="B6760" t="s">
        <v>9158</v>
      </c>
      <c r="C6760" t="s">
        <v>9159</v>
      </c>
      <c r="D6760">
        <v>9</v>
      </c>
      <c r="E6760" s="23">
        <v>45960</v>
      </c>
      <c r="F6760" s="23">
        <v>45972</v>
      </c>
      <c r="G6760" s="23">
        <v>45960</v>
      </c>
      <c r="H6760" s="23">
        <v>45972</v>
      </c>
      <c r="I6760" s="24">
        <v>0</v>
      </c>
      <c r="J6760" s="24">
        <v>0</v>
      </c>
      <c r="K6760" s="24">
        <v>75</v>
      </c>
      <c r="L6760" t="s">
        <v>10070</v>
      </c>
      <c r="M6760" t="s">
        <v>10071</v>
      </c>
    </row>
    <row r="6761" spans="1:13" x14ac:dyDescent="0.25">
      <c r="A6761" t="str">
        <f t="shared" si="105"/>
        <v>CPK5-4730</v>
      </c>
      <c r="B6761" t="s">
        <v>9162</v>
      </c>
      <c r="C6761" t="s">
        <v>9163</v>
      </c>
      <c r="D6761">
        <v>13</v>
      </c>
      <c r="E6761" s="23">
        <v>45960</v>
      </c>
      <c r="F6761" s="23">
        <v>45979</v>
      </c>
      <c r="G6761" s="23">
        <v>45960</v>
      </c>
      <c r="H6761" s="23">
        <v>45979</v>
      </c>
      <c r="I6761" s="24">
        <v>0</v>
      </c>
      <c r="J6761" s="24">
        <v>0</v>
      </c>
      <c r="K6761" s="24">
        <v>75</v>
      </c>
      <c r="L6761" t="s">
        <v>10070</v>
      </c>
      <c r="M6761" t="s">
        <v>10071</v>
      </c>
    </row>
    <row r="6762" spans="1:13" x14ac:dyDescent="0.25">
      <c r="A6762" t="str">
        <f t="shared" si="105"/>
        <v>Parqueadero / Parking</v>
      </c>
      <c r="B6762" t="s">
        <v>9170</v>
      </c>
      <c r="D6762">
        <v>117</v>
      </c>
      <c r="E6762" s="23">
        <v>45828</v>
      </c>
      <c r="F6762" s="23">
        <v>45982</v>
      </c>
      <c r="G6762" s="23">
        <v>45828</v>
      </c>
      <c r="H6762" s="23">
        <v>45982</v>
      </c>
      <c r="I6762" s="24">
        <v>0</v>
      </c>
      <c r="J6762" s="24">
        <v>0</v>
      </c>
      <c r="K6762" s="24">
        <v>72</v>
      </c>
      <c r="M6762" t="s">
        <v>10071</v>
      </c>
    </row>
    <row r="6763" spans="1:13" x14ac:dyDescent="0.25">
      <c r="A6763" t="str">
        <f t="shared" si="105"/>
        <v>CPK5-3400</v>
      </c>
      <c r="B6763" t="s">
        <v>9175</v>
      </c>
      <c r="C6763" t="s">
        <v>9176</v>
      </c>
      <c r="D6763">
        <v>15</v>
      </c>
      <c r="E6763" s="23">
        <v>45828</v>
      </c>
      <c r="F6763" s="23">
        <v>45849</v>
      </c>
      <c r="G6763" s="23">
        <v>45828</v>
      </c>
      <c r="H6763" s="23">
        <v>45849</v>
      </c>
      <c r="I6763" s="24">
        <v>0</v>
      </c>
      <c r="J6763" s="24">
        <v>0</v>
      </c>
      <c r="K6763" s="24">
        <v>19</v>
      </c>
      <c r="L6763" t="s">
        <v>10070</v>
      </c>
      <c r="M6763" t="s">
        <v>10071</v>
      </c>
    </row>
    <row r="6764" spans="1:13" x14ac:dyDescent="0.25">
      <c r="A6764" t="str">
        <f t="shared" si="105"/>
        <v>CPK5-3580</v>
      </c>
      <c r="B6764" t="s">
        <v>9173</v>
      </c>
      <c r="C6764" t="s">
        <v>9174</v>
      </c>
      <c r="D6764">
        <v>22</v>
      </c>
      <c r="E6764" s="23">
        <v>45849</v>
      </c>
      <c r="F6764" s="23">
        <v>45878</v>
      </c>
      <c r="G6764" s="23">
        <v>45849</v>
      </c>
      <c r="H6764" s="23">
        <v>45878</v>
      </c>
      <c r="I6764" s="24">
        <v>0</v>
      </c>
      <c r="J6764" s="24">
        <v>0</v>
      </c>
      <c r="K6764" s="24">
        <v>95</v>
      </c>
      <c r="L6764" t="s">
        <v>10070</v>
      </c>
      <c r="M6764" t="s">
        <v>10071</v>
      </c>
    </row>
    <row r="6765" spans="1:13" x14ac:dyDescent="0.25">
      <c r="A6765" t="str">
        <f t="shared" si="105"/>
        <v>CPK5-3930</v>
      </c>
      <c r="B6765" t="s">
        <v>9171</v>
      </c>
      <c r="C6765" t="s">
        <v>9172</v>
      </c>
      <c r="D6765">
        <v>22</v>
      </c>
      <c r="E6765" s="23">
        <v>45878</v>
      </c>
      <c r="F6765" s="23">
        <v>45906</v>
      </c>
      <c r="G6765" s="23">
        <v>45878</v>
      </c>
      <c r="H6765" s="23">
        <v>45906</v>
      </c>
      <c r="I6765" s="24">
        <v>0</v>
      </c>
      <c r="J6765" s="24">
        <v>0</v>
      </c>
      <c r="K6765" s="24">
        <v>95</v>
      </c>
      <c r="L6765" t="s">
        <v>10070</v>
      </c>
      <c r="M6765" t="s">
        <v>10071</v>
      </c>
    </row>
    <row r="6766" spans="1:13" x14ac:dyDescent="0.25">
      <c r="A6766" t="str">
        <f t="shared" si="105"/>
        <v>CPK5-4280</v>
      </c>
      <c r="B6766" t="s">
        <v>9179</v>
      </c>
      <c r="C6766" t="s">
        <v>9180</v>
      </c>
      <c r="D6766">
        <v>13</v>
      </c>
      <c r="E6766" s="23">
        <v>45906</v>
      </c>
      <c r="F6766" s="23">
        <v>45923</v>
      </c>
      <c r="G6766" s="23">
        <v>45906</v>
      </c>
      <c r="H6766" s="23">
        <v>45923</v>
      </c>
      <c r="I6766" s="24">
        <v>0</v>
      </c>
      <c r="J6766" s="24">
        <v>0</v>
      </c>
      <c r="K6766" s="24">
        <v>95</v>
      </c>
      <c r="L6766" t="s">
        <v>10070</v>
      </c>
      <c r="M6766" t="s">
        <v>10071</v>
      </c>
    </row>
    <row r="6767" spans="1:13" x14ac:dyDescent="0.25">
      <c r="A6767" t="str">
        <f t="shared" si="105"/>
        <v>CPK5-4440</v>
      </c>
      <c r="B6767" t="s">
        <v>9185</v>
      </c>
      <c r="C6767" t="s">
        <v>9163</v>
      </c>
      <c r="D6767">
        <v>22</v>
      </c>
      <c r="E6767" s="23">
        <v>45923</v>
      </c>
      <c r="F6767" s="23">
        <v>45951</v>
      </c>
      <c r="G6767" s="23">
        <v>45923</v>
      </c>
      <c r="H6767" s="23">
        <v>45951</v>
      </c>
      <c r="I6767" s="24">
        <v>0</v>
      </c>
      <c r="J6767" s="24">
        <v>0</v>
      </c>
      <c r="K6767" s="24">
        <v>95</v>
      </c>
      <c r="L6767" t="s">
        <v>10070</v>
      </c>
      <c r="M6767" t="s">
        <v>10071</v>
      </c>
    </row>
    <row r="6768" spans="1:13" x14ac:dyDescent="0.25">
      <c r="A6768" t="str">
        <f t="shared" si="105"/>
        <v>CPK5-4570</v>
      </c>
      <c r="B6768" t="s">
        <v>9177</v>
      </c>
      <c r="C6768" t="s">
        <v>9178</v>
      </c>
      <c r="D6768">
        <v>9</v>
      </c>
      <c r="E6768" s="23">
        <v>45951</v>
      </c>
      <c r="F6768" s="23">
        <v>45962</v>
      </c>
      <c r="G6768" s="23">
        <v>45951</v>
      </c>
      <c r="H6768" s="23">
        <v>45962</v>
      </c>
      <c r="I6768" s="24">
        <v>0</v>
      </c>
      <c r="J6768" s="24">
        <v>0</v>
      </c>
      <c r="K6768" s="24">
        <v>72</v>
      </c>
      <c r="L6768" t="s">
        <v>10070</v>
      </c>
      <c r="M6768" t="s">
        <v>10071</v>
      </c>
    </row>
    <row r="6769" spans="1:13" x14ac:dyDescent="0.25">
      <c r="A6769" t="str">
        <f t="shared" si="105"/>
        <v>CPK5-4660</v>
      </c>
      <c r="B6769" t="s">
        <v>9183</v>
      </c>
      <c r="C6769" t="s">
        <v>9184</v>
      </c>
      <c r="D6769">
        <v>7</v>
      </c>
      <c r="E6769" s="23">
        <v>45962</v>
      </c>
      <c r="F6769" s="23">
        <v>45972</v>
      </c>
      <c r="G6769" s="23">
        <v>45962</v>
      </c>
      <c r="H6769" s="23">
        <v>45972</v>
      </c>
      <c r="I6769" s="24">
        <v>0</v>
      </c>
      <c r="J6769" s="24">
        <v>0</v>
      </c>
      <c r="K6769" s="24">
        <v>72</v>
      </c>
      <c r="L6769" t="s">
        <v>10070</v>
      </c>
      <c r="M6769" t="s">
        <v>10071</v>
      </c>
    </row>
    <row r="6770" spans="1:13" x14ac:dyDescent="0.25">
      <c r="A6770" t="str">
        <f t="shared" si="105"/>
        <v>CPK5-4710</v>
      </c>
      <c r="B6770" t="s">
        <v>9181</v>
      </c>
      <c r="C6770" t="s">
        <v>9182</v>
      </c>
      <c r="D6770">
        <v>7</v>
      </c>
      <c r="E6770" s="23">
        <v>45972</v>
      </c>
      <c r="F6770" s="23">
        <v>45982</v>
      </c>
      <c r="G6770" s="23">
        <v>45972</v>
      </c>
      <c r="H6770" s="23">
        <v>45982</v>
      </c>
      <c r="I6770" s="24">
        <v>0</v>
      </c>
      <c r="J6770" s="24">
        <v>0</v>
      </c>
      <c r="K6770" s="24">
        <v>72</v>
      </c>
      <c r="L6770" t="s">
        <v>10070</v>
      </c>
      <c r="M6770" t="s">
        <v>10071</v>
      </c>
    </row>
    <row r="6771" spans="1:13" x14ac:dyDescent="0.25">
      <c r="A6771" t="str">
        <f t="shared" si="105"/>
        <v>Plataformas Cocheras / Platform Plan</v>
      </c>
      <c r="B6771" t="s">
        <v>9186</v>
      </c>
      <c r="D6771">
        <v>295</v>
      </c>
      <c r="E6771" s="23">
        <v>45553</v>
      </c>
      <c r="F6771" s="23">
        <v>45941</v>
      </c>
      <c r="G6771" s="23">
        <v>45553</v>
      </c>
      <c r="H6771" s="23">
        <v>45941</v>
      </c>
      <c r="I6771" s="24">
        <v>0</v>
      </c>
      <c r="J6771" s="24">
        <v>0</v>
      </c>
      <c r="K6771" s="24">
        <v>102</v>
      </c>
      <c r="M6771" t="s">
        <v>10071</v>
      </c>
    </row>
    <row r="6772" spans="1:13" x14ac:dyDescent="0.25">
      <c r="A6772" t="str">
        <f t="shared" si="105"/>
        <v>CPK5-1280</v>
      </c>
      <c r="B6772" t="s">
        <v>9188</v>
      </c>
      <c r="C6772" t="s">
        <v>8919</v>
      </c>
      <c r="D6772">
        <v>33</v>
      </c>
      <c r="E6772" s="23">
        <v>45553</v>
      </c>
      <c r="F6772" s="23">
        <v>45595</v>
      </c>
      <c r="G6772" s="23">
        <v>45553</v>
      </c>
      <c r="H6772" s="23">
        <v>45595</v>
      </c>
      <c r="I6772" s="24">
        <v>0</v>
      </c>
      <c r="J6772" s="24">
        <v>0</v>
      </c>
      <c r="K6772" s="24">
        <v>262</v>
      </c>
      <c r="L6772" t="s">
        <v>10070</v>
      </c>
      <c r="M6772" t="s">
        <v>10071</v>
      </c>
    </row>
    <row r="6773" spans="1:13" x14ac:dyDescent="0.25">
      <c r="A6773" t="str">
        <f t="shared" si="105"/>
        <v>CPK5-1370</v>
      </c>
      <c r="B6773" t="s">
        <v>9189</v>
      </c>
      <c r="C6773" t="s">
        <v>8921</v>
      </c>
      <c r="D6773">
        <v>12</v>
      </c>
      <c r="E6773" s="23">
        <v>45595</v>
      </c>
      <c r="F6773" s="23">
        <v>45611</v>
      </c>
      <c r="G6773" s="23">
        <v>45595</v>
      </c>
      <c r="H6773" s="23">
        <v>45611</v>
      </c>
      <c r="I6773" s="24">
        <v>0</v>
      </c>
      <c r="J6773" s="24">
        <v>0</v>
      </c>
      <c r="K6773" s="24">
        <v>262</v>
      </c>
      <c r="L6773" t="s">
        <v>10070</v>
      </c>
      <c r="M6773" t="s">
        <v>10071</v>
      </c>
    </row>
    <row r="6774" spans="1:13" x14ac:dyDescent="0.25">
      <c r="A6774" t="str">
        <f t="shared" si="105"/>
        <v>CPK5-1400</v>
      </c>
      <c r="B6774" t="s">
        <v>9187</v>
      </c>
      <c r="C6774" t="s">
        <v>8917</v>
      </c>
      <c r="D6774">
        <v>25</v>
      </c>
      <c r="E6774" s="23">
        <v>45611</v>
      </c>
      <c r="F6774" s="23">
        <v>45643</v>
      </c>
      <c r="G6774" s="23">
        <v>45611</v>
      </c>
      <c r="H6774" s="23">
        <v>45643</v>
      </c>
      <c r="I6774" s="24">
        <v>0</v>
      </c>
      <c r="J6774" s="24">
        <v>0</v>
      </c>
      <c r="K6774" s="24">
        <v>262</v>
      </c>
      <c r="L6774" t="s">
        <v>10070</v>
      </c>
      <c r="M6774" t="s">
        <v>10071</v>
      </c>
    </row>
    <row r="6775" spans="1:13" x14ac:dyDescent="0.25">
      <c r="A6775" t="str">
        <f t="shared" si="105"/>
        <v>CPK5-1500</v>
      </c>
      <c r="B6775" t="s">
        <v>9190</v>
      </c>
      <c r="C6775" t="s">
        <v>8923</v>
      </c>
      <c r="D6775">
        <v>21</v>
      </c>
      <c r="E6775" s="23">
        <v>45643</v>
      </c>
      <c r="F6775" s="23">
        <v>45677</v>
      </c>
      <c r="G6775" s="23">
        <v>45643</v>
      </c>
      <c r="H6775" s="23">
        <v>45677</v>
      </c>
      <c r="I6775" s="24">
        <v>0</v>
      </c>
      <c r="J6775" s="24">
        <v>0</v>
      </c>
      <c r="K6775" s="24">
        <v>262</v>
      </c>
      <c r="L6775" t="s">
        <v>10070</v>
      </c>
      <c r="M6775" t="s">
        <v>10071</v>
      </c>
    </row>
    <row r="6776" spans="1:13" x14ac:dyDescent="0.25">
      <c r="A6776" t="str">
        <f t="shared" si="105"/>
        <v>CPK5-1540</v>
      </c>
      <c r="B6776" t="s">
        <v>9191</v>
      </c>
      <c r="C6776" t="s">
        <v>8925</v>
      </c>
      <c r="D6776">
        <v>22</v>
      </c>
      <c r="E6776" s="23">
        <v>45677</v>
      </c>
      <c r="F6776" s="23">
        <v>45705</v>
      </c>
      <c r="G6776" s="23">
        <v>45677</v>
      </c>
      <c r="H6776" s="23">
        <v>45705</v>
      </c>
      <c r="I6776" s="24">
        <v>0</v>
      </c>
      <c r="J6776" s="24">
        <v>0</v>
      </c>
      <c r="K6776" s="24">
        <v>262</v>
      </c>
      <c r="L6776" t="s">
        <v>10070</v>
      </c>
      <c r="M6776" t="s">
        <v>10071</v>
      </c>
    </row>
    <row r="6777" spans="1:13" x14ac:dyDescent="0.25">
      <c r="A6777" t="str">
        <f t="shared" si="105"/>
        <v>CPK5-1700</v>
      </c>
      <c r="B6777" t="s">
        <v>9192</v>
      </c>
      <c r="C6777" t="s">
        <v>9193</v>
      </c>
      <c r="D6777">
        <v>22</v>
      </c>
      <c r="E6777" s="23">
        <v>45915</v>
      </c>
      <c r="F6777" s="23">
        <v>45941</v>
      </c>
      <c r="G6777" s="23">
        <v>45915</v>
      </c>
      <c r="H6777" s="23">
        <v>45941</v>
      </c>
      <c r="I6777" s="24">
        <v>0</v>
      </c>
      <c r="J6777" s="24">
        <v>0</v>
      </c>
      <c r="K6777" s="24">
        <v>102</v>
      </c>
      <c r="L6777" t="s">
        <v>10070</v>
      </c>
      <c r="M6777" t="s">
        <v>10071</v>
      </c>
    </row>
    <row r="6778" spans="1:13" x14ac:dyDescent="0.25">
      <c r="A6778" t="str">
        <f t="shared" si="105"/>
        <v>Redes Electricas / Electrical Utilities</v>
      </c>
      <c r="B6778" t="s">
        <v>9194</v>
      </c>
      <c r="D6778">
        <v>177</v>
      </c>
      <c r="E6778" s="23">
        <v>45828</v>
      </c>
      <c r="F6778" s="23">
        <v>46064</v>
      </c>
      <c r="G6778" s="23">
        <v>45828</v>
      </c>
      <c r="H6778" s="23">
        <v>46064</v>
      </c>
      <c r="I6778" s="24">
        <v>0</v>
      </c>
      <c r="J6778" s="24">
        <v>0</v>
      </c>
      <c r="K6778" s="24">
        <v>19</v>
      </c>
      <c r="M6778" t="s">
        <v>10071</v>
      </c>
    </row>
    <row r="6779" spans="1:13" x14ac:dyDescent="0.25">
      <c r="A6779" t="str">
        <f t="shared" si="105"/>
        <v>CPK5-4670</v>
      </c>
      <c r="B6779" t="s">
        <v>9195</v>
      </c>
      <c r="C6779" t="s">
        <v>9196</v>
      </c>
      <c r="D6779">
        <v>83</v>
      </c>
      <c r="E6779" s="23">
        <v>45951</v>
      </c>
      <c r="F6779" s="23">
        <v>46064</v>
      </c>
      <c r="G6779" s="23">
        <v>45951</v>
      </c>
      <c r="H6779" s="23">
        <v>46064</v>
      </c>
      <c r="I6779" s="24">
        <v>0</v>
      </c>
      <c r="J6779" s="24">
        <v>0</v>
      </c>
      <c r="K6779" s="24">
        <v>19</v>
      </c>
      <c r="L6779" t="s">
        <v>10070</v>
      </c>
      <c r="M6779" t="s">
        <v>10071</v>
      </c>
    </row>
    <row r="6780" spans="1:13" x14ac:dyDescent="0.25">
      <c r="A6780" t="str">
        <f t="shared" si="105"/>
        <v>Media Tension / Medium Voltage</v>
      </c>
      <c r="B6780" t="s">
        <v>9197</v>
      </c>
      <c r="D6780">
        <v>53</v>
      </c>
      <c r="E6780" s="23">
        <v>45828</v>
      </c>
      <c r="F6780" s="23">
        <v>45899</v>
      </c>
      <c r="G6780" s="23">
        <v>45828</v>
      </c>
      <c r="H6780" s="23">
        <v>45899</v>
      </c>
      <c r="I6780" s="24">
        <v>0</v>
      </c>
      <c r="J6780" s="24">
        <v>0</v>
      </c>
      <c r="K6780" s="24">
        <v>19</v>
      </c>
      <c r="M6780" t="s">
        <v>10071</v>
      </c>
    </row>
    <row r="6781" spans="1:13" x14ac:dyDescent="0.25">
      <c r="A6781" t="str">
        <f t="shared" si="105"/>
        <v>CPK5-3410</v>
      </c>
      <c r="B6781" t="s">
        <v>9198</v>
      </c>
      <c r="C6781" t="s">
        <v>9199</v>
      </c>
      <c r="D6781">
        <v>13</v>
      </c>
      <c r="E6781" s="23">
        <v>45828</v>
      </c>
      <c r="F6781" s="23">
        <v>45847</v>
      </c>
      <c r="G6781" s="23">
        <v>45828</v>
      </c>
      <c r="H6781" s="23">
        <v>45847</v>
      </c>
      <c r="I6781" s="24">
        <v>0</v>
      </c>
      <c r="J6781" s="24">
        <v>0</v>
      </c>
      <c r="K6781" s="24">
        <v>19</v>
      </c>
      <c r="L6781" t="s">
        <v>10070</v>
      </c>
      <c r="M6781" t="s">
        <v>10071</v>
      </c>
    </row>
    <row r="6782" spans="1:13" x14ac:dyDescent="0.25">
      <c r="A6782" t="str">
        <f t="shared" si="105"/>
        <v>CPK5-3550</v>
      </c>
      <c r="B6782" t="s">
        <v>9200</v>
      </c>
      <c r="C6782" t="s">
        <v>9201</v>
      </c>
      <c r="D6782">
        <v>18</v>
      </c>
      <c r="E6782" s="23">
        <v>45847</v>
      </c>
      <c r="F6782" s="23">
        <v>45869</v>
      </c>
      <c r="G6782" s="23">
        <v>45847</v>
      </c>
      <c r="H6782" s="23">
        <v>45869</v>
      </c>
      <c r="I6782" s="24">
        <v>0</v>
      </c>
      <c r="J6782" s="24">
        <v>0</v>
      </c>
      <c r="K6782" s="24">
        <v>19</v>
      </c>
      <c r="L6782" t="s">
        <v>10070</v>
      </c>
      <c r="M6782" t="s">
        <v>10071</v>
      </c>
    </row>
    <row r="6783" spans="1:13" x14ac:dyDescent="0.25">
      <c r="A6783" t="str">
        <f t="shared" si="105"/>
        <v>CPK5-3850</v>
      </c>
      <c r="B6783" t="s">
        <v>9202</v>
      </c>
      <c r="C6783" t="s">
        <v>9203</v>
      </c>
      <c r="D6783">
        <v>22</v>
      </c>
      <c r="E6783" s="23">
        <v>45869</v>
      </c>
      <c r="F6783" s="23">
        <v>45899</v>
      </c>
      <c r="G6783" s="23">
        <v>45869</v>
      </c>
      <c r="H6783" s="23">
        <v>45899</v>
      </c>
      <c r="I6783" s="24">
        <v>0</v>
      </c>
      <c r="J6783" s="24">
        <v>0</v>
      </c>
      <c r="K6783" s="24">
        <v>19</v>
      </c>
      <c r="L6783" t="s">
        <v>10070</v>
      </c>
      <c r="M6783" t="s">
        <v>10071</v>
      </c>
    </row>
    <row r="6784" spans="1:13" x14ac:dyDescent="0.25">
      <c r="A6784" t="str">
        <f t="shared" si="105"/>
        <v>Baja Tension / Low Voltage</v>
      </c>
      <c r="B6784" t="s">
        <v>9204</v>
      </c>
      <c r="D6784">
        <v>63</v>
      </c>
      <c r="E6784" s="23">
        <v>45869</v>
      </c>
      <c r="F6784" s="23">
        <v>45951</v>
      </c>
      <c r="G6784" s="23">
        <v>45869</v>
      </c>
      <c r="H6784" s="23">
        <v>45951</v>
      </c>
      <c r="I6784" s="24">
        <v>0</v>
      </c>
      <c r="J6784" s="24">
        <v>0</v>
      </c>
      <c r="K6784" s="24">
        <v>19</v>
      </c>
      <c r="M6784" t="s">
        <v>10071</v>
      </c>
    </row>
    <row r="6785" spans="1:13" x14ac:dyDescent="0.25">
      <c r="A6785" t="str">
        <f t="shared" si="105"/>
        <v>CPK5-3860</v>
      </c>
      <c r="B6785" t="s">
        <v>9205</v>
      </c>
      <c r="C6785" t="s">
        <v>9206</v>
      </c>
      <c r="D6785">
        <v>13</v>
      </c>
      <c r="E6785" s="23">
        <v>45869</v>
      </c>
      <c r="F6785" s="23">
        <v>45888</v>
      </c>
      <c r="G6785" s="23">
        <v>45869</v>
      </c>
      <c r="H6785" s="23">
        <v>45888</v>
      </c>
      <c r="I6785" s="24">
        <v>0</v>
      </c>
      <c r="J6785" s="24">
        <v>0</v>
      </c>
      <c r="K6785" s="24">
        <v>19</v>
      </c>
      <c r="L6785" t="s">
        <v>10070</v>
      </c>
      <c r="M6785" t="s">
        <v>10071</v>
      </c>
    </row>
    <row r="6786" spans="1:13" x14ac:dyDescent="0.25">
      <c r="A6786" t="str">
        <f t="shared" si="105"/>
        <v>CPK5-4080</v>
      </c>
      <c r="B6786" t="s">
        <v>9207</v>
      </c>
      <c r="C6786" t="s">
        <v>9208</v>
      </c>
      <c r="D6786">
        <v>25</v>
      </c>
      <c r="E6786" s="23">
        <v>45888</v>
      </c>
      <c r="F6786" s="23">
        <v>45919</v>
      </c>
      <c r="G6786" s="23">
        <v>45888</v>
      </c>
      <c r="H6786" s="23">
        <v>45919</v>
      </c>
      <c r="I6786" s="24">
        <v>0</v>
      </c>
      <c r="J6786" s="24">
        <v>0</v>
      </c>
      <c r="K6786" s="24">
        <v>19</v>
      </c>
      <c r="L6786" t="s">
        <v>10070</v>
      </c>
      <c r="M6786" t="s">
        <v>10071</v>
      </c>
    </row>
    <row r="6787" spans="1:13" x14ac:dyDescent="0.25">
      <c r="A6787" t="str">
        <f t="shared" ref="A6787:A6850" si="106">TRIM(B6787)</f>
        <v>CPK5-4420</v>
      </c>
      <c r="B6787" t="s">
        <v>9209</v>
      </c>
      <c r="C6787" t="s">
        <v>9210</v>
      </c>
      <c r="D6787">
        <v>25</v>
      </c>
      <c r="E6787" s="23">
        <v>45919</v>
      </c>
      <c r="F6787" s="23">
        <v>45951</v>
      </c>
      <c r="G6787" s="23">
        <v>45919</v>
      </c>
      <c r="H6787" s="23">
        <v>45951</v>
      </c>
      <c r="I6787" s="24">
        <v>0</v>
      </c>
      <c r="J6787" s="24">
        <v>0</v>
      </c>
      <c r="K6787" s="24">
        <v>19</v>
      </c>
      <c r="L6787" t="s">
        <v>10070</v>
      </c>
      <c r="M6787" t="s">
        <v>10071</v>
      </c>
    </row>
    <row r="6788" spans="1:13" x14ac:dyDescent="0.25">
      <c r="A6788" t="str">
        <f t="shared" si="106"/>
        <v>TC-3 Superestructura de Vía TyC PK-5 / Track Superstructure</v>
      </c>
      <c r="B6788" t="s">
        <v>9211</v>
      </c>
      <c r="D6788">
        <v>198</v>
      </c>
      <c r="E6788" s="23">
        <v>45677</v>
      </c>
      <c r="F6788" s="23">
        <v>45933</v>
      </c>
      <c r="G6788" s="23">
        <v>45677</v>
      </c>
      <c r="H6788" s="23">
        <v>45933</v>
      </c>
      <c r="I6788" s="24">
        <v>0</v>
      </c>
      <c r="J6788" s="24">
        <v>0</v>
      </c>
      <c r="K6788" s="24">
        <v>115</v>
      </c>
      <c r="M6788" t="s">
        <v>10071</v>
      </c>
    </row>
    <row r="6789" spans="1:13" x14ac:dyDescent="0.25">
      <c r="A6789" t="str">
        <f t="shared" si="106"/>
        <v>Track 1</v>
      </c>
      <c r="B6789" t="s">
        <v>9212</v>
      </c>
      <c r="D6789">
        <v>96</v>
      </c>
      <c r="E6789" s="23">
        <v>45677</v>
      </c>
      <c r="F6789" s="23">
        <v>45801</v>
      </c>
      <c r="G6789" s="23">
        <v>45677</v>
      </c>
      <c r="H6789" s="23">
        <v>45801</v>
      </c>
      <c r="I6789" s="24">
        <v>0</v>
      </c>
      <c r="J6789" s="24">
        <v>0</v>
      </c>
      <c r="K6789" s="24">
        <v>188</v>
      </c>
      <c r="M6789" t="s">
        <v>10071</v>
      </c>
    </row>
    <row r="6790" spans="1:13" x14ac:dyDescent="0.25">
      <c r="A6790" t="str">
        <f t="shared" si="106"/>
        <v>CPK5-2380</v>
      </c>
      <c r="B6790" t="s">
        <v>9215</v>
      </c>
      <c r="C6790" t="s">
        <v>9216</v>
      </c>
      <c r="D6790">
        <v>21</v>
      </c>
      <c r="E6790" s="23">
        <v>45677</v>
      </c>
      <c r="F6790" s="23">
        <v>45702</v>
      </c>
      <c r="G6790" s="23">
        <v>45677</v>
      </c>
      <c r="H6790" s="23">
        <v>45702</v>
      </c>
      <c r="I6790" s="24">
        <v>0</v>
      </c>
      <c r="J6790" s="24">
        <v>0</v>
      </c>
      <c r="K6790" s="24">
        <v>66</v>
      </c>
      <c r="L6790" t="s">
        <v>10070</v>
      </c>
      <c r="M6790" t="s">
        <v>10071</v>
      </c>
    </row>
    <row r="6791" spans="1:13" x14ac:dyDescent="0.25">
      <c r="A6791" t="str">
        <f t="shared" si="106"/>
        <v>CPK5-2640</v>
      </c>
      <c r="B6791" t="s">
        <v>9229</v>
      </c>
      <c r="C6791" t="s">
        <v>9230</v>
      </c>
      <c r="D6791">
        <v>12</v>
      </c>
      <c r="E6791" s="23">
        <v>45702</v>
      </c>
      <c r="F6791" s="23">
        <v>45719</v>
      </c>
      <c r="G6791" s="23">
        <v>45702</v>
      </c>
      <c r="H6791" s="23">
        <v>45719</v>
      </c>
      <c r="I6791" s="24">
        <v>0</v>
      </c>
      <c r="J6791" s="24">
        <v>0</v>
      </c>
      <c r="K6791" s="24">
        <v>66</v>
      </c>
      <c r="L6791" t="s">
        <v>10070</v>
      </c>
      <c r="M6791" t="s">
        <v>10071</v>
      </c>
    </row>
    <row r="6792" spans="1:13" x14ac:dyDescent="0.25">
      <c r="A6792" t="str">
        <f t="shared" si="106"/>
        <v>CPK5-2620</v>
      </c>
      <c r="B6792" t="s">
        <v>9213</v>
      </c>
      <c r="C6792" t="s">
        <v>9214</v>
      </c>
      <c r="D6792">
        <v>12</v>
      </c>
      <c r="E6792" s="23">
        <v>45715</v>
      </c>
      <c r="F6792" s="23">
        <v>45730</v>
      </c>
      <c r="G6792" s="23">
        <v>45715</v>
      </c>
      <c r="H6792" s="23">
        <v>45730</v>
      </c>
      <c r="I6792" s="24">
        <v>0</v>
      </c>
      <c r="J6792" s="24">
        <v>0</v>
      </c>
      <c r="K6792" s="24">
        <v>127</v>
      </c>
      <c r="L6792" t="s">
        <v>10070</v>
      </c>
      <c r="M6792" t="s">
        <v>10071</v>
      </c>
    </row>
    <row r="6793" spans="1:13" x14ac:dyDescent="0.25">
      <c r="A6793" t="str">
        <f t="shared" si="106"/>
        <v>CPK5-2630</v>
      </c>
      <c r="B6793" t="s">
        <v>9217</v>
      </c>
      <c r="C6793" t="s">
        <v>9218</v>
      </c>
      <c r="D6793">
        <v>12</v>
      </c>
      <c r="E6793" s="23">
        <v>45715</v>
      </c>
      <c r="F6793" s="23">
        <v>45730</v>
      </c>
      <c r="G6793" s="23">
        <v>45715</v>
      </c>
      <c r="H6793" s="23">
        <v>45730</v>
      </c>
      <c r="I6793" s="24">
        <v>0</v>
      </c>
      <c r="J6793" s="24">
        <v>0</v>
      </c>
      <c r="K6793" s="24">
        <v>139</v>
      </c>
      <c r="L6793" t="s">
        <v>10070</v>
      </c>
      <c r="M6793" t="s">
        <v>10071</v>
      </c>
    </row>
    <row r="6794" spans="1:13" x14ac:dyDescent="0.25">
      <c r="A6794" t="str">
        <f t="shared" si="106"/>
        <v>CPK5-2790</v>
      </c>
      <c r="B6794" t="s">
        <v>9231</v>
      </c>
      <c r="C6794" t="s">
        <v>9232</v>
      </c>
      <c r="D6794">
        <v>22</v>
      </c>
      <c r="E6794" s="23">
        <v>45719</v>
      </c>
      <c r="F6794" s="23">
        <v>45748</v>
      </c>
      <c r="G6794" s="23">
        <v>45719</v>
      </c>
      <c r="H6794" s="23">
        <v>45748</v>
      </c>
      <c r="I6794" s="24">
        <v>0</v>
      </c>
      <c r="J6794" s="24">
        <v>0</v>
      </c>
      <c r="K6794" s="24">
        <v>66</v>
      </c>
      <c r="L6794" t="s">
        <v>10070</v>
      </c>
      <c r="M6794" t="s">
        <v>10071</v>
      </c>
    </row>
    <row r="6795" spans="1:13" x14ac:dyDescent="0.25">
      <c r="A6795" t="str">
        <f t="shared" si="106"/>
        <v>CPK5-2940</v>
      </c>
      <c r="B6795" t="s">
        <v>9219</v>
      </c>
      <c r="C6795" t="s">
        <v>9220</v>
      </c>
      <c r="D6795">
        <v>9</v>
      </c>
      <c r="E6795" s="23">
        <v>45744</v>
      </c>
      <c r="F6795" s="23">
        <v>45756</v>
      </c>
      <c r="G6795" s="23">
        <v>45744</v>
      </c>
      <c r="H6795" s="23">
        <v>45756</v>
      </c>
      <c r="I6795" s="24">
        <v>0</v>
      </c>
      <c r="J6795" s="24">
        <v>0</v>
      </c>
      <c r="K6795" s="24">
        <v>128</v>
      </c>
      <c r="L6795" t="s">
        <v>10070</v>
      </c>
      <c r="M6795" t="s">
        <v>10071</v>
      </c>
    </row>
    <row r="6796" spans="1:13" x14ac:dyDescent="0.25">
      <c r="A6796" t="str">
        <f t="shared" si="106"/>
        <v>CPK5-3080</v>
      </c>
      <c r="B6796" t="s">
        <v>9221</v>
      </c>
      <c r="C6796" t="s">
        <v>9222</v>
      </c>
      <c r="D6796">
        <v>9</v>
      </c>
      <c r="E6796" s="23">
        <v>45756</v>
      </c>
      <c r="F6796" s="23">
        <v>45770</v>
      </c>
      <c r="G6796" s="23">
        <v>45756</v>
      </c>
      <c r="H6796" s="23">
        <v>45770</v>
      </c>
      <c r="I6796" s="24">
        <v>0</v>
      </c>
      <c r="J6796" s="24">
        <v>0</v>
      </c>
      <c r="K6796" s="24">
        <v>131</v>
      </c>
      <c r="L6796" t="s">
        <v>10070</v>
      </c>
      <c r="M6796" t="s">
        <v>10071</v>
      </c>
    </row>
    <row r="6797" spans="1:13" x14ac:dyDescent="0.25">
      <c r="A6797" t="str">
        <f t="shared" si="106"/>
        <v>CPK5-3220</v>
      </c>
      <c r="B6797" t="s">
        <v>9223</v>
      </c>
      <c r="C6797" t="s">
        <v>9224</v>
      </c>
      <c r="D6797">
        <v>9</v>
      </c>
      <c r="E6797" s="23">
        <v>45770</v>
      </c>
      <c r="F6797" s="23">
        <v>45782</v>
      </c>
      <c r="G6797" s="23">
        <v>45770</v>
      </c>
      <c r="H6797" s="23">
        <v>45782</v>
      </c>
      <c r="I6797" s="24">
        <v>0</v>
      </c>
      <c r="J6797" s="24">
        <v>0</v>
      </c>
      <c r="K6797" s="24">
        <v>188</v>
      </c>
      <c r="L6797" t="s">
        <v>10070</v>
      </c>
      <c r="M6797" t="s">
        <v>10071</v>
      </c>
    </row>
    <row r="6798" spans="1:13" x14ac:dyDescent="0.25">
      <c r="A6798" t="str">
        <f t="shared" si="106"/>
        <v>CPK5-3380</v>
      </c>
      <c r="B6798" t="s">
        <v>9227</v>
      </c>
      <c r="C6798" t="s">
        <v>9228</v>
      </c>
      <c r="D6798">
        <v>3</v>
      </c>
      <c r="E6798" s="23">
        <v>45782</v>
      </c>
      <c r="F6798" s="23">
        <v>45785</v>
      </c>
      <c r="G6798" s="23">
        <v>45782</v>
      </c>
      <c r="H6798" s="23">
        <v>45785</v>
      </c>
      <c r="I6798" s="24">
        <v>0</v>
      </c>
      <c r="J6798" s="24">
        <v>0</v>
      </c>
      <c r="K6798" s="24">
        <v>194</v>
      </c>
      <c r="L6798" t="s">
        <v>10070</v>
      </c>
      <c r="M6798" t="s">
        <v>10071</v>
      </c>
    </row>
    <row r="6799" spans="1:13" x14ac:dyDescent="0.25">
      <c r="A6799" t="str">
        <f t="shared" si="106"/>
        <v>CPK5-3390</v>
      </c>
      <c r="B6799" t="s">
        <v>9233</v>
      </c>
      <c r="C6799" t="s">
        <v>9234</v>
      </c>
      <c r="D6799">
        <v>9</v>
      </c>
      <c r="E6799" s="23">
        <v>45782</v>
      </c>
      <c r="F6799" s="23">
        <v>45793</v>
      </c>
      <c r="G6799" s="23">
        <v>45782</v>
      </c>
      <c r="H6799" s="23">
        <v>45793</v>
      </c>
      <c r="I6799" s="24">
        <v>0</v>
      </c>
      <c r="J6799" s="24">
        <v>0</v>
      </c>
      <c r="K6799" s="24">
        <v>188</v>
      </c>
      <c r="L6799" t="s">
        <v>10070</v>
      </c>
      <c r="M6799" t="s">
        <v>10071</v>
      </c>
    </row>
    <row r="6800" spans="1:13" x14ac:dyDescent="0.25">
      <c r="A6800" t="str">
        <f t="shared" si="106"/>
        <v>CPK5-3460</v>
      </c>
      <c r="B6800" t="s">
        <v>9225</v>
      </c>
      <c r="C6800" t="s">
        <v>9226</v>
      </c>
      <c r="D6800">
        <v>7</v>
      </c>
      <c r="E6800" s="23">
        <v>45793</v>
      </c>
      <c r="F6800" s="23">
        <v>45801</v>
      </c>
      <c r="G6800" s="23">
        <v>45793</v>
      </c>
      <c r="H6800" s="23">
        <v>45801</v>
      </c>
      <c r="I6800" s="24">
        <v>0</v>
      </c>
      <c r="J6800" s="24">
        <v>0</v>
      </c>
      <c r="K6800" s="24">
        <v>188</v>
      </c>
      <c r="L6800" t="s">
        <v>10070</v>
      </c>
      <c r="M6800" t="s">
        <v>10071</v>
      </c>
    </row>
    <row r="6801" spans="1:13" x14ac:dyDescent="0.25">
      <c r="A6801" t="str">
        <f t="shared" si="106"/>
        <v>Track 2</v>
      </c>
      <c r="B6801" t="s">
        <v>9235</v>
      </c>
      <c r="D6801">
        <v>114</v>
      </c>
      <c r="E6801" s="23">
        <v>45702</v>
      </c>
      <c r="F6801" s="23">
        <v>45854</v>
      </c>
      <c r="G6801" s="23">
        <v>45702</v>
      </c>
      <c r="H6801" s="23">
        <v>45854</v>
      </c>
      <c r="I6801" s="24">
        <v>0</v>
      </c>
      <c r="J6801" s="24">
        <v>0</v>
      </c>
      <c r="K6801" s="24">
        <v>178</v>
      </c>
      <c r="M6801" t="s">
        <v>10071</v>
      </c>
    </row>
    <row r="6802" spans="1:13" x14ac:dyDescent="0.25">
      <c r="A6802" t="str">
        <f t="shared" si="106"/>
        <v>CPK5-2650</v>
      </c>
      <c r="B6802" t="s">
        <v>9238</v>
      </c>
      <c r="C6802" t="s">
        <v>9216</v>
      </c>
      <c r="D6802">
        <v>18</v>
      </c>
      <c r="E6802" s="23">
        <v>45702</v>
      </c>
      <c r="F6802" s="23">
        <v>45727</v>
      </c>
      <c r="G6802" s="23">
        <v>45702</v>
      </c>
      <c r="H6802" s="23">
        <v>45727</v>
      </c>
      <c r="I6802" s="24">
        <v>0</v>
      </c>
      <c r="J6802" s="24">
        <v>0</v>
      </c>
      <c r="K6802" s="24">
        <v>70</v>
      </c>
      <c r="L6802" t="s">
        <v>10070</v>
      </c>
      <c r="M6802" t="s">
        <v>10071</v>
      </c>
    </row>
    <row r="6803" spans="1:13" x14ac:dyDescent="0.25">
      <c r="A6803" t="str">
        <f t="shared" si="106"/>
        <v>CPK5-2850</v>
      </c>
      <c r="B6803" t="s">
        <v>9245</v>
      </c>
      <c r="C6803" t="s">
        <v>9230</v>
      </c>
      <c r="D6803">
        <v>12</v>
      </c>
      <c r="E6803" s="23">
        <v>45727</v>
      </c>
      <c r="F6803" s="23">
        <v>45742</v>
      </c>
      <c r="G6803" s="23">
        <v>45727</v>
      </c>
      <c r="H6803" s="23">
        <v>45742</v>
      </c>
      <c r="I6803" s="24">
        <v>0</v>
      </c>
      <c r="J6803" s="24">
        <v>0</v>
      </c>
      <c r="K6803" s="24">
        <v>70</v>
      </c>
      <c r="L6803" t="s">
        <v>10070</v>
      </c>
      <c r="M6803" t="s">
        <v>10071</v>
      </c>
    </row>
    <row r="6804" spans="1:13" x14ac:dyDescent="0.25">
      <c r="A6804" t="str">
        <f t="shared" si="106"/>
        <v>CPK5-3020</v>
      </c>
      <c r="B6804" t="s">
        <v>9246</v>
      </c>
      <c r="C6804" t="s">
        <v>9232</v>
      </c>
      <c r="D6804">
        <v>12</v>
      </c>
      <c r="E6804" s="23">
        <v>45748</v>
      </c>
      <c r="F6804" s="23">
        <v>45762</v>
      </c>
      <c r="G6804" s="23">
        <v>45748</v>
      </c>
      <c r="H6804" s="23">
        <v>45762</v>
      </c>
      <c r="I6804" s="24">
        <v>0</v>
      </c>
      <c r="J6804" s="24">
        <v>0</v>
      </c>
      <c r="K6804" s="24">
        <v>66</v>
      </c>
      <c r="L6804" t="s">
        <v>10070</v>
      </c>
      <c r="M6804" t="s">
        <v>10071</v>
      </c>
    </row>
    <row r="6805" spans="1:13" x14ac:dyDescent="0.25">
      <c r="A6805" t="str">
        <f t="shared" si="106"/>
        <v>CPK5-3140</v>
      </c>
      <c r="B6805" t="s">
        <v>9239</v>
      </c>
      <c r="C6805" t="s">
        <v>9218</v>
      </c>
      <c r="D6805">
        <v>12</v>
      </c>
      <c r="E6805" s="23">
        <v>45762</v>
      </c>
      <c r="F6805" s="23">
        <v>45780</v>
      </c>
      <c r="G6805" s="23">
        <v>45762</v>
      </c>
      <c r="H6805" s="23">
        <v>45780</v>
      </c>
      <c r="I6805" s="24">
        <v>0</v>
      </c>
      <c r="J6805" s="24">
        <v>0</v>
      </c>
      <c r="K6805" s="24">
        <v>90</v>
      </c>
      <c r="L6805" t="s">
        <v>10070</v>
      </c>
      <c r="M6805" t="s">
        <v>10071</v>
      </c>
    </row>
    <row r="6806" spans="1:13" x14ac:dyDescent="0.25">
      <c r="A6806" t="str">
        <f t="shared" si="106"/>
        <v>CPK5-3370</v>
      </c>
      <c r="B6806" t="s">
        <v>9236</v>
      </c>
      <c r="C6806" t="s">
        <v>9237</v>
      </c>
      <c r="D6806">
        <v>12</v>
      </c>
      <c r="E6806" s="23">
        <v>45780</v>
      </c>
      <c r="F6806" s="23">
        <v>45796</v>
      </c>
      <c r="G6806" s="23">
        <v>45780</v>
      </c>
      <c r="H6806" s="23">
        <v>45796</v>
      </c>
      <c r="I6806" s="24">
        <v>0</v>
      </c>
      <c r="J6806" s="24">
        <v>0</v>
      </c>
      <c r="K6806" s="24">
        <v>90</v>
      </c>
      <c r="L6806" t="s">
        <v>10070</v>
      </c>
      <c r="M6806" t="s">
        <v>10071</v>
      </c>
    </row>
    <row r="6807" spans="1:13" x14ac:dyDescent="0.25">
      <c r="A6807" t="str">
        <f t="shared" si="106"/>
        <v>CPK5-3500</v>
      </c>
      <c r="B6807" t="s">
        <v>9240</v>
      </c>
      <c r="C6807" t="s">
        <v>9220</v>
      </c>
      <c r="D6807">
        <v>9</v>
      </c>
      <c r="E6807" s="23">
        <v>45796</v>
      </c>
      <c r="F6807" s="23">
        <v>45806</v>
      </c>
      <c r="G6807" s="23">
        <v>45796</v>
      </c>
      <c r="H6807" s="23">
        <v>45806</v>
      </c>
      <c r="I6807" s="24">
        <v>0</v>
      </c>
      <c r="J6807" s="24">
        <v>0</v>
      </c>
      <c r="K6807" s="24">
        <v>90</v>
      </c>
      <c r="L6807" t="s">
        <v>10070</v>
      </c>
      <c r="M6807" t="s">
        <v>10071</v>
      </c>
    </row>
    <row r="6808" spans="1:13" x14ac:dyDescent="0.25">
      <c r="A6808" t="str">
        <f t="shared" si="106"/>
        <v>CPK5-3650</v>
      </c>
      <c r="B6808" t="s">
        <v>9241</v>
      </c>
      <c r="C6808" t="s">
        <v>9222</v>
      </c>
      <c r="D6808">
        <v>6</v>
      </c>
      <c r="E6808" s="23">
        <v>45806</v>
      </c>
      <c r="F6808" s="23">
        <v>45815</v>
      </c>
      <c r="G6808" s="23">
        <v>45806</v>
      </c>
      <c r="H6808" s="23">
        <v>45815</v>
      </c>
      <c r="I6808" s="24">
        <v>0</v>
      </c>
      <c r="J6808" s="24">
        <v>0</v>
      </c>
      <c r="K6808" s="24">
        <v>102</v>
      </c>
      <c r="L6808" t="s">
        <v>10070</v>
      </c>
      <c r="M6808" t="s">
        <v>10071</v>
      </c>
    </row>
    <row r="6809" spans="1:13" x14ac:dyDescent="0.25">
      <c r="A6809" t="str">
        <f t="shared" si="106"/>
        <v>CPK5-3720</v>
      </c>
      <c r="B6809" t="s">
        <v>9242</v>
      </c>
      <c r="C6809" t="s">
        <v>9224</v>
      </c>
      <c r="D6809">
        <v>13</v>
      </c>
      <c r="E6809" s="23">
        <v>45815</v>
      </c>
      <c r="F6809" s="23">
        <v>45833</v>
      </c>
      <c r="G6809" s="23">
        <v>45815</v>
      </c>
      <c r="H6809" s="23">
        <v>45833</v>
      </c>
      <c r="I6809" s="24">
        <v>0</v>
      </c>
      <c r="J6809" s="24">
        <v>0</v>
      </c>
      <c r="K6809" s="24">
        <v>178</v>
      </c>
      <c r="L6809" t="s">
        <v>10070</v>
      </c>
      <c r="M6809" t="s">
        <v>10071</v>
      </c>
    </row>
    <row r="6810" spans="1:13" x14ac:dyDescent="0.25">
      <c r="A6810" t="str">
        <f t="shared" si="106"/>
        <v>CPK5-3910</v>
      </c>
      <c r="B6810" t="s">
        <v>9244</v>
      </c>
      <c r="C6810" t="s">
        <v>9228</v>
      </c>
      <c r="D6810">
        <v>3</v>
      </c>
      <c r="E6810" s="23">
        <v>45833</v>
      </c>
      <c r="F6810" s="23">
        <v>45836</v>
      </c>
      <c r="G6810" s="23">
        <v>45833</v>
      </c>
      <c r="H6810" s="23">
        <v>45836</v>
      </c>
      <c r="I6810" s="24">
        <v>0</v>
      </c>
      <c r="J6810" s="24">
        <v>0</v>
      </c>
      <c r="K6810" s="24">
        <v>184</v>
      </c>
      <c r="L6810" t="s">
        <v>10070</v>
      </c>
      <c r="M6810" t="s">
        <v>10071</v>
      </c>
    </row>
    <row r="6811" spans="1:13" x14ac:dyDescent="0.25">
      <c r="A6811" t="str">
        <f t="shared" si="106"/>
        <v>CPK5-3920</v>
      </c>
      <c r="B6811" t="s">
        <v>9247</v>
      </c>
      <c r="C6811" t="s">
        <v>9248</v>
      </c>
      <c r="D6811">
        <v>9</v>
      </c>
      <c r="E6811" s="23">
        <v>45833</v>
      </c>
      <c r="F6811" s="23">
        <v>45845</v>
      </c>
      <c r="G6811" s="23">
        <v>45833</v>
      </c>
      <c r="H6811" s="23">
        <v>45845</v>
      </c>
      <c r="I6811" s="24">
        <v>0</v>
      </c>
      <c r="J6811" s="24">
        <v>0</v>
      </c>
      <c r="K6811" s="24">
        <v>178</v>
      </c>
      <c r="L6811" t="s">
        <v>10070</v>
      </c>
      <c r="M6811" t="s">
        <v>10071</v>
      </c>
    </row>
    <row r="6812" spans="1:13" x14ac:dyDescent="0.25">
      <c r="A6812" t="str">
        <f t="shared" si="106"/>
        <v>CPK5-4130</v>
      </c>
      <c r="B6812" t="s">
        <v>9243</v>
      </c>
      <c r="C6812" t="s">
        <v>9226</v>
      </c>
      <c r="D6812">
        <v>7</v>
      </c>
      <c r="E6812" s="23">
        <v>45845</v>
      </c>
      <c r="F6812" s="23">
        <v>45854</v>
      </c>
      <c r="G6812" s="23">
        <v>45845</v>
      </c>
      <c r="H6812" s="23">
        <v>45854</v>
      </c>
      <c r="I6812" s="24">
        <v>0</v>
      </c>
      <c r="J6812" s="24">
        <v>0</v>
      </c>
      <c r="K6812" s="24">
        <v>178</v>
      </c>
      <c r="L6812" t="s">
        <v>10070</v>
      </c>
      <c r="M6812" t="s">
        <v>10071</v>
      </c>
    </row>
    <row r="6813" spans="1:13" x14ac:dyDescent="0.25">
      <c r="A6813" t="str">
        <f t="shared" si="106"/>
        <v>Track 3</v>
      </c>
      <c r="B6813" t="s">
        <v>9249</v>
      </c>
      <c r="D6813">
        <v>102</v>
      </c>
      <c r="E6813" s="23">
        <v>45727</v>
      </c>
      <c r="F6813" s="23">
        <v>45861</v>
      </c>
      <c r="G6813" s="23">
        <v>45727</v>
      </c>
      <c r="H6813" s="23">
        <v>45861</v>
      </c>
      <c r="I6813" s="24">
        <v>0</v>
      </c>
      <c r="J6813" s="24">
        <v>0</v>
      </c>
      <c r="K6813" s="24">
        <v>172</v>
      </c>
      <c r="M6813" t="s">
        <v>10071</v>
      </c>
    </row>
    <row r="6814" spans="1:13" x14ac:dyDescent="0.25">
      <c r="A6814" t="str">
        <f t="shared" si="106"/>
        <v>CPK5-2860</v>
      </c>
      <c r="B6814" t="s">
        <v>9252</v>
      </c>
      <c r="C6814" t="s">
        <v>9216</v>
      </c>
      <c r="D6814">
        <v>18</v>
      </c>
      <c r="E6814" s="23">
        <v>45727</v>
      </c>
      <c r="F6814" s="23">
        <v>45750</v>
      </c>
      <c r="G6814" s="23">
        <v>45727</v>
      </c>
      <c r="H6814" s="23">
        <v>45750</v>
      </c>
      <c r="I6814" s="24">
        <v>0</v>
      </c>
      <c r="J6814" s="24">
        <v>0</v>
      </c>
      <c r="K6814" s="24">
        <v>79</v>
      </c>
      <c r="L6814" t="s">
        <v>10070</v>
      </c>
      <c r="M6814" t="s">
        <v>10071</v>
      </c>
    </row>
    <row r="6815" spans="1:13" x14ac:dyDescent="0.25">
      <c r="A6815" t="str">
        <f t="shared" si="106"/>
        <v>CPK5-2990</v>
      </c>
      <c r="B6815" t="s">
        <v>9259</v>
      </c>
      <c r="C6815" t="s">
        <v>9230</v>
      </c>
      <c r="D6815">
        <v>12</v>
      </c>
      <c r="E6815" s="23">
        <v>45742</v>
      </c>
      <c r="F6815" s="23">
        <v>45757</v>
      </c>
      <c r="G6815" s="23">
        <v>45742</v>
      </c>
      <c r="H6815" s="23">
        <v>45757</v>
      </c>
      <c r="I6815" s="24">
        <v>0</v>
      </c>
      <c r="J6815" s="24">
        <v>0</v>
      </c>
      <c r="K6815" s="24">
        <v>70</v>
      </c>
      <c r="L6815" t="s">
        <v>10070</v>
      </c>
      <c r="M6815" t="s">
        <v>10071</v>
      </c>
    </row>
    <row r="6816" spans="1:13" x14ac:dyDescent="0.25">
      <c r="A6816" t="str">
        <f t="shared" si="106"/>
        <v>CPK5-3150</v>
      </c>
      <c r="B6816" t="s">
        <v>9260</v>
      </c>
      <c r="C6816" t="s">
        <v>9232</v>
      </c>
      <c r="D6816">
        <v>12</v>
      </c>
      <c r="E6816" s="23">
        <v>45762</v>
      </c>
      <c r="F6816" s="23">
        <v>45780</v>
      </c>
      <c r="G6816" s="23">
        <v>45762</v>
      </c>
      <c r="H6816" s="23">
        <v>45780</v>
      </c>
      <c r="I6816" s="24">
        <v>0</v>
      </c>
      <c r="J6816" s="24">
        <v>0</v>
      </c>
      <c r="K6816" s="24">
        <v>66</v>
      </c>
      <c r="L6816" t="s">
        <v>10070</v>
      </c>
      <c r="M6816" t="s">
        <v>10071</v>
      </c>
    </row>
    <row r="6817" spans="1:13" x14ac:dyDescent="0.25">
      <c r="A6817" t="str">
        <f t="shared" si="106"/>
        <v>CPK5-3350</v>
      </c>
      <c r="B6817" t="s">
        <v>9253</v>
      </c>
      <c r="C6817" t="s">
        <v>9218</v>
      </c>
      <c r="D6817">
        <v>12</v>
      </c>
      <c r="E6817" s="23">
        <v>45780</v>
      </c>
      <c r="F6817" s="23">
        <v>45796</v>
      </c>
      <c r="G6817" s="23">
        <v>45780</v>
      </c>
      <c r="H6817" s="23">
        <v>45796</v>
      </c>
      <c r="I6817" s="24">
        <v>0</v>
      </c>
      <c r="J6817" s="24">
        <v>0</v>
      </c>
      <c r="K6817" s="24">
        <v>90</v>
      </c>
      <c r="L6817" t="s">
        <v>10070</v>
      </c>
      <c r="M6817" t="s">
        <v>10071</v>
      </c>
    </row>
    <row r="6818" spans="1:13" x14ac:dyDescent="0.25">
      <c r="A6818" t="str">
        <f t="shared" si="106"/>
        <v>CPK5-3510</v>
      </c>
      <c r="B6818" t="s">
        <v>9250</v>
      </c>
      <c r="C6818" t="s">
        <v>9251</v>
      </c>
      <c r="D6818">
        <v>12</v>
      </c>
      <c r="E6818" s="23">
        <v>45796</v>
      </c>
      <c r="F6818" s="23">
        <v>45812</v>
      </c>
      <c r="G6818" s="23">
        <v>45796</v>
      </c>
      <c r="H6818" s="23">
        <v>45812</v>
      </c>
      <c r="I6818" s="24">
        <v>0</v>
      </c>
      <c r="J6818" s="24">
        <v>0</v>
      </c>
      <c r="K6818" s="24">
        <v>105</v>
      </c>
      <c r="L6818" t="s">
        <v>10070</v>
      </c>
      <c r="M6818" t="s">
        <v>10071</v>
      </c>
    </row>
    <row r="6819" spans="1:13" x14ac:dyDescent="0.25">
      <c r="A6819" t="str">
        <f t="shared" si="106"/>
        <v>CPK5-3470</v>
      </c>
      <c r="B6819" t="s">
        <v>9254</v>
      </c>
      <c r="C6819" t="s">
        <v>9220</v>
      </c>
      <c r="D6819">
        <v>9</v>
      </c>
      <c r="E6819" s="23">
        <v>45796</v>
      </c>
      <c r="F6819" s="23">
        <v>45806</v>
      </c>
      <c r="G6819" s="23">
        <v>45796</v>
      </c>
      <c r="H6819" s="23">
        <v>45806</v>
      </c>
      <c r="I6819" s="24">
        <v>0</v>
      </c>
      <c r="J6819" s="24">
        <v>0</v>
      </c>
      <c r="K6819" s="24">
        <v>90</v>
      </c>
      <c r="L6819" t="s">
        <v>10070</v>
      </c>
      <c r="M6819" t="s">
        <v>10071</v>
      </c>
    </row>
    <row r="6820" spans="1:13" x14ac:dyDescent="0.25">
      <c r="A6820" t="str">
        <f t="shared" si="106"/>
        <v>CPK5-3730</v>
      </c>
      <c r="B6820" t="s">
        <v>9255</v>
      </c>
      <c r="C6820" t="s">
        <v>9222</v>
      </c>
      <c r="D6820">
        <v>6</v>
      </c>
      <c r="E6820" s="23">
        <v>45815</v>
      </c>
      <c r="F6820" s="23">
        <v>45822</v>
      </c>
      <c r="G6820" s="23">
        <v>45815</v>
      </c>
      <c r="H6820" s="23">
        <v>45822</v>
      </c>
      <c r="I6820" s="24">
        <v>0</v>
      </c>
      <c r="J6820" s="24">
        <v>0</v>
      </c>
      <c r="K6820" s="24">
        <v>102</v>
      </c>
      <c r="L6820" t="s">
        <v>10070</v>
      </c>
      <c r="M6820" t="s">
        <v>10071</v>
      </c>
    </row>
    <row r="6821" spans="1:13" x14ac:dyDescent="0.25">
      <c r="A6821" t="str">
        <f t="shared" si="106"/>
        <v>CPK5-3790</v>
      </c>
      <c r="B6821" t="s">
        <v>9256</v>
      </c>
      <c r="C6821" t="s">
        <v>9224</v>
      </c>
      <c r="D6821">
        <v>13</v>
      </c>
      <c r="E6821" s="23">
        <v>45822</v>
      </c>
      <c r="F6821" s="23">
        <v>45841</v>
      </c>
      <c r="G6821" s="23">
        <v>45822</v>
      </c>
      <c r="H6821" s="23">
        <v>45841</v>
      </c>
      <c r="I6821" s="24">
        <v>0</v>
      </c>
      <c r="J6821" s="24">
        <v>0</v>
      </c>
      <c r="K6821" s="24">
        <v>172</v>
      </c>
      <c r="L6821" t="s">
        <v>10070</v>
      </c>
      <c r="M6821" t="s">
        <v>10071</v>
      </c>
    </row>
    <row r="6822" spans="1:13" x14ac:dyDescent="0.25">
      <c r="A6822" t="str">
        <f t="shared" si="106"/>
        <v>CPK5-4000</v>
      </c>
      <c r="B6822" t="s">
        <v>9258</v>
      </c>
      <c r="C6822" t="s">
        <v>9228</v>
      </c>
      <c r="D6822">
        <v>3</v>
      </c>
      <c r="E6822" s="23">
        <v>45841</v>
      </c>
      <c r="F6822" s="23">
        <v>45845</v>
      </c>
      <c r="G6822" s="23">
        <v>45841</v>
      </c>
      <c r="H6822" s="23">
        <v>45845</v>
      </c>
      <c r="I6822" s="24">
        <v>0</v>
      </c>
      <c r="J6822" s="24">
        <v>0</v>
      </c>
      <c r="K6822" s="24">
        <v>178</v>
      </c>
      <c r="L6822" t="s">
        <v>10070</v>
      </c>
      <c r="M6822" t="s">
        <v>10071</v>
      </c>
    </row>
    <row r="6823" spans="1:13" x14ac:dyDescent="0.25">
      <c r="A6823" t="str">
        <f t="shared" si="106"/>
        <v>CPK5-4010</v>
      </c>
      <c r="B6823" t="s">
        <v>9261</v>
      </c>
      <c r="C6823" t="s">
        <v>9234</v>
      </c>
      <c r="D6823">
        <v>9</v>
      </c>
      <c r="E6823" s="23">
        <v>45841</v>
      </c>
      <c r="F6823" s="23">
        <v>45853</v>
      </c>
      <c r="G6823" s="23">
        <v>45841</v>
      </c>
      <c r="H6823" s="23">
        <v>45853</v>
      </c>
      <c r="I6823" s="24">
        <v>0</v>
      </c>
      <c r="J6823" s="24">
        <v>0</v>
      </c>
      <c r="K6823" s="24">
        <v>172</v>
      </c>
      <c r="L6823" t="s">
        <v>10070</v>
      </c>
      <c r="M6823" t="s">
        <v>10071</v>
      </c>
    </row>
    <row r="6824" spans="1:13" x14ac:dyDescent="0.25">
      <c r="A6824" t="str">
        <f t="shared" si="106"/>
        <v>CPK5-4170</v>
      </c>
      <c r="B6824" t="s">
        <v>9257</v>
      </c>
      <c r="C6824" t="s">
        <v>9226</v>
      </c>
      <c r="D6824">
        <v>7</v>
      </c>
      <c r="E6824" s="23">
        <v>45853</v>
      </c>
      <c r="F6824" s="23">
        <v>45861</v>
      </c>
      <c r="G6824" s="23">
        <v>45853</v>
      </c>
      <c r="H6824" s="23">
        <v>45861</v>
      </c>
      <c r="I6824" s="24">
        <v>0</v>
      </c>
      <c r="J6824" s="24">
        <v>0</v>
      </c>
      <c r="K6824" s="24">
        <v>172</v>
      </c>
      <c r="L6824" t="s">
        <v>10070</v>
      </c>
      <c r="M6824" t="s">
        <v>10071</v>
      </c>
    </row>
    <row r="6825" spans="1:13" x14ac:dyDescent="0.25">
      <c r="A6825" t="str">
        <f t="shared" si="106"/>
        <v>Track 4</v>
      </c>
      <c r="B6825" t="s">
        <v>9262</v>
      </c>
      <c r="D6825">
        <v>105</v>
      </c>
      <c r="E6825" s="23">
        <v>45750</v>
      </c>
      <c r="F6825" s="23">
        <v>45889</v>
      </c>
      <c r="G6825" s="23">
        <v>45750</v>
      </c>
      <c r="H6825" s="23">
        <v>45889</v>
      </c>
      <c r="I6825" s="24">
        <v>0</v>
      </c>
      <c r="J6825" s="24">
        <v>0</v>
      </c>
      <c r="K6825" s="24">
        <v>151</v>
      </c>
      <c r="M6825" t="s">
        <v>10071</v>
      </c>
    </row>
    <row r="6826" spans="1:13" x14ac:dyDescent="0.25">
      <c r="A6826" t="str">
        <f t="shared" si="106"/>
        <v>CPK5-3030</v>
      </c>
      <c r="B6826" t="s">
        <v>9265</v>
      </c>
      <c r="C6826" t="s">
        <v>9216</v>
      </c>
      <c r="D6826">
        <v>18</v>
      </c>
      <c r="E6826" s="23">
        <v>45750</v>
      </c>
      <c r="F6826" s="23">
        <v>45775</v>
      </c>
      <c r="G6826" s="23">
        <v>45750</v>
      </c>
      <c r="H6826" s="23">
        <v>45775</v>
      </c>
      <c r="I6826" s="24">
        <v>0</v>
      </c>
      <c r="J6826" s="24">
        <v>0</v>
      </c>
      <c r="K6826" s="24">
        <v>79</v>
      </c>
      <c r="L6826" t="s">
        <v>10070</v>
      </c>
      <c r="M6826" t="s">
        <v>10071</v>
      </c>
    </row>
    <row r="6827" spans="1:13" x14ac:dyDescent="0.25">
      <c r="A6827" t="str">
        <f t="shared" si="106"/>
        <v>CPK5-3360</v>
      </c>
      <c r="B6827" t="s">
        <v>9272</v>
      </c>
      <c r="C6827" t="s">
        <v>9230</v>
      </c>
      <c r="D6827">
        <v>12</v>
      </c>
      <c r="E6827" s="23">
        <v>45780</v>
      </c>
      <c r="F6827" s="23">
        <v>45796</v>
      </c>
      <c r="G6827" s="23">
        <v>45780</v>
      </c>
      <c r="H6827" s="23">
        <v>45796</v>
      </c>
      <c r="I6827" s="24">
        <v>0</v>
      </c>
      <c r="J6827" s="24">
        <v>0</v>
      </c>
      <c r="K6827" s="24">
        <v>66</v>
      </c>
      <c r="L6827" t="s">
        <v>10070</v>
      </c>
      <c r="M6827" t="s">
        <v>10071</v>
      </c>
    </row>
    <row r="6828" spans="1:13" x14ac:dyDescent="0.25">
      <c r="A6828" t="str">
        <f t="shared" si="106"/>
        <v>CPK5-3480</v>
      </c>
      <c r="B6828" t="s">
        <v>9273</v>
      </c>
      <c r="C6828" t="s">
        <v>9232</v>
      </c>
      <c r="D6828">
        <v>12</v>
      </c>
      <c r="E6828" s="23">
        <v>45796</v>
      </c>
      <c r="F6828" s="23">
        <v>45812</v>
      </c>
      <c r="G6828" s="23">
        <v>45796</v>
      </c>
      <c r="H6828" s="23">
        <v>45812</v>
      </c>
      <c r="I6828" s="24">
        <v>0</v>
      </c>
      <c r="J6828" s="24">
        <v>0</v>
      </c>
      <c r="K6828" s="24">
        <v>66</v>
      </c>
      <c r="L6828" t="s">
        <v>10070</v>
      </c>
      <c r="M6828" t="s">
        <v>10071</v>
      </c>
    </row>
    <row r="6829" spans="1:13" x14ac:dyDescent="0.25">
      <c r="A6829" t="str">
        <f t="shared" si="106"/>
        <v>CPK5-3680</v>
      </c>
      <c r="B6829" t="s">
        <v>9266</v>
      </c>
      <c r="C6829" t="s">
        <v>9218</v>
      </c>
      <c r="D6829">
        <v>12</v>
      </c>
      <c r="E6829" s="23">
        <v>45812</v>
      </c>
      <c r="F6829" s="23">
        <v>45826</v>
      </c>
      <c r="G6829" s="23">
        <v>45812</v>
      </c>
      <c r="H6829" s="23">
        <v>45826</v>
      </c>
      <c r="I6829" s="24">
        <v>0</v>
      </c>
      <c r="J6829" s="24">
        <v>0</v>
      </c>
      <c r="K6829" s="24">
        <v>66</v>
      </c>
      <c r="L6829" t="s">
        <v>10070</v>
      </c>
      <c r="M6829" t="s">
        <v>10071</v>
      </c>
    </row>
    <row r="6830" spans="1:13" x14ac:dyDescent="0.25">
      <c r="A6830" t="str">
        <f t="shared" si="106"/>
        <v>CPK5-3800</v>
      </c>
      <c r="B6830" t="s">
        <v>9263</v>
      </c>
      <c r="C6830" t="s">
        <v>9264</v>
      </c>
      <c r="D6830">
        <v>12</v>
      </c>
      <c r="E6830" s="23">
        <v>45826</v>
      </c>
      <c r="F6830" s="23">
        <v>45843</v>
      </c>
      <c r="G6830" s="23">
        <v>45826</v>
      </c>
      <c r="H6830" s="23">
        <v>45843</v>
      </c>
      <c r="I6830" s="24">
        <v>0</v>
      </c>
      <c r="J6830" s="24">
        <v>0</v>
      </c>
      <c r="K6830" s="24">
        <v>87</v>
      </c>
      <c r="L6830" t="s">
        <v>10070</v>
      </c>
      <c r="M6830" t="s">
        <v>10071</v>
      </c>
    </row>
    <row r="6831" spans="1:13" x14ac:dyDescent="0.25">
      <c r="A6831" t="str">
        <f t="shared" si="106"/>
        <v>CPK5-3810</v>
      </c>
      <c r="B6831" t="s">
        <v>9267</v>
      </c>
      <c r="C6831" t="s">
        <v>9220</v>
      </c>
      <c r="D6831">
        <v>9</v>
      </c>
      <c r="E6831" s="23">
        <v>45826</v>
      </c>
      <c r="F6831" s="23">
        <v>45840</v>
      </c>
      <c r="G6831" s="23">
        <v>45826</v>
      </c>
      <c r="H6831" s="23">
        <v>45840</v>
      </c>
      <c r="I6831" s="24">
        <v>0</v>
      </c>
      <c r="J6831" s="24">
        <v>0</v>
      </c>
      <c r="K6831" s="24">
        <v>66</v>
      </c>
      <c r="L6831" t="s">
        <v>10070</v>
      </c>
      <c r="M6831" t="s">
        <v>10071</v>
      </c>
    </row>
    <row r="6832" spans="1:13" x14ac:dyDescent="0.25">
      <c r="A6832" t="str">
        <f t="shared" si="106"/>
        <v>CPK5-4020</v>
      </c>
      <c r="B6832" t="s">
        <v>9268</v>
      </c>
      <c r="C6832" t="s">
        <v>9222</v>
      </c>
      <c r="D6832">
        <v>6</v>
      </c>
      <c r="E6832" s="23">
        <v>45843</v>
      </c>
      <c r="F6832" s="23">
        <v>45852</v>
      </c>
      <c r="G6832" s="23">
        <v>45843</v>
      </c>
      <c r="H6832" s="23">
        <v>45852</v>
      </c>
      <c r="I6832" s="24">
        <v>0</v>
      </c>
      <c r="J6832" s="24">
        <v>0</v>
      </c>
      <c r="K6832" s="24">
        <v>87</v>
      </c>
      <c r="L6832" t="s">
        <v>10070</v>
      </c>
      <c r="M6832" t="s">
        <v>10071</v>
      </c>
    </row>
    <row r="6833" spans="1:13" x14ac:dyDescent="0.25">
      <c r="A6833" t="str">
        <f t="shared" si="106"/>
        <v>CPK5-4140</v>
      </c>
      <c r="B6833" t="s">
        <v>9269</v>
      </c>
      <c r="C6833" t="s">
        <v>9224</v>
      </c>
      <c r="D6833">
        <v>13</v>
      </c>
      <c r="E6833" s="23">
        <v>45852</v>
      </c>
      <c r="F6833" s="23">
        <v>45867</v>
      </c>
      <c r="G6833" s="23">
        <v>45852</v>
      </c>
      <c r="H6833" s="23">
        <v>45867</v>
      </c>
      <c r="I6833" s="24">
        <v>0</v>
      </c>
      <c r="J6833" s="24">
        <v>0</v>
      </c>
      <c r="K6833" s="24">
        <v>151</v>
      </c>
      <c r="L6833" t="s">
        <v>10070</v>
      </c>
      <c r="M6833" t="s">
        <v>10071</v>
      </c>
    </row>
    <row r="6834" spans="1:13" x14ac:dyDescent="0.25">
      <c r="A6834" t="str">
        <f t="shared" si="106"/>
        <v>CPK5-4310</v>
      </c>
      <c r="B6834" t="s">
        <v>9271</v>
      </c>
      <c r="C6834" t="s">
        <v>9228</v>
      </c>
      <c r="D6834">
        <v>3</v>
      </c>
      <c r="E6834" s="23">
        <v>45867</v>
      </c>
      <c r="F6834" s="23">
        <v>45870</v>
      </c>
      <c r="G6834" s="23">
        <v>45867</v>
      </c>
      <c r="H6834" s="23">
        <v>45870</v>
      </c>
      <c r="I6834" s="24">
        <v>0</v>
      </c>
      <c r="J6834" s="24">
        <v>0</v>
      </c>
      <c r="K6834" s="24">
        <v>157</v>
      </c>
      <c r="L6834" t="s">
        <v>10070</v>
      </c>
      <c r="M6834" t="s">
        <v>10071</v>
      </c>
    </row>
    <row r="6835" spans="1:13" x14ac:dyDescent="0.25">
      <c r="A6835" t="str">
        <f t="shared" si="106"/>
        <v>CPK5-4320</v>
      </c>
      <c r="B6835" t="s">
        <v>9274</v>
      </c>
      <c r="C6835" t="s">
        <v>9234</v>
      </c>
      <c r="D6835">
        <v>9</v>
      </c>
      <c r="E6835" s="23">
        <v>45867</v>
      </c>
      <c r="F6835" s="23">
        <v>45880</v>
      </c>
      <c r="G6835" s="23">
        <v>45867</v>
      </c>
      <c r="H6835" s="23">
        <v>45880</v>
      </c>
      <c r="I6835" s="24">
        <v>0</v>
      </c>
      <c r="J6835" s="24">
        <v>0</v>
      </c>
      <c r="K6835" s="24">
        <v>151</v>
      </c>
      <c r="L6835" t="s">
        <v>10070</v>
      </c>
      <c r="M6835" t="s">
        <v>10071</v>
      </c>
    </row>
    <row r="6836" spans="1:13" x14ac:dyDescent="0.25">
      <c r="A6836" t="str">
        <f t="shared" si="106"/>
        <v>CPK5-4430</v>
      </c>
      <c r="B6836" t="s">
        <v>9270</v>
      </c>
      <c r="C6836" t="s">
        <v>9226</v>
      </c>
      <c r="D6836">
        <v>7</v>
      </c>
      <c r="E6836" s="23">
        <v>45880</v>
      </c>
      <c r="F6836" s="23">
        <v>45889</v>
      </c>
      <c r="G6836" s="23">
        <v>45880</v>
      </c>
      <c r="H6836" s="23">
        <v>45889</v>
      </c>
      <c r="I6836" s="24">
        <v>0</v>
      </c>
      <c r="J6836" s="24">
        <v>0</v>
      </c>
      <c r="K6836" s="24">
        <v>151</v>
      </c>
      <c r="L6836" t="s">
        <v>10070</v>
      </c>
      <c r="M6836" t="s">
        <v>10071</v>
      </c>
    </row>
    <row r="6837" spans="1:13" x14ac:dyDescent="0.25">
      <c r="A6837" t="str">
        <f t="shared" si="106"/>
        <v>Track 5</v>
      </c>
      <c r="B6837" t="s">
        <v>9275</v>
      </c>
      <c r="D6837">
        <v>108</v>
      </c>
      <c r="E6837" s="23">
        <v>45775</v>
      </c>
      <c r="F6837" s="23">
        <v>45916</v>
      </c>
      <c r="G6837" s="23">
        <v>45775</v>
      </c>
      <c r="H6837" s="23">
        <v>45916</v>
      </c>
      <c r="I6837" s="24">
        <v>0</v>
      </c>
      <c r="J6837" s="24">
        <v>0</v>
      </c>
      <c r="K6837" s="24">
        <v>130</v>
      </c>
      <c r="M6837" t="s">
        <v>10071</v>
      </c>
    </row>
    <row r="6838" spans="1:13" x14ac:dyDescent="0.25">
      <c r="A6838" t="str">
        <f t="shared" si="106"/>
        <v>CPK5-3320</v>
      </c>
      <c r="B6838" t="s">
        <v>9278</v>
      </c>
      <c r="C6838" t="s">
        <v>9216</v>
      </c>
      <c r="D6838">
        <v>18</v>
      </c>
      <c r="E6838" s="23">
        <v>45775</v>
      </c>
      <c r="F6838" s="23">
        <v>45798</v>
      </c>
      <c r="G6838" s="23">
        <v>45775</v>
      </c>
      <c r="H6838" s="23">
        <v>45798</v>
      </c>
      <c r="I6838" s="24">
        <v>0</v>
      </c>
      <c r="J6838" s="24">
        <v>0</v>
      </c>
      <c r="K6838" s="24">
        <v>79</v>
      </c>
      <c r="L6838" t="s">
        <v>10070</v>
      </c>
      <c r="M6838" t="s">
        <v>10071</v>
      </c>
    </row>
    <row r="6839" spans="1:13" x14ac:dyDescent="0.25">
      <c r="A6839" t="str">
        <f t="shared" si="106"/>
        <v>CPK5-3490</v>
      </c>
      <c r="B6839" t="s">
        <v>9285</v>
      </c>
      <c r="C6839" t="s">
        <v>9286</v>
      </c>
      <c r="D6839">
        <v>12</v>
      </c>
      <c r="E6839" s="23">
        <v>45796</v>
      </c>
      <c r="F6839" s="23">
        <v>45812</v>
      </c>
      <c r="G6839" s="23">
        <v>45796</v>
      </c>
      <c r="H6839" s="23">
        <v>45812</v>
      </c>
      <c r="I6839" s="24">
        <v>0</v>
      </c>
      <c r="J6839" s="24">
        <v>0</v>
      </c>
      <c r="K6839" s="24">
        <v>69</v>
      </c>
      <c r="L6839" t="s">
        <v>10070</v>
      </c>
      <c r="M6839" t="s">
        <v>10071</v>
      </c>
    </row>
    <row r="6840" spans="1:13" x14ac:dyDescent="0.25">
      <c r="A6840" t="str">
        <f t="shared" si="106"/>
        <v>CPK5-3690</v>
      </c>
      <c r="B6840" t="s">
        <v>9287</v>
      </c>
      <c r="C6840" t="s">
        <v>9232</v>
      </c>
      <c r="D6840">
        <v>12</v>
      </c>
      <c r="E6840" s="23">
        <v>45812</v>
      </c>
      <c r="F6840" s="23">
        <v>45826</v>
      </c>
      <c r="G6840" s="23">
        <v>45812</v>
      </c>
      <c r="H6840" s="23">
        <v>45826</v>
      </c>
      <c r="I6840" s="24">
        <v>0</v>
      </c>
      <c r="J6840" s="24">
        <v>0</v>
      </c>
      <c r="K6840" s="24">
        <v>69</v>
      </c>
      <c r="L6840" t="s">
        <v>10070</v>
      </c>
      <c r="M6840" t="s">
        <v>10071</v>
      </c>
    </row>
    <row r="6841" spans="1:13" x14ac:dyDescent="0.25">
      <c r="A6841" t="str">
        <f t="shared" si="106"/>
        <v>CPK5-3820</v>
      </c>
      <c r="B6841" t="s">
        <v>9279</v>
      </c>
      <c r="C6841" t="s">
        <v>9218</v>
      </c>
      <c r="D6841">
        <v>12</v>
      </c>
      <c r="E6841" s="23">
        <v>45826</v>
      </c>
      <c r="F6841" s="23">
        <v>45843</v>
      </c>
      <c r="G6841" s="23">
        <v>45826</v>
      </c>
      <c r="H6841" s="23">
        <v>45843</v>
      </c>
      <c r="I6841" s="24">
        <v>0</v>
      </c>
      <c r="J6841" s="24">
        <v>0</v>
      </c>
      <c r="K6841" s="24">
        <v>69</v>
      </c>
      <c r="L6841" t="s">
        <v>10070</v>
      </c>
      <c r="M6841" t="s">
        <v>10071</v>
      </c>
    </row>
    <row r="6842" spans="1:13" x14ac:dyDescent="0.25">
      <c r="A6842" t="str">
        <f t="shared" si="106"/>
        <v>CPK5-4030</v>
      </c>
      <c r="B6842" t="s">
        <v>9276</v>
      </c>
      <c r="C6842" t="s">
        <v>9277</v>
      </c>
      <c r="D6842">
        <v>12</v>
      </c>
      <c r="E6842" s="23">
        <v>45843</v>
      </c>
      <c r="F6842" s="23">
        <v>45859</v>
      </c>
      <c r="G6842" s="23">
        <v>45843</v>
      </c>
      <c r="H6842" s="23">
        <v>45859</v>
      </c>
      <c r="I6842" s="24">
        <v>0</v>
      </c>
      <c r="J6842" s="24">
        <v>0</v>
      </c>
      <c r="K6842" s="24">
        <v>69</v>
      </c>
      <c r="L6842" t="s">
        <v>10070</v>
      </c>
      <c r="M6842" t="s">
        <v>10071</v>
      </c>
    </row>
    <row r="6843" spans="1:13" x14ac:dyDescent="0.25">
      <c r="A6843" t="str">
        <f t="shared" si="106"/>
        <v>CPK5-4180</v>
      </c>
      <c r="B6843" t="s">
        <v>9280</v>
      </c>
      <c r="C6843" t="s">
        <v>9220</v>
      </c>
      <c r="D6843">
        <v>9</v>
      </c>
      <c r="E6843" s="23">
        <v>45859</v>
      </c>
      <c r="F6843" s="23">
        <v>45869</v>
      </c>
      <c r="G6843" s="23">
        <v>45859</v>
      </c>
      <c r="H6843" s="23">
        <v>45869</v>
      </c>
      <c r="I6843" s="24">
        <v>0</v>
      </c>
      <c r="J6843" s="24">
        <v>0</v>
      </c>
      <c r="K6843" s="24">
        <v>72</v>
      </c>
      <c r="L6843" t="s">
        <v>10070</v>
      </c>
      <c r="M6843" t="s">
        <v>10071</v>
      </c>
    </row>
    <row r="6844" spans="1:13" x14ac:dyDescent="0.25">
      <c r="A6844" t="str">
        <f t="shared" si="106"/>
        <v>CPK5-4350</v>
      </c>
      <c r="B6844" t="s">
        <v>9281</v>
      </c>
      <c r="C6844" t="s">
        <v>9222</v>
      </c>
      <c r="D6844">
        <v>6</v>
      </c>
      <c r="E6844" s="23">
        <v>45869</v>
      </c>
      <c r="F6844" s="23">
        <v>45878</v>
      </c>
      <c r="G6844" s="23">
        <v>45869</v>
      </c>
      <c r="H6844" s="23">
        <v>45878</v>
      </c>
      <c r="I6844" s="24">
        <v>0</v>
      </c>
      <c r="J6844" s="24">
        <v>0</v>
      </c>
      <c r="K6844" s="24">
        <v>72</v>
      </c>
      <c r="L6844" t="s">
        <v>10070</v>
      </c>
      <c r="M6844" t="s">
        <v>10071</v>
      </c>
    </row>
    <row r="6845" spans="1:13" x14ac:dyDescent="0.25">
      <c r="A6845" t="str">
        <f t="shared" si="106"/>
        <v>CPK5-4400</v>
      </c>
      <c r="B6845" t="s">
        <v>9282</v>
      </c>
      <c r="C6845" t="s">
        <v>9224</v>
      </c>
      <c r="D6845">
        <v>13</v>
      </c>
      <c r="E6845" s="23">
        <v>45878</v>
      </c>
      <c r="F6845" s="23">
        <v>45896</v>
      </c>
      <c r="G6845" s="23">
        <v>45878</v>
      </c>
      <c r="H6845" s="23">
        <v>45896</v>
      </c>
      <c r="I6845" s="24">
        <v>0</v>
      </c>
      <c r="J6845" s="24">
        <v>0</v>
      </c>
      <c r="K6845" s="24">
        <v>130</v>
      </c>
      <c r="L6845" t="s">
        <v>10070</v>
      </c>
      <c r="M6845" t="s">
        <v>10071</v>
      </c>
    </row>
    <row r="6846" spans="1:13" x14ac:dyDescent="0.25">
      <c r="A6846" t="str">
        <f t="shared" si="106"/>
        <v>CPK5-4540</v>
      </c>
      <c r="B6846" t="s">
        <v>9284</v>
      </c>
      <c r="C6846" t="s">
        <v>9228</v>
      </c>
      <c r="D6846">
        <v>3</v>
      </c>
      <c r="E6846" s="23">
        <v>45896</v>
      </c>
      <c r="F6846" s="23">
        <v>45899</v>
      </c>
      <c r="G6846" s="23">
        <v>45896</v>
      </c>
      <c r="H6846" s="23">
        <v>45899</v>
      </c>
      <c r="I6846" s="24">
        <v>0</v>
      </c>
      <c r="J6846" s="24">
        <v>0</v>
      </c>
      <c r="K6846" s="24">
        <v>136</v>
      </c>
      <c r="L6846" t="s">
        <v>10070</v>
      </c>
      <c r="M6846" t="s">
        <v>10071</v>
      </c>
    </row>
    <row r="6847" spans="1:13" x14ac:dyDescent="0.25">
      <c r="A6847" t="str">
        <f t="shared" si="106"/>
        <v>CPK5-4560</v>
      </c>
      <c r="B6847" t="s">
        <v>9288</v>
      </c>
      <c r="C6847" t="s">
        <v>9234</v>
      </c>
      <c r="D6847">
        <v>9</v>
      </c>
      <c r="E6847" s="23">
        <v>45896</v>
      </c>
      <c r="F6847" s="23">
        <v>45906</v>
      </c>
      <c r="G6847" s="23">
        <v>45896</v>
      </c>
      <c r="H6847" s="23">
        <v>45906</v>
      </c>
      <c r="I6847" s="24">
        <v>0</v>
      </c>
      <c r="J6847" s="24">
        <v>0</v>
      </c>
      <c r="K6847" s="24">
        <v>130</v>
      </c>
      <c r="L6847" t="s">
        <v>10070</v>
      </c>
      <c r="M6847" t="s">
        <v>10071</v>
      </c>
    </row>
    <row r="6848" spans="1:13" x14ac:dyDescent="0.25">
      <c r="A6848" t="str">
        <f t="shared" si="106"/>
        <v>CPK5-4600</v>
      </c>
      <c r="B6848" t="s">
        <v>9283</v>
      </c>
      <c r="C6848" t="s">
        <v>9226</v>
      </c>
      <c r="D6848">
        <v>7</v>
      </c>
      <c r="E6848" s="23">
        <v>45906</v>
      </c>
      <c r="F6848" s="23">
        <v>45916</v>
      </c>
      <c r="G6848" s="23">
        <v>45906</v>
      </c>
      <c r="H6848" s="23">
        <v>45916</v>
      </c>
      <c r="I6848" s="24">
        <v>0</v>
      </c>
      <c r="J6848" s="24">
        <v>0</v>
      </c>
      <c r="K6848" s="24">
        <v>130</v>
      </c>
      <c r="L6848" t="s">
        <v>10070</v>
      </c>
      <c r="M6848" t="s">
        <v>10071</v>
      </c>
    </row>
    <row r="6849" spans="1:13" x14ac:dyDescent="0.25">
      <c r="A6849" t="str">
        <f t="shared" si="106"/>
        <v>Track 6</v>
      </c>
      <c r="B6849" t="s">
        <v>9289</v>
      </c>
      <c r="D6849">
        <v>96</v>
      </c>
      <c r="E6849" s="23">
        <v>45798</v>
      </c>
      <c r="F6849" s="23">
        <v>45923</v>
      </c>
      <c r="G6849" s="23">
        <v>45798</v>
      </c>
      <c r="H6849" s="23">
        <v>45923</v>
      </c>
      <c r="I6849" s="24">
        <v>0</v>
      </c>
      <c r="J6849" s="24">
        <v>0</v>
      </c>
      <c r="K6849" s="24">
        <v>124</v>
      </c>
      <c r="M6849" t="s">
        <v>10071</v>
      </c>
    </row>
    <row r="6850" spans="1:13" x14ac:dyDescent="0.25">
      <c r="A6850" t="str">
        <f t="shared" si="106"/>
        <v>CPK5-3570</v>
      </c>
      <c r="B6850" t="s">
        <v>9292</v>
      </c>
      <c r="C6850" t="s">
        <v>9216</v>
      </c>
      <c r="D6850">
        <v>18</v>
      </c>
      <c r="E6850" s="23">
        <v>45798</v>
      </c>
      <c r="F6850" s="23">
        <v>45821</v>
      </c>
      <c r="G6850" s="23">
        <v>45798</v>
      </c>
      <c r="H6850" s="23">
        <v>45821</v>
      </c>
      <c r="I6850" s="24">
        <v>0</v>
      </c>
      <c r="J6850" s="24">
        <v>0</v>
      </c>
      <c r="K6850" s="24">
        <v>79</v>
      </c>
      <c r="L6850" t="s">
        <v>10070</v>
      </c>
      <c r="M6850" t="s">
        <v>10071</v>
      </c>
    </row>
    <row r="6851" spans="1:13" x14ac:dyDescent="0.25">
      <c r="A6851" t="str">
        <f t="shared" ref="A6851:A6914" si="107">TRIM(B6851)</f>
        <v>CPK5-3700</v>
      </c>
      <c r="B6851" t="s">
        <v>9299</v>
      </c>
      <c r="C6851" t="s">
        <v>9286</v>
      </c>
      <c r="D6851">
        <v>12</v>
      </c>
      <c r="E6851" s="23">
        <v>45812</v>
      </c>
      <c r="F6851" s="23">
        <v>45826</v>
      </c>
      <c r="G6851" s="23">
        <v>45812</v>
      </c>
      <c r="H6851" s="23">
        <v>45826</v>
      </c>
      <c r="I6851" s="24">
        <v>0</v>
      </c>
      <c r="J6851" s="24">
        <v>0</v>
      </c>
      <c r="K6851" s="24">
        <v>69</v>
      </c>
      <c r="L6851" t="s">
        <v>10070</v>
      </c>
      <c r="M6851" t="s">
        <v>10071</v>
      </c>
    </row>
    <row r="6852" spans="1:13" x14ac:dyDescent="0.25">
      <c r="A6852" t="str">
        <f t="shared" si="107"/>
        <v>CPK5-3830</v>
      </c>
      <c r="B6852" t="s">
        <v>9300</v>
      </c>
      <c r="C6852" t="s">
        <v>9232</v>
      </c>
      <c r="D6852">
        <v>12</v>
      </c>
      <c r="E6852" s="23">
        <v>45826</v>
      </c>
      <c r="F6852" s="23">
        <v>45843</v>
      </c>
      <c r="G6852" s="23">
        <v>45826</v>
      </c>
      <c r="H6852" s="23">
        <v>45843</v>
      </c>
      <c r="I6852" s="24">
        <v>0</v>
      </c>
      <c r="J6852" s="24">
        <v>0</v>
      </c>
      <c r="K6852" s="24">
        <v>69</v>
      </c>
      <c r="L6852" t="s">
        <v>10070</v>
      </c>
      <c r="M6852" t="s">
        <v>10071</v>
      </c>
    </row>
    <row r="6853" spans="1:13" x14ac:dyDescent="0.25">
      <c r="A6853" t="str">
        <f t="shared" si="107"/>
        <v>CPK5-4040</v>
      </c>
      <c r="B6853" t="s">
        <v>9293</v>
      </c>
      <c r="C6853" t="s">
        <v>9218</v>
      </c>
      <c r="D6853">
        <v>12</v>
      </c>
      <c r="E6853" s="23">
        <v>45843</v>
      </c>
      <c r="F6853" s="23">
        <v>45859</v>
      </c>
      <c r="G6853" s="23">
        <v>45843</v>
      </c>
      <c r="H6853" s="23">
        <v>45859</v>
      </c>
      <c r="I6853" s="24">
        <v>0</v>
      </c>
      <c r="J6853" s="24">
        <v>0</v>
      </c>
      <c r="K6853" s="24">
        <v>78</v>
      </c>
      <c r="L6853" t="s">
        <v>10070</v>
      </c>
      <c r="M6853" t="s">
        <v>10071</v>
      </c>
    </row>
    <row r="6854" spans="1:13" x14ac:dyDescent="0.25">
      <c r="A6854" t="str">
        <f t="shared" si="107"/>
        <v>CPK5-4190</v>
      </c>
      <c r="B6854" t="s">
        <v>9290</v>
      </c>
      <c r="C6854" t="s">
        <v>9291</v>
      </c>
      <c r="D6854">
        <v>12</v>
      </c>
      <c r="E6854" s="23">
        <v>45859</v>
      </c>
      <c r="F6854" s="23">
        <v>45874</v>
      </c>
      <c r="G6854" s="23">
        <v>45859</v>
      </c>
      <c r="H6854" s="23">
        <v>45874</v>
      </c>
      <c r="I6854" s="24">
        <v>0</v>
      </c>
      <c r="J6854" s="24">
        <v>0</v>
      </c>
      <c r="K6854" s="24">
        <v>69</v>
      </c>
      <c r="L6854" t="s">
        <v>10070</v>
      </c>
      <c r="M6854" t="s">
        <v>10071</v>
      </c>
    </row>
    <row r="6855" spans="1:13" x14ac:dyDescent="0.25">
      <c r="A6855" t="str">
        <f t="shared" si="107"/>
        <v>CPK5-4200</v>
      </c>
      <c r="B6855" t="s">
        <v>9294</v>
      </c>
      <c r="C6855" t="s">
        <v>9220</v>
      </c>
      <c r="D6855">
        <v>9</v>
      </c>
      <c r="E6855" s="23">
        <v>45859</v>
      </c>
      <c r="F6855" s="23">
        <v>45869</v>
      </c>
      <c r="G6855" s="23">
        <v>45859</v>
      </c>
      <c r="H6855" s="23">
        <v>45869</v>
      </c>
      <c r="I6855" s="24">
        <v>0</v>
      </c>
      <c r="J6855" s="24">
        <v>0</v>
      </c>
      <c r="K6855" s="24">
        <v>78</v>
      </c>
      <c r="L6855" t="s">
        <v>10070</v>
      </c>
      <c r="M6855" t="s">
        <v>10071</v>
      </c>
    </row>
    <row r="6856" spans="1:13" x14ac:dyDescent="0.25">
      <c r="A6856" t="str">
        <f t="shared" si="107"/>
        <v>CPK5-4410</v>
      </c>
      <c r="B6856" t="s">
        <v>9295</v>
      </c>
      <c r="C6856" t="s">
        <v>9222</v>
      </c>
      <c r="D6856">
        <v>6</v>
      </c>
      <c r="E6856" s="23">
        <v>45878</v>
      </c>
      <c r="F6856" s="23">
        <v>45885</v>
      </c>
      <c r="G6856" s="23">
        <v>45878</v>
      </c>
      <c r="H6856" s="23">
        <v>45885</v>
      </c>
      <c r="I6856" s="24">
        <v>0</v>
      </c>
      <c r="J6856" s="24">
        <v>0</v>
      </c>
      <c r="K6856" s="24">
        <v>72</v>
      </c>
      <c r="L6856" t="s">
        <v>10070</v>
      </c>
      <c r="M6856" t="s">
        <v>10071</v>
      </c>
    </row>
    <row r="6857" spans="1:13" x14ac:dyDescent="0.25">
      <c r="A6857" t="str">
        <f t="shared" si="107"/>
        <v>CPK5-4460</v>
      </c>
      <c r="B6857" t="s">
        <v>9296</v>
      </c>
      <c r="C6857" t="s">
        <v>9224</v>
      </c>
      <c r="D6857">
        <v>13</v>
      </c>
      <c r="E6857" s="23">
        <v>45885</v>
      </c>
      <c r="F6857" s="23">
        <v>45903</v>
      </c>
      <c r="G6857" s="23">
        <v>45885</v>
      </c>
      <c r="H6857" s="23">
        <v>45903</v>
      </c>
      <c r="I6857" s="24">
        <v>0</v>
      </c>
      <c r="J6857" s="24">
        <v>0</v>
      </c>
      <c r="K6857" s="24">
        <v>124</v>
      </c>
      <c r="L6857" t="s">
        <v>10070</v>
      </c>
      <c r="M6857" t="s">
        <v>10071</v>
      </c>
    </row>
    <row r="6858" spans="1:13" x14ac:dyDescent="0.25">
      <c r="A6858" t="str">
        <f t="shared" si="107"/>
        <v>CPK5-4580</v>
      </c>
      <c r="B6858" t="s">
        <v>9298</v>
      </c>
      <c r="C6858" t="s">
        <v>9228</v>
      </c>
      <c r="D6858">
        <v>3</v>
      </c>
      <c r="E6858" s="23">
        <v>45903</v>
      </c>
      <c r="F6858" s="23">
        <v>45906</v>
      </c>
      <c r="G6858" s="23">
        <v>45903</v>
      </c>
      <c r="H6858" s="23">
        <v>45906</v>
      </c>
      <c r="I6858" s="24">
        <v>0</v>
      </c>
      <c r="J6858" s="24">
        <v>0</v>
      </c>
      <c r="K6858" s="24">
        <v>130</v>
      </c>
      <c r="L6858" t="s">
        <v>10070</v>
      </c>
      <c r="M6858" t="s">
        <v>10071</v>
      </c>
    </row>
    <row r="6859" spans="1:13" x14ac:dyDescent="0.25">
      <c r="A6859" t="str">
        <f t="shared" si="107"/>
        <v>CPK5-4590</v>
      </c>
      <c r="B6859" t="s">
        <v>9301</v>
      </c>
      <c r="C6859" t="s">
        <v>9234</v>
      </c>
      <c r="D6859">
        <v>9</v>
      </c>
      <c r="E6859" s="23">
        <v>45903</v>
      </c>
      <c r="F6859" s="23">
        <v>45915</v>
      </c>
      <c r="G6859" s="23">
        <v>45903</v>
      </c>
      <c r="H6859" s="23">
        <v>45915</v>
      </c>
      <c r="I6859" s="24">
        <v>0</v>
      </c>
      <c r="J6859" s="24">
        <v>0</v>
      </c>
      <c r="K6859" s="24">
        <v>124</v>
      </c>
      <c r="L6859" t="s">
        <v>10070</v>
      </c>
      <c r="M6859" t="s">
        <v>10071</v>
      </c>
    </row>
    <row r="6860" spans="1:13" x14ac:dyDescent="0.25">
      <c r="A6860" t="str">
        <f t="shared" si="107"/>
        <v>CPK5-4680</v>
      </c>
      <c r="B6860" t="s">
        <v>9297</v>
      </c>
      <c r="C6860" t="s">
        <v>9226</v>
      </c>
      <c r="D6860">
        <v>7</v>
      </c>
      <c r="E6860" s="23">
        <v>45915</v>
      </c>
      <c r="F6860" s="23">
        <v>45923</v>
      </c>
      <c r="G6860" s="23">
        <v>45915</v>
      </c>
      <c r="H6860" s="23">
        <v>45923</v>
      </c>
      <c r="I6860" s="24">
        <v>0</v>
      </c>
      <c r="J6860" s="24">
        <v>0</v>
      </c>
      <c r="K6860" s="24">
        <v>124</v>
      </c>
      <c r="L6860" t="s">
        <v>10070</v>
      </c>
      <c r="M6860" t="s">
        <v>10071</v>
      </c>
    </row>
    <row r="6861" spans="1:13" x14ac:dyDescent="0.25">
      <c r="A6861" t="str">
        <f t="shared" si="107"/>
        <v>Track 7</v>
      </c>
      <c r="B6861" t="s">
        <v>9302</v>
      </c>
      <c r="D6861">
        <v>87</v>
      </c>
      <c r="E6861" s="23">
        <v>45821</v>
      </c>
      <c r="F6861" s="23">
        <v>45933</v>
      </c>
      <c r="G6861" s="23">
        <v>45821</v>
      </c>
      <c r="H6861" s="23">
        <v>45933</v>
      </c>
      <c r="I6861" s="24">
        <v>0</v>
      </c>
      <c r="J6861" s="24">
        <v>0</v>
      </c>
      <c r="K6861" s="24">
        <v>115</v>
      </c>
      <c r="M6861" t="s">
        <v>10071</v>
      </c>
    </row>
    <row r="6862" spans="1:13" x14ac:dyDescent="0.25">
      <c r="A6862" t="str">
        <f t="shared" si="107"/>
        <v>CPK5-3870</v>
      </c>
      <c r="B6862" t="s">
        <v>9305</v>
      </c>
      <c r="C6862" t="s">
        <v>9216</v>
      </c>
      <c r="D6862">
        <v>18</v>
      </c>
      <c r="E6862" s="23">
        <v>45821</v>
      </c>
      <c r="F6862" s="23">
        <v>45846</v>
      </c>
      <c r="G6862" s="23">
        <v>45821</v>
      </c>
      <c r="H6862" s="23">
        <v>45846</v>
      </c>
      <c r="I6862" s="24">
        <v>0</v>
      </c>
      <c r="J6862" s="24">
        <v>0</v>
      </c>
      <c r="K6862" s="24">
        <v>79</v>
      </c>
      <c r="L6862" t="s">
        <v>10070</v>
      </c>
      <c r="M6862" t="s">
        <v>10071</v>
      </c>
    </row>
    <row r="6863" spans="1:13" x14ac:dyDescent="0.25">
      <c r="A6863" t="str">
        <f t="shared" si="107"/>
        <v>CPK5-3840</v>
      </c>
      <c r="B6863" t="s">
        <v>9312</v>
      </c>
      <c r="C6863" t="s">
        <v>9286</v>
      </c>
      <c r="D6863">
        <v>12</v>
      </c>
      <c r="E6863" s="23">
        <v>45826</v>
      </c>
      <c r="F6863" s="23">
        <v>45843</v>
      </c>
      <c r="G6863" s="23">
        <v>45826</v>
      </c>
      <c r="H6863" s="23">
        <v>45843</v>
      </c>
      <c r="I6863" s="24">
        <v>0</v>
      </c>
      <c r="J6863" s="24">
        <v>0</v>
      </c>
      <c r="K6863" s="24">
        <v>69</v>
      </c>
      <c r="L6863" t="s">
        <v>10070</v>
      </c>
      <c r="M6863" t="s">
        <v>10071</v>
      </c>
    </row>
    <row r="6864" spans="1:13" x14ac:dyDescent="0.25">
      <c r="A6864" t="str">
        <f t="shared" si="107"/>
        <v>CPK5-4060</v>
      </c>
      <c r="B6864" t="s">
        <v>9313</v>
      </c>
      <c r="C6864" t="s">
        <v>9232</v>
      </c>
      <c r="D6864">
        <v>12</v>
      </c>
      <c r="E6864" s="23">
        <v>45843</v>
      </c>
      <c r="F6864" s="23">
        <v>45859</v>
      </c>
      <c r="G6864" s="23">
        <v>45843</v>
      </c>
      <c r="H6864" s="23">
        <v>45859</v>
      </c>
      <c r="I6864" s="24">
        <v>0</v>
      </c>
      <c r="J6864" s="24">
        <v>0</v>
      </c>
      <c r="K6864" s="24">
        <v>69</v>
      </c>
      <c r="L6864" t="s">
        <v>10070</v>
      </c>
      <c r="M6864" t="s">
        <v>10071</v>
      </c>
    </row>
    <row r="6865" spans="1:13" x14ac:dyDescent="0.25">
      <c r="A6865" t="str">
        <f t="shared" si="107"/>
        <v>CPK5-4210</v>
      </c>
      <c r="B6865" t="s">
        <v>9306</v>
      </c>
      <c r="C6865" t="s">
        <v>9218</v>
      </c>
      <c r="D6865">
        <v>12</v>
      </c>
      <c r="E6865" s="23">
        <v>45859</v>
      </c>
      <c r="F6865" s="23">
        <v>45874</v>
      </c>
      <c r="G6865" s="23">
        <v>45859</v>
      </c>
      <c r="H6865" s="23">
        <v>45874</v>
      </c>
      <c r="I6865" s="24">
        <v>0</v>
      </c>
      <c r="J6865" s="24">
        <v>0</v>
      </c>
      <c r="K6865" s="24">
        <v>69</v>
      </c>
      <c r="L6865" t="s">
        <v>10070</v>
      </c>
      <c r="M6865" t="s">
        <v>10071</v>
      </c>
    </row>
    <row r="6866" spans="1:13" x14ac:dyDescent="0.25">
      <c r="A6866" t="str">
        <f t="shared" si="107"/>
        <v>CPK5-4370</v>
      </c>
      <c r="B6866" t="s">
        <v>9303</v>
      </c>
      <c r="C6866" t="s">
        <v>9304</v>
      </c>
      <c r="D6866">
        <v>12</v>
      </c>
      <c r="E6866" s="23">
        <v>45874</v>
      </c>
      <c r="F6866" s="23">
        <v>45890</v>
      </c>
      <c r="G6866" s="23">
        <v>45874</v>
      </c>
      <c r="H6866" s="23">
        <v>45890</v>
      </c>
      <c r="I6866" s="24">
        <v>0</v>
      </c>
      <c r="J6866" s="24">
        <v>0</v>
      </c>
      <c r="K6866" s="24">
        <v>69</v>
      </c>
      <c r="L6866" t="s">
        <v>10070</v>
      </c>
      <c r="M6866" t="s">
        <v>10071</v>
      </c>
    </row>
    <row r="6867" spans="1:13" x14ac:dyDescent="0.25">
      <c r="A6867" t="str">
        <f t="shared" si="107"/>
        <v>CPK5-4380</v>
      </c>
      <c r="B6867" t="s">
        <v>9307</v>
      </c>
      <c r="C6867" t="s">
        <v>9220</v>
      </c>
      <c r="D6867">
        <v>9</v>
      </c>
      <c r="E6867" s="23">
        <v>45874</v>
      </c>
      <c r="F6867" s="23">
        <v>45885</v>
      </c>
      <c r="G6867" s="23">
        <v>45874</v>
      </c>
      <c r="H6867" s="23">
        <v>45885</v>
      </c>
      <c r="I6867" s="24">
        <v>0</v>
      </c>
      <c r="J6867" s="24">
        <v>0</v>
      </c>
      <c r="K6867" s="24">
        <v>72</v>
      </c>
      <c r="L6867" t="s">
        <v>10070</v>
      </c>
      <c r="M6867" t="s">
        <v>10071</v>
      </c>
    </row>
    <row r="6868" spans="1:13" x14ac:dyDescent="0.25">
      <c r="A6868" t="str">
        <f t="shared" si="107"/>
        <v>CPK5-4490</v>
      </c>
      <c r="B6868" t="s">
        <v>9308</v>
      </c>
      <c r="C6868" t="s">
        <v>9222</v>
      </c>
      <c r="D6868">
        <v>6</v>
      </c>
      <c r="E6868" s="23">
        <v>45890</v>
      </c>
      <c r="F6868" s="23">
        <v>45898</v>
      </c>
      <c r="G6868" s="23">
        <v>45890</v>
      </c>
      <c r="H6868" s="23">
        <v>45898</v>
      </c>
      <c r="I6868" s="24">
        <v>0</v>
      </c>
      <c r="J6868" s="24">
        <v>0</v>
      </c>
      <c r="K6868" s="24">
        <v>69</v>
      </c>
      <c r="L6868" t="s">
        <v>10070</v>
      </c>
      <c r="M6868" t="s">
        <v>10071</v>
      </c>
    </row>
    <row r="6869" spans="1:13" x14ac:dyDescent="0.25">
      <c r="A6869" t="str">
        <f t="shared" si="107"/>
        <v>CPK5-4550</v>
      </c>
      <c r="B6869" t="s">
        <v>9309</v>
      </c>
      <c r="C6869" t="s">
        <v>9224</v>
      </c>
      <c r="D6869">
        <v>13</v>
      </c>
      <c r="E6869" s="23">
        <v>45898</v>
      </c>
      <c r="F6869" s="23">
        <v>45915</v>
      </c>
      <c r="G6869" s="23">
        <v>45898</v>
      </c>
      <c r="H6869" s="23">
        <v>45915</v>
      </c>
      <c r="I6869" s="24">
        <v>0</v>
      </c>
      <c r="J6869" s="24">
        <v>0</v>
      </c>
      <c r="K6869" s="24">
        <v>102</v>
      </c>
      <c r="L6869" t="s">
        <v>10070</v>
      </c>
      <c r="M6869" t="s">
        <v>10071</v>
      </c>
    </row>
    <row r="6870" spans="1:13" x14ac:dyDescent="0.25">
      <c r="A6870" t="str">
        <f t="shared" si="107"/>
        <v>CPK5-4620</v>
      </c>
      <c r="B6870" t="s">
        <v>9311</v>
      </c>
      <c r="C6870" t="s">
        <v>9228</v>
      </c>
      <c r="D6870">
        <v>3</v>
      </c>
      <c r="E6870" s="23">
        <v>45915</v>
      </c>
      <c r="F6870" s="23">
        <v>45918</v>
      </c>
      <c r="G6870" s="23">
        <v>45915</v>
      </c>
      <c r="H6870" s="23">
        <v>45918</v>
      </c>
      <c r="I6870" s="24">
        <v>0</v>
      </c>
      <c r="J6870" s="24">
        <v>0</v>
      </c>
      <c r="K6870" s="24">
        <v>121</v>
      </c>
      <c r="L6870" t="s">
        <v>10070</v>
      </c>
      <c r="M6870" t="s">
        <v>10071</v>
      </c>
    </row>
    <row r="6871" spans="1:13" x14ac:dyDescent="0.25">
      <c r="A6871" t="str">
        <f t="shared" si="107"/>
        <v>CPK5-4630</v>
      </c>
      <c r="B6871" t="s">
        <v>9314</v>
      </c>
      <c r="C6871" t="s">
        <v>9234</v>
      </c>
      <c r="D6871">
        <v>9</v>
      </c>
      <c r="E6871" s="23">
        <v>45915</v>
      </c>
      <c r="F6871" s="23">
        <v>45925</v>
      </c>
      <c r="G6871" s="23">
        <v>45915</v>
      </c>
      <c r="H6871" s="23">
        <v>45925</v>
      </c>
      <c r="I6871" s="24">
        <v>0</v>
      </c>
      <c r="J6871" s="24">
        <v>0</v>
      </c>
      <c r="K6871" s="24">
        <v>115</v>
      </c>
      <c r="L6871" t="s">
        <v>10070</v>
      </c>
      <c r="M6871" t="s">
        <v>10071</v>
      </c>
    </row>
    <row r="6872" spans="1:13" x14ac:dyDescent="0.25">
      <c r="A6872" t="str">
        <f t="shared" si="107"/>
        <v>CPK5-4750</v>
      </c>
      <c r="B6872" t="s">
        <v>9310</v>
      </c>
      <c r="C6872" t="s">
        <v>9226</v>
      </c>
      <c r="D6872">
        <v>7</v>
      </c>
      <c r="E6872" s="23">
        <v>45925</v>
      </c>
      <c r="F6872" s="23">
        <v>45933</v>
      </c>
      <c r="G6872" s="23">
        <v>45925</v>
      </c>
      <c r="H6872" s="23">
        <v>45933</v>
      </c>
      <c r="I6872" s="24">
        <v>0</v>
      </c>
      <c r="J6872" s="24">
        <v>0</v>
      </c>
      <c r="K6872" s="24">
        <v>115</v>
      </c>
      <c r="L6872" t="s">
        <v>10070</v>
      </c>
      <c r="M6872" t="s">
        <v>10071</v>
      </c>
    </row>
    <row r="6873" spans="1:13" x14ac:dyDescent="0.25">
      <c r="A6873" t="str">
        <f t="shared" si="107"/>
        <v>TC-4 Sistemas Férreos Instalados y Verificados TyC PK-5 / Railway Systems Installed and Verified</v>
      </c>
      <c r="B6873" t="s">
        <v>9315</v>
      </c>
      <c r="D6873">
        <v>448</v>
      </c>
      <c r="E6873" s="23">
        <v>45441</v>
      </c>
      <c r="F6873" s="23">
        <v>46037</v>
      </c>
      <c r="G6873" s="23">
        <v>45441</v>
      </c>
      <c r="H6873" s="23">
        <v>46037</v>
      </c>
      <c r="I6873" s="24">
        <v>0</v>
      </c>
      <c r="J6873" s="24">
        <v>0</v>
      </c>
      <c r="K6873" s="24">
        <v>41</v>
      </c>
      <c r="M6873" t="s">
        <v>10071</v>
      </c>
    </row>
    <row r="6874" spans="1:13" x14ac:dyDescent="0.25">
      <c r="A6874" t="str">
        <f t="shared" si="107"/>
        <v>Banco de Ductos / Duct Bank</v>
      </c>
      <c r="B6874" t="s">
        <v>9316</v>
      </c>
      <c r="D6874">
        <v>204</v>
      </c>
      <c r="E6874" s="23">
        <v>45441</v>
      </c>
      <c r="F6874" s="23">
        <v>45713</v>
      </c>
      <c r="G6874" s="23">
        <v>45441</v>
      </c>
      <c r="H6874" s="23">
        <v>45713</v>
      </c>
      <c r="I6874" s="24">
        <v>0</v>
      </c>
      <c r="J6874" s="24">
        <v>0</v>
      </c>
      <c r="K6874" s="24">
        <v>240</v>
      </c>
      <c r="M6874" t="s">
        <v>10071</v>
      </c>
    </row>
    <row r="6875" spans="1:13" x14ac:dyDescent="0.25">
      <c r="A6875" t="str">
        <f t="shared" si="107"/>
        <v>CPK5-1330</v>
      </c>
      <c r="B6875" t="s">
        <v>9319</v>
      </c>
      <c r="C6875" t="s">
        <v>9320</v>
      </c>
      <c r="D6875">
        <v>44</v>
      </c>
      <c r="E6875" s="23">
        <v>45441</v>
      </c>
      <c r="F6875" s="23">
        <v>45499</v>
      </c>
      <c r="G6875" s="23">
        <v>45441</v>
      </c>
      <c r="H6875" s="23">
        <v>45499</v>
      </c>
      <c r="I6875" s="24">
        <v>0</v>
      </c>
      <c r="J6875" s="24">
        <v>0</v>
      </c>
      <c r="K6875" s="24">
        <v>41</v>
      </c>
      <c r="L6875" t="s">
        <v>10070</v>
      </c>
      <c r="M6875" t="s">
        <v>10071</v>
      </c>
    </row>
    <row r="6876" spans="1:13" x14ac:dyDescent="0.25">
      <c r="A6876" t="str">
        <f t="shared" si="107"/>
        <v>CPK5-1520</v>
      </c>
      <c r="B6876" t="s">
        <v>9317</v>
      </c>
      <c r="C6876" t="s">
        <v>9318</v>
      </c>
      <c r="D6876">
        <v>48</v>
      </c>
      <c r="E6876" s="23">
        <v>45499</v>
      </c>
      <c r="F6876" s="23">
        <v>45561</v>
      </c>
      <c r="G6876" s="23">
        <v>45499</v>
      </c>
      <c r="H6876" s="23">
        <v>45561</v>
      </c>
      <c r="I6876" s="24">
        <v>0</v>
      </c>
      <c r="J6876" s="24">
        <v>0</v>
      </c>
      <c r="K6876" s="24">
        <v>41</v>
      </c>
      <c r="L6876" t="s">
        <v>10070</v>
      </c>
      <c r="M6876" t="s">
        <v>10071</v>
      </c>
    </row>
    <row r="6877" spans="1:13" x14ac:dyDescent="0.25">
      <c r="A6877" t="str">
        <f t="shared" si="107"/>
        <v>CPK5-1780</v>
      </c>
      <c r="B6877" t="s">
        <v>9325</v>
      </c>
      <c r="C6877" t="s">
        <v>9326</v>
      </c>
      <c r="D6877">
        <v>25</v>
      </c>
      <c r="E6877" s="23">
        <v>45561</v>
      </c>
      <c r="F6877" s="23">
        <v>45594</v>
      </c>
      <c r="G6877" s="23">
        <v>45561</v>
      </c>
      <c r="H6877" s="23">
        <v>45594</v>
      </c>
      <c r="I6877" s="24">
        <v>0</v>
      </c>
      <c r="J6877" s="24">
        <v>0</v>
      </c>
      <c r="K6877" s="24">
        <v>41</v>
      </c>
      <c r="L6877" t="s">
        <v>10070</v>
      </c>
      <c r="M6877" t="s">
        <v>10071</v>
      </c>
    </row>
    <row r="6878" spans="1:13" x14ac:dyDescent="0.25">
      <c r="A6878" t="str">
        <f t="shared" si="107"/>
        <v>CPK5-1960</v>
      </c>
      <c r="B6878" t="s">
        <v>9321</v>
      </c>
      <c r="C6878" t="s">
        <v>9322</v>
      </c>
      <c r="D6878">
        <v>59</v>
      </c>
      <c r="E6878" s="23">
        <v>45594</v>
      </c>
      <c r="F6878" s="23">
        <v>45677</v>
      </c>
      <c r="G6878" s="23">
        <v>45594</v>
      </c>
      <c r="H6878" s="23">
        <v>45677</v>
      </c>
      <c r="I6878" s="24">
        <v>0</v>
      </c>
      <c r="J6878" s="24">
        <v>0</v>
      </c>
      <c r="K6878" s="24">
        <v>41</v>
      </c>
      <c r="L6878" t="s">
        <v>10070</v>
      </c>
      <c r="M6878" t="s">
        <v>10071</v>
      </c>
    </row>
    <row r="6879" spans="1:13" x14ac:dyDescent="0.25">
      <c r="A6879" t="str">
        <f t="shared" si="107"/>
        <v>CPK5-2400</v>
      </c>
      <c r="B6879" t="s">
        <v>9323</v>
      </c>
      <c r="C6879" t="s">
        <v>9324</v>
      </c>
      <c r="D6879">
        <v>28</v>
      </c>
      <c r="E6879" s="23">
        <v>45677</v>
      </c>
      <c r="F6879" s="23">
        <v>45713</v>
      </c>
      <c r="G6879" s="23">
        <v>45677</v>
      </c>
      <c r="H6879" s="23">
        <v>45713</v>
      </c>
      <c r="I6879" s="24">
        <v>0</v>
      </c>
      <c r="J6879" s="24">
        <v>0</v>
      </c>
      <c r="K6879" s="24">
        <v>240</v>
      </c>
      <c r="L6879" t="s">
        <v>10070</v>
      </c>
      <c r="M6879" t="s">
        <v>10071</v>
      </c>
    </row>
    <row r="6880" spans="1:13" x14ac:dyDescent="0.25">
      <c r="A6880" t="str">
        <f t="shared" si="107"/>
        <v>Sistema de Catenaria / Catenary System</v>
      </c>
      <c r="B6880" t="s">
        <v>9327</v>
      </c>
      <c r="D6880">
        <v>115</v>
      </c>
      <c r="E6880" s="23">
        <v>45677</v>
      </c>
      <c r="F6880" s="23">
        <v>45826</v>
      </c>
      <c r="G6880" s="23">
        <v>45677</v>
      </c>
      <c r="H6880" s="23">
        <v>45826</v>
      </c>
      <c r="I6880" s="24">
        <v>0</v>
      </c>
      <c r="J6880" s="24">
        <v>0</v>
      </c>
      <c r="K6880" s="24">
        <v>198</v>
      </c>
      <c r="M6880" t="s">
        <v>10071</v>
      </c>
    </row>
    <row r="6881" spans="1:13" x14ac:dyDescent="0.25">
      <c r="A6881" t="str">
        <f t="shared" si="107"/>
        <v>CPK5-2390</v>
      </c>
      <c r="B6881" t="s">
        <v>9328</v>
      </c>
      <c r="C6881" t="s">
        <v>9329</v>
      </c>
      <c r="D6881">
        <v>39</v>
      </c>
      <c r="E6881" s="23">
        <v>45677</v>
      </c>
      <c r="F6881" s="23">
        <v>45727</v>
      </c>
      <c r="G6881" s="23">
        <v>45677</v>
      </c>
      <c r="H6881" s="23">
        <v>45727</v>
      </c>
      <c r="I6881" s="24">
        <v>0</v>
      </c>
      <c r="J6881" s="24">
        <v>0</v>
      </c>
      <c r="K6881" s="24">
        <v>41</v>
      </c>
      <c r="L6881" t="s">
        <v>10070</v>
      </c>
      <c r="M6881" t="s">
        <v>10071</v>
      </c>
    </row>
    <row r="6882" spans="1:13" x14ac:dyDescent="0.25">
      <c r="A6882" t="str">
        <f t="shared" si="107"/>
        <v>CPK5-2870</v>
      </c>
      <c r="B6882" t="s">
        <v>9330</v>
      </c>
      <c r="C6882" t="s">
        <v>9331</v>
      </c>
      <c r="D6882">
        <v>31</v>
      </c>
      <c r="E6882" s="23">
        <v>45727</v>
      </c>
      <c r="F6882" s="23">
        <v>45769</v>
      </c>
      <c r="G6882" s="23">
        <v>45727</v>
      </c>
      <c r="H6882" s="23">
        <v>45769</v>
      </c>
      <c r="I6882" s="24">
        <v>0</v>
      </c>
      <c r="J6882" s="24">
        <v>0</v>
      </c>
      <c r="K6882" s="24">
        <v>198</v>
      </c>
      <c r="L6882" t="s">
        <v>10070</v>
      </c>
      <c r="M6882" t="s">
        <v>10071</v>
      </c>
    </row>
    <row r="6883" spans="1:13" x14ac:dyDescent="0.25">
      <c r="A6883" t="str">
        <f t="shared" si="107"/>
        <v>CPK5-3250</v>
      </c>
      <c r="B6883" t="s">
        <v>9332</v>
      </c>
      <c r="C6883" t="s">
        <v>9333</v>
      </c>
      <c r="D6883">
        <v>21</v>
      </c>
      <c r="E6883" s="23">
        <v>45769</v>
      </c>
      <c r="F6883" s="23">
        <v>45796</v>
      </c>
      <c r="G6883" s="23">
        <v>45769</v>
      </c>
      <c r="H6883" s="23">
        <v>45796</v>
      </c>
      <c r="I6883" s="24">
        <v>0</v>
      </c>
      <c r="J6883" s="24">
        <v>0</v>
      </c>
      <c r="K6883" s="24">
        <v>198</v>
      </c>
      <c r="L6883" t="s">
        <v>10070</v>
      </c>
      <c r="M6883" t="s">
        <v>10071</v>
      </c>
    </row>
    <row r="6884" spans="1:13" x14ac:dyDescent="0.25">
      <c r="A6884" t="str">
        <f t="shared" si="107"/>
        <v>CPK5-3520</v>
      </c>
      <c r="B6884" t="s">
        <v>9334</v>
      </c>
      <c r="C6884" t="s">
        <v>9335</v>
      </c>
      <c r="D6884">
        <v>24</v>
      </c>
      <c r="E6884" s="23">
        <v>45796</v>
      </c>
      <c r="F6884" s="23">
        <v>45826</v>
      </c>
      <c r="G6884" s="23">
        <v>45796</v>
      </c>
      <c r="H6884" s="23">
        <v>45826</v>
      </c>
      <c r="I6884" s="24">
        <v>0</v>
      </c>
      <c r="J6884" s="24">
        <v>0</v>
      </c>
      <c r="K6884" s="24">
        <v>198</v>
      </c>
      <c r="L6884" t="s">
        <v>10070</v>
      </c>
      <c r="M6884" t="s">
        <v>10071</v>
      </c>
    </row>
    <row r="6885" spans="1:13" x14ac:dyDescent="0.25">
      <c r="A6885" t="str">
        <f t="shared" si="107"/>
        <v>Sistema de Señalizacion / Signaling System</v>
      </c>
      <c r="B6885" t="s">
        <v>9336</v>
      </c>
      <c r="D6885">
        <v>233</v>
      </c>
      <c r="E6885" s="23">
        <v>45727</v>
      </c>
      <c r="F6885" s="23">
        <v>46037</v>
      </c>
      <c r="G6885" s="23">
        <v>45727</v>
      </c>
      <c r="H6885" s="23">
        <v>46037</v>
      </c>
      <c r="I6885" s="24">
        <v>0</v>
      </c>
      <c r="J6885" s="24">
        <v>0</v>
      </c>
      <c r="K6885" s="24">
        <v>41</v>
      </c>
      <c r="M6885" t="s">
        <v>10071</v>
      </c>
    </row>
    <row r="6886" spans="1:13" x14ac:dyDescent="0.25">
      <c r="A6886" t="str">
        <f t="shared" si="107"/>
        <v>CPK5-2880</v>
      </c>
      <c r="B6886" t="s">
        <v>9337</v>
      </c>
      <c r="C6886" t="s">
        <v>9338</v>
      </c>
      <c r="D6886">
        <v>50</v>
      </c>
      <c r="E6886" s="23">
        <v>45727</v>
      </c>
      <c r="F6886" s="23">
        <v>45793</v>
      </c>
      <c r="G6886" s="23">
        <v>45727</v>
      </c>
      <c r="H6886" s="23">
        <v>45793</v>
      </c>
      <c r="I6886" s="24">
        <v>0</v>
      </c>
      <c r="J6886" s="24">
        <v>0</v>
      </c>
      <c r="K6886" s="24">
        <v>41</v>
      </c>
      <c r="L6886" t="s">
        <v>10070</v>
      </c>
      <c r="M6886" t="s">
        <v>10071</v>
      </c>
    </row>
    <row r="6887" spans="1:13" x14ac:dyDescent="0.25">
      <c r="A6887" t="str">
        <f t="shared" si="107"/>
        <v>CPK5-3770</v>
      </c>
      <c r="B6887" t="s">
        <v>9341</v>
      </c>
      <c r="C6887" t="s">
        <v>1890</v>
      </c>
      <c r="D6887">
        <v>60</v>
      </c>
      <c r="E6887" s="23">
        <v>45793</v>
      </c>
      <c r="F6887" s="23">
        <v>45870</v>
      </c>
      <c r="G6887" s="23">
        <v>45793</v>
      </c>
      <c r="H6887" s="23">
        <v>45870</v>
      </c>
      <c r="I6887" s="24">
        <v>0</v>
      </c>
      <c r="J6887" s="24">
        <v>0</v>
      </c>
      <c r="K6887" s="24">
        <v>41</v>
      </c>
      <c r="L6887" t="s">
        <v>10070</v>
      </c>
      <c r="M6887" t="s">
        <v>10071</v>
      </c>
    </row>
    <row r="6888" spans="1:13" x14ac:dyDescent="0.25">
      <c r="A6888" t="str">
        <f t="shared" si="107"/>
        <v>CPK5-4690</v>
      </c>
      <c r="B6888" t="s">
        <v>9342</v>
      </c>
      <c r="C6888" t="s">
        <v>9343</v>
      </c>
      <c r="D6888">
        <v>70</v>
      </c>
      <c r="E6888" s="23">
        <v>45870</v>
      </c>
      <c r="F6888" s="23">
        <v>45961</v>
      </c>
      <c r="G6888" s="23">
        <v>45870</v>
      </c>
      <c r="H6888" s="23">
        <v>45961</v>
      </c>
      <c r="I6888" s="24">
        <v>0</v>
      </c>
      <c r="J6888" s="24">
        <v>0</v>
      </c>
      <c r="K6888" s="24">
        <v>41</v>
      </c>
      <c r="L6888" t="s">
        <v>10070</v>
      </c>
      <c r="M6888" t="s">
        <v>10071</v>
      </c>
    </row>
    <row r="6889" spans="1:13" x14ac:dyDescent="0.25">
      <c r="A6889" t="str">
        <f t="shared" si="107"/>
        <v>CPK5-4920</v>
      </c>
      <c r="B6889" t="s">
        <v>9346</v>
      </c>
      <c r="C6889" t="s">
        <v>9347</v>
      </c>
      <c r="D6889">
        <v>46</v>
      </c>
      <c r="E6889" s="23">
        <v>45890</v>
      </c>
      <c r="F6889" s="23">
        <v>45948</v>
      </c>
      <c r="G6889" s="23">
        <v>45890</v>
      </c>
      <c r="H6889" s="23">
        <v>45948</v>
      </c>
      <c r="I6889" s="24">
        <v>0</v>
      </c>
      <c r="J6889" s="24">
        <v>0</v>
      </c>
      <c r="K6889" s="24">
        <v>74</v>
      </c>
      <c r="L6889" t="s">
        <v>10070</v>
      </c>
      <c r="M6889" t="s">
        <v>10071</v>
      </c>
    </row>
    <row r="6890" spans="1:13" x14ac:dyDescent="0.25">
      <c r="A6890" t="str">
        <f t="shared" si="107"/>
        <v>CPK5-5040</v>
      </c>
      <c r="B6890" t="s">
        <v>9339</v>
      </c>
      <c r="C6890" t="s">
        <v>9340</v>
      </c>
      <c r="D6890">
        <v>7</v>
      </c>
      <c r="E6890" s="23">
        <v>45961</v>
      </c>
      <c r="F6890" s="23">
        <v>45971</v>
      </c>
      <c r="G6890" s="23">
        <v>45961</v>
      </c>
      <c r="H6890" s="23">
        <v>45971</v>
      </c>
      <c r="I6890" s="24">
        <v>0</v>
      </c>
      <c r="J6890" s="24">
        <v>0</v>
      </c>
      <c r="K6890" s="24">
        <v>41</v>
      </c>
      <c r="L6890" t="s">
        <v>10070</v>
      </c>
      <c r="M6890" t="s">
        <v>10071</v>
      </c>
    </row>
    <row r="6891" spans="1:13" x14ac:dyDescent="0.25">
      <c r="A6891" t="str">
        <f t="shared" si="107"/>
        <v>CPK5-5090</v>
      </c>
      <c r="B6891" t="s">
        <v>9344</v>
      </c>
      <c r="C6891" t="s">
        <v>9345</v>
      </c>
      <c r="D6891">
        <v>46</v>
      </c>
      <c r="E6891" s="23">
        <v>45971</v>
      </c>
      <c r="F6891" s="23">
        <v>46037</v>
      </c>
      <c r="G6891" s="23">
        <v>45971</v>
      </c>
      <c r="H6891" s="23">
        <v>46037</v>
      </c>
      <c r="I6891" s="24">
        <v>0</v>
      </c>
      <c r="J6891" s="24">
        <v>0</v>
      </c>
      <c r="K6891" s="24">
        <v>41</v>
      </c>
      <c r="L6891" t="s">
        <v>10070</v>
      </c>
      <c r="M6891" t="s">
        <v>10071</v>
      </c>
    </row>
    <row r="6892" spans="1:13" x14ac:dyDescent="0.25">
      <c r="A6892" t="str">
        <f t="shared" si="107"/>
        <v>Sistema de Telecomunicaciones / Telecommunications System</v>
      </c>
      <c r="B6892" t="s">
        <v>9348</v>
      </c>
      <c r="D6892">
        <v>181</v>
      </c>
      <c r="E6892" s="23">
        <v>45793</v>
      </c>
      <c r="F6892" s="23">
        <v>46035</v>
      </c>
      <c r="G6892" s="23">
        <v>45793</v>
      </c>
      <c r="H6892" s="23">
        <v>46035</v>
      </c>
      <c r="I6892" s="24">
        <v>0</v>
      </c>
      <c r="J6892" s="24">
        <v>0</v>
      </c>
      <c r="K6892" s="24">
        <v>43</v>
      </c>
      <c r="M6892" t="s">
        <v>10071</v>
      </c>
    </row>
    <row r="6893" spans="1:13" x14ac:dyDescent="0.25">
      <c r="A6893" t="str">
        <f t="shared" si="107"/>
        <v>CPK5-3780</v>
      </c>
      <c r="B6893" t="s">
        <v>9349</v>
      </c>
      <c r="C6893" t="s">
        <v>9350</v>
      </c>
      <c r="D6893">
        <v>52</v>
      </c>
      <c r="E6893" s="23">
        <v>45793</v>
      </c>
      <c r="F6893" s="23">
        <v>45861</v>
      </c>
      <c r="G6893" s="23">
        <v>45793</v>
      </c>
      <c r="H6893" s="23">
        <v>45861</v>
      </c>
      <c r="I6893" s="24">
        <v>0</v>
      </c>
      <c r="J6893" s="24">
        <v>0</v>
      </c>
      <c r="K6893" s="24">
        <v>43</v>
      </c>
      <c r="L6893" t="s">
        <v>10070</v>
      </c>
      <c r="M6893" t="s">
        <v>10071</v>
      </c>
    </row>
    <row r="6894" spans="1:13" x14ac:dyDescent="0.25">
      <c r="A6894" t="str">
        <f t="shared" si="107"/>
        <v>CPK5-4500</v>
      </c>
      <c r="B6894" t="s">
        <v>9351</v>
      </c>
      <c r="C6894" t="s">
        <v>9352</v>
      </c>
      <c r="D6894">
        <v>55</v>
      </c>
      <c r="E6894" s="23">
        <v>45861</v>
      </c>
      <c r="F6894" s="23">
        <v>45931</v>
      </c>
      <c r="G6894" s="23">
        <v>45861</v>
      </c>
      <c r="H6894" s="23">
        <v>45931</v>
      </c>
      <c r="I6894" s="24">
        <v>0</v>
      </c>
      <c r="J6894" s="24">
        <v>0</v>
      </c>
      <c r="K6894" s="24">
        <v>43</v>
      </c>
      <c r="L6894" t="s">
        <v>10070</v>
      </c>
      <c r="M6894" t="s">
        <v>10071</v>
      </c>
    </row>
    <row r="6895" spans="1:13" x14ac:dyDescent="0.25">
      <c r="A6895" t="str">
        <f t="shared" si="107"/>
        <v>CPK5-4910</v>
      </c>
      <c r="B6895" t="s">
        <v>9357</v>
      </c>
      <c r="C6895" t="s">
        <v>9358</v>
      </c>
      <c r="D6895">
        <v>37</v>
      </c>
      <c r="E6895" s="23">
        <v>45931</v>
      </c>
      <c r="F6895" s="23">
        <v>45981</v>
      </c>
      <c r="G6895" s="23">
        <v>45931</v>
      </c>
      <c r="H6895" s="23">
        <v>45981</v>
      </c>
      <c r="I6895" s="24">
        <v>0</v>
      </c>
      <c r="J6895" s="24">
        <v>0</v>
      </c>
      <c r="K6895" s="24">
        <v>43</v>
      </c>
      <c r="L6895" t="s">
        <v>10070</v>
      </c>
      <c r="M6895" t="s">
        <v>10071</v>
      </c>
    </row>
    <row r="6896" spans="1:13" x14ac:dyDescent="0.25">
      <c r="A6896" t="str">
        <f t="shared" si="107"/>
        <v>CPK5-5010</v>
      </c>
      <c r="B6896" t="s">
        <v>9353</v>
      </c>
      <c r="C6896" t="s">
        <v>9354</v>
      </c>
      <c r="D6896">
        <v>37</v>
      </c>
      <c r="E6896" s="23">
        <v>45950</v>
      </c>
      <c r="F6896" s="23">
        <v>46000</v>
      </c>
      <c r="G6896" s="23">
        <v>45950</v>
      </c>
      <c r="H6896" s="23">
        <v>46000</v>
      </c>
      <c r="I6896" s="24">
        <v>0</v>
      </c>
      <c r="J6896" s="24">
        <v>0</v>
      </c>
      <c r="K6896" s="24">
        <v>43</v>
      </c>
      <c r="L6896" t="s">
        <v>10070</v>
      </c>
      <c r="M6896" t="s">
        <v>10071</v>
      </c>
    </row>
    <row r="6897" spans="1:13" x14ac:dyDescent="0.25">
      <c r="A6897" t="str">
        <f t="shared" si="107"/>
        <v>CPK5-5080</v>
      </c>
      <c r="B6897" t="s">
        <v>9359</v>
      </c>
      <c r="C6897" t="s">
        <v>9345</v>
      </c>
      <c r="D6897">
        <v>46</v>
      </c>
      <c r="E6897" s="23">
        <v>45968</v>
      </c>
      <c r="F6897" s="23">
        <v>46035</v>
      </c>
      <c r="G6897" s="23">
        <v>45968</v>
      </c>
      <c r="H6897" s="23">
        <v>46035</v>
      </c>
      <c r="I6897" s="24">
        <v>0</v>
      </c>
      <c r="J6897" s="24">
        <v>0</v>
      </c>
      <c r="K6897" s="24">
        <v>43</v>
      </c>
      <c r="L6897" t="s">
        <v>10070</v>
      </c>
      <c r="M6897" t="s">
        <v>10071</v>
      </c>
    </row>
    <row r="6898" spans="1:13" x14ac:dyDescent="0.25">
      <c r="A6898" t="str">
        <f t="shared" si="107"/>
        <v>CPK5-5100</v>
      </c>
      <c r="B6898" t="s">
        <v>9355</v>
      </c>
      <c r="C6898" t="s">
        <v>9356</v>
      </c>
      <c r="D6898">
        <v>16</v>
      </c>
      <c r="E6898" s="23">
        <v>46000</v>
      </c>
      <c r="F6898" s="23">
        <v>46027</v>
      </c>
      <c r="G6898" s="23">
        <v>46000</v>
      </c>
      <c r="H6898" s="23">
        <v>46027</v>
      </c>
      <c r="I6898" s="24">
        <v>0</v>
      </c>
      <c r="J6898" s="24">
        <v>0</v>
      </c>
      <c r="K6898" s="24">
        <v>50</v>
      </c>
      <c r="L6898" t="s">
        <v>10070</v>
      </c>
      <c r="M6898" t="s">
        <v>10071</v>
      </c>
    </row>
    <row r="6899" spans="1:13" x14ac:dyDescent="0.25">
      <c r="A6899" t="str">
        <f t="shared" si="107"/>
        <v>TC-5 Otros Equipos / Other Equipment</v>
      </c>
      <c r="B6899" t="s">
        <v>9360</v>
      </c>
      <c r="D6899">
        <v>117</v>
      </c>
      <c r="E6899" s="23">
        <v>45840</v>
      </c>
      <c r="F6899" s="23">
        <v>45990</v>
      </c>
      <c r="G6899" s="23">
        <v>45840</v>
      </c>
      <c r="H6899" s="23">
        <v>45990</v>
      </c>
      <c r="I6899" s="24">
        <v>0</v>
      </c>
      <c r="J6899" s="24">
        <v>0</v>
      </c>
      <c r="K6899" s="24">
        <v>72</v>
      </c>
      <c r="M6899" t="s">
        <v>10071</v>
      </c>
    </row>
    <row r="6900" spans="1:13" x14ac:dyDescent="0.25">
      <c r="A6900" t="str">
        <f t="shared" si="107"/>
        <v>CPK5-3990</v>
      </c>
      <c r="B6900" t="s">
        <v>9361</v>
      </c>
      <c r="C6900" t="s">
        <v>9362</v>
      </c>
      <c r="D6900">
        <v>39</v>
      </c>
      <c r="E6900" s="23">
        <v>45840</v>
      </c>
      <c r="F6900" s="23">
        <v>45890</v>
      </c>
      <c r="G6900" s="23">
        <v>45840</v>
      </c>
      <c r="H6900" s="23">
        <v>45890</v>
      </c>
      <c r="I6900" s="24">
        <v>0</v>
      </c>
      <c r="J6900" s="24">
        <v>0</v>
      </c>
      <c r="K6900" s="24">
        <v>72</v>
      </c>
      <c r="L6900" t="s">
        <v>10070</v>
      </c>
      <c r="M6900" t="s">
        <v>10071</v>
      </c>
    </row>
    <row r="6901" spans="1:13" x14ac:dyDescent="0.25">
      <c r="A6901" t="str">
        <f t="shared" si="107"/>
        <v>CPK5-4530</v>
      </c>
      <c r="B6901" t="s">
        <v>9363</v>
      </c>
      <c r="C6901" t="s">
        <v>9364</v>
      </c>
      <c r="D6901">
        <v>39</v>
      </c>
      <c r="E6901" s="23">
        <v>45890</v>
      </c>
      <c r="F6901" s="23">
        <v>45939</v>
      </c>
      <c r="G6901" s="23">
        <v>45890</v>
      </c>
      <c r="H6901" s="23">
        <v>45939</v>
      </c>
      <c r="I6901" s="24">
        <v>0</v>
      </c>
      <c r="J6901" s="24">
        <v>0</v>
      </c>
      <c r="K6901" s="24">
        <v>72</v>
      </c>
      <c r="L6901" t="s">
        <v>10070</v>
      </c>
      <c r="M6901" t="s">
        <v>10071</v>
      </c>
    </row>
    <row r="6902" spans="1:13" x14ac:dyDescent="0.25">
      <c r="A6902" t="str">
        <f t="shared" si="107"/>
        <v>CPK5-4790</v>
      </c>
      <c r="B6902" t="s">
        <v>9365</v>
      </c>
      <c r="C6902" t="s">
        <v>9366</v>
      </c>
      <c r="D6902">
        <v>39</v>
      </c>
      <c r="E6902" s="23">
        <v>45939</v>
      </c>
      <c r="F6902" s="23">
        <v>45990</v>
      </c>
      <c r="G6902" s="23">
        <v>45939</v>
      </c>
      <c r="H6902" s="23">
        <v>45990</v>
      </c>
      <c r="I6902" s="24">
        <v>0</v>
      </c>
      <c r="J6902" s="24">
        <v>0</v>
      </c>
      <c r="K6902" s="24">
        <v>72</v>
      </c>
      <c r="L6902" t="s">
        <v>10070</v>
      </c>
      <c r="M6902" t="s">
        <v>10071</v>
      </c>
    </row>
    <row r="6903" spans="1:13" x14ac:dyDescent="0.25">
      <c r="A6903" t="str">
        <f t="shared" si="107"/>
        <v>Comisionamiento General - Seguimiento, red de contactos...), / General Commisioning</v>
      </c>
      <c r="B6903" t="s">
        <v>4138</v>
      </c>
      <c r="D6903">
        <v>130</v>
      </c>
      <c r="E6903" s="23">
        <v>45975</v>
      </c>
      <c r="F6903" s="23">
        <v>46144</v>
      </c>
      <c r="G6903" s="23">
        <v>45975</v>
      </c>
      <c r="H6903" s="23">
        <v>46144</v>
      </c>
      <c r="I6903" s="24">
        <v>0</v>
      </c>
      <c r="J6903" s="24">
        <v>0</v>
      </c>
      <c r="K6903" s="24">
        <v>17</v>
      </c>
      <c r="M6903" t="s">
        <v>10071</v>
      </c>
    </row>
    <row r="6904" spans="1:13" x14ac:dyDescent="0.25">
      <c r="A6904" t="str">
        <f t="shared" si="107"/>
        <v>FCON-12390</v>
      </c>
      <c r="B6904" t="s">
        <v>4139</v>
      </c>
      <c r="C6904" t="s">
        <v>4140</v>
      </c>
      <c r="D6904">
        <v>10</v>
      </c>
      <c r="E6904" s="23">
        <v>45975</v>
      </c>
      <c r="F6904" s="23">
        <v>45988</v>
      </c>
      <c r="G6904" s="23">
        <v>45975</v>
      </c>
      <c r="H6904" s="23">
        <v>45988</v>
      </c>
      <c r="I6904" s="24">
        <v>0</v>
      </c>
      <c r="J6904" s="24">
        <v>0</v>
      </c>
      <c r="K6904" s="24">
        <v>25</v>
      </c>
      <c r="L6904" t="s">
        <v>10070</v>
      </c>
      <c r="M6904" t="s">
        <v>10071</v>
      </c>
    </row>
    <row r="6905" spans="1:13" x14ac:dyDescent="0.25">
      <c r="A6905" t="str">
        <f t="shared" si="107"/>
        <v>FCON-12395</v>
      </c>
      <c r="B6905" t="s">
        <v>4141</v>
      </c>
      <c r="C6905" t="s">
        <v>4142</v>
      </c>
      <c r="D6905">
        <v>19</v>
      </c>
      <c r="E6905" s="23">
        <v>45988</v>
      </c>
      <c r="F6905" s="23">
        <v>46014</v>
      </c>
      <c r="G6905" s="23">
        <v>45988</v>
      </c>
      <c r="H6905" s="23">
        <v>46014</v>
      </c>
      <c r="I6905" s="24">
        <v>0</v>
      </c>
      <c r="J6905" s="24">
        <v>0</v>
      </c>
      <c r="K6905" s="24">
        <v>25</v>
      </c>
      <c r="L6905" t="s">
        <v>10070</v>
      </c>
      <c r="M6905" t="s">
        <v>10071</v>
      </c>
    </row>
    <row r="6906" spans="1:13" x14ac:dyDescent="0.25">
      <c r="A6906" t="str">
        <f t="shared" si="107"/>
        <v>FCON-12400</v>
      </c>
      <c r="B6906" t="s">
        <v>4143</v>
      </c>
      <c r="C6906" t="s">
        <v>4144</v>
      </c>
      <c r="D6906">
        <v>15</v>
      </c>
      <c r="E6906" s="23">
        <v>46014</v>
      </c>
      <c r="F6906" s="23">
        <v>46038</v>
      </c>
      <c r="G6906" s="23">
        <v>46014</v>
      </c>
      <c r="H6906" s="23">
        <v>46038</v>
      </c>
      <c r="I6906" s="24">
        <v>0</v>
      </c>
      <c r="J6906" s="24">
        <v>0</v>
      </c>
      <c r="K6906" s="24">
        <v>25</v>
      </c>
      <c r="L6906" t="s">
        <v>10070</v>
      </c>
      <c r="M6906" t="s">
        <v>10071</v>
      </c>
    </row>
    <row r="6907" spans="1:13" x14ac:dyDescent="0.25">
      <c r="A6907" t="str">
        <f t="shared" si="107"/>
        <v>FCON-12405</v>
      </c>
      <c r="B6907" t="s">
        <v>4145</v>
      </c>
      <c r="C6907" t="s">
        <v>4146</v>
      </c>
      <c r="D6907">
        <v>63</v>
      </c>
      <c r="E6907" s="23">
        <v>46066</v>
      </c>
      <c r="F6907" s="23">
        <v>46144</v>
      </c>
      <c r="G6907" s="23">
        <v>46066</v>
      </c>
      <c r="H6907" s="23">
        <v>46144</v>
      </c>
      <c r="I6907" s="24">
        <v>0</v>
      </c>
      <c r="J6907" s="24">
        <v>0</v>
      </c>
      <c r="K6907" s="24">
        <v>17</v>
      </c>
      <c r="L6907" t="s">
        <v>10070</v>
      </c>
      <c r="M6907" t="s">
        <v>10071</v>
      </c>
    </row>
    <row r="6908" spans="1:13" x14ac:dyDescent="0.25">
      <c r="A6908" t="str">
        <f t="shared" si="107"/>
        <v>SR - Subestaciones de Energía (TPSS) / Electric Substations</v>
      </c>
      <c r="B6908" t="s">
        <v>4147</v>
      </c>
      <c r="D6908">
        <v>628</v>
      </c>
      <c r="E6908" s="23">
        <v>45323</v>
      </c>
      <c r="F6908" s="23">
        <v>46148</v>
      </c>
      <c r="G6908" s="23">
        <v>45323</v>
      </c>
      <c r="H6908" s="23">
        <v>46148</v>
      </c>
      <c r="I6908" s="24">
        <v>0</v>
      </c>
      <c r="J6908" s="24">
        <v>0</v>
      </c>
      <c r="K6908" s="24">
        <v>15</v>
      </c>
      <c r="M6908" t="s">
        <v>10071</v>
      </c>
    </row>
    <row r="6909" spans="1:13" x14ac:dyDescent="0.25">
      <c r="A6909" t="str">
        <f t="shared" si="107"/>
        <v>SR1-1 Construcción Subestación 1a</v>
      </c>
      <c r="B6909" t="s">
        <v>9367</v>
      </c>
      <c r="D6909">
        <v>442</v>
      </c>
      <c r="E6909" s="23">
        <v>45323</v>
      </c>
      <c r="F6909" s="23">
        <v>45906</v>
      </c>
      <c r="G6909" s="23">
        <v>45323</v>
      </c>
      <c r="H6909" s="23">
        <v>45906</v>
      </c>
      <c r="I6909" s="24">
        <v>0</v>
      </c>
      <c r="J6909" s="24">
        <v>0</v>
      </c>
      <c r="K6909" s="24">
        <v>58</v>
      </c>
      <c r="M6909" t="s">
        <v>10071</v>
      </c>
    </row>
    <row r="6910" spans="1:13" x14ac:dyDescent="0.25">
      <c r="A6910" t="str">
        <f t="shared" si="107"/>
        <v>FCON-12410</v>
      </c>
      <c r="B6910" t="s">
        <v>4148</v>
      </c>
      <c r="C6910" t="s">
        <v>4149</v>
      </c>
      <c r="D6910">
        <v>42</v>
      </c>
      <c r="E6910" s="23">
        <v>45323</v>
      </c>
      <c r="F6910" s="23">
        <v>45377</v>
      </c>
      <c r="G6910" s="23">
        <v>45323</v>
      </c>
      <c r="H6910" s="23">
        <v>45377</v>
      </c>
      <c r="I6910" s="24">
        <v>0</v>
      </c>
      <c r="J6910" s="24">
        <v>0</v>
      </c>
      <c r="K6910" s="24">
        <v>15</v>
      </c>
      <c r="L6910" t="s">
        <v>10070</v>
      </c>
      <c r="M6910" t="s">
        <v>10071</v>
      </c>
    </row>
    <row r="6911" spans="1:13" x14ac:dyDescent="0.25">
      <c r="A6911" t="str">
        <f t="shared" si="107"/>
        <v>FCON-12415</v>
      </c>
      <c r="B6911" t="s">
        <v>4150</v>
      </c>
      <c r="C6911" t="s">
        <v>4151</v>
      </c>
      <c r="D6911">
        <v>33</v>
      </c>
      <c r="E6911" s="23">
        <v>45367</v>
      </c>
      <c r="F6911" s="23">
        <v>45412</v>
      </c>
      <c r="G6911" s="23">
        <v>45367</v>
      </c>
      <c r="H6911" s="23">
        <v>45412</v>
      </c>
      <c r="I6911" s="24">
        <v>0</v>
      </c>
      <c r="J6911" s="24">
        <v>0</v>
      </c>
      <c r="K6911" s="24">
        <v>15</v>
      </c>
      <c r="L6911" t="s">
        <v>10070</v>
      </c>
      <c r="M6911" t="s">
        <v>10071</v>
      </c>
    </row>
    <row r="6912" spans="1:13" x14ac:dyDescent="0.25">
      <c r="A6912" t="str">
        <f t="shared" si="107"/>
        <v>FCON-12420</v>
      </c>
      <c r="B6912" t="s">
        <v>4152</v>
      </c>
      <c r="C6912" t="s">
        <v>4153</v>
      </c>
      <c r="D6912">
        <v>23</v>
      </c>
      <c r="E6912" s="23">
        <v>45387</v>
      </c>
      <c r="F6912" s="23">
        <v>45418</v>
      </c>
      <c r="G6912" s="23">
        <v>45387</v>
      </c>
      <c r="H6912" s="23">
        <v>45418</v>
      </c>
      <c r="I6912" s="24">
        <v>0</v>
      </c>
      <c r="J6912" s="24">
        <v>0</v>
      </c>
      <c r="K6912" s="24">
        <v>15</v>
      </c>
      <c r="L6912" t="s">
        <v>10070</v>
      </c>
      <c r="M6912" t="s">
        <v>10071</v>
      </c>
    </row>
    <row r="6913" spans="1:13" x14ac:dyDescent="0.25">
      <c r="A6913" t="str">
        <f t="shared" si="107"/>
        <v>SR-1-1 Instalación de Equipos de Subestación</v>
      </c>
      <c r="B6913" t="s">
        <v>4154</v>
      </c>
      <c r="D6913">
        <v>36</v>
      </c>
      <c r="E6913" s="23">
        <v>45716</v>
      </c>
      <c r="F6913" s="23">
        <v>45762</v>
      </c>
      <c r="G6913" s="23">
        <v>45716</v>
      </c>
      <c r="H6913" s="23">
        <v>45762</v>
      </c>
      <c r="I6913" s="24">
        <v>0</v>
      </c>
      <c r="J6913" s="24">
        <v>0</v>
      </c>
      <c r="K6913" s="24">
        <v>37</v>
      </c>
      <c r="M6913" t="s">
        <v>10071</v>
      </c>
    </row>
    <row r="6914" spans="1:13" x14ac:dyDescent="0.25">
      <c r="A6914" t="str">
        <f t="shared" si="107"/>
        <v>FCON-12425</v>
      </c>
      <c r="B6914" t="s">
        <v>4155</v>
      </c>
      <c r="C6914" t="s">
        <v>4156</v>
      </c>
      <c r="D6914">
        <v>36</v>
      </c>
      <c r="E6914" s="23">
        <v>45716</v>
      </c>
      <c r="F6914" s="23">
        <v>45762</v>
      </c>
      <c r="G6914" s="23">
        <v>45716</v>
      </c>
      <c r="H6914" s="23">
        <v>45762</v>
      </c>
      <c r="I6914" s="24">
        <v>0</v>
      </c>
      <c r="J6914" s="24">
        <v>0</v>
      </c>
      <c r="K6914" s="24">
        <v>37</v>
      </c>
      <c r="L6914" t="s">
        <v>10070</v>
      </c>
      <c r="M6914" t="s">
        <v>10071</v>
      </c>
    </row>
    <row r="6915" spans="1:13" x14ac:dyDescent="0.25">
      <c r="A6915" t="str">
        <f t="shared" ref="A6915:A6978" si="108">TRIM(B6915)</f>
        <v>FCON-12430</v>
      </c>
      <c r="B6915" t="s">
        <v>4157</v>
      </c>
      <c r="C6915" t="s">
        <v>1967</v>
      </c>
      <c r="D6915">
        <v>36</v>
      </c>
      <c r="E6915" s="23">
        <v>45716</v>
      </c>
      <c r="F6915" s="23">
        <v>45762</v>
      </c>
      <c r="G6915" s="23">
        <v>45716</v>
      </c>
      <c r="H6915" s="23">
        <v>45762</v>
      </c>
      <c r="I6915" s="24">
        <v>0</v>
      </c>
      <c r="J6915" s="24">
        <v>0</v>
      </c>
      <c r="K6915" s="24">
        <v>37</v>
      </c>
      <c r="L6915" t="s">
        <v>10070</v>
      </c>
      <c r="M6915" t="s">
        <v>10071</v>
      </c>
    </row>
    <row r="6916" spans="1:13" x14ac:dyDescent="0.25">
      <c r="A6916" t="str">
        <f t="shared" si="108"/>
        <v>FCON-12435</v>
      </c>
      <c r="B6916" t="s">
        <v>4158</v>
      </c>
      <c r="C6916" t="s">
        <v>4159</v>
      </c>
      <c r="D6916">
        <v>36</v>
      </c>
      <c r="E6916" s="23">
        <v>45716</v>
      </c>
      <c r="F6916" s="23">
        <v>45762</v>
      </c>
      <c r="G6916" s="23">
        <v>45716</v>
      </c>
      <c r="H6916" s="23">
        <v>45762</v>
      </c>
      <c r="I6916" s="24">
        <v>0</v>
      </c>
      <c r="J6916" s="24">
        <v>0</v>
      </c>
      <c r="K6916" s="24">
        <v>37</v>
      </c>
      <c r="L6916" t="s">
        <v>10070</v>
      </c>
      <c r="M6916" t="s">
        <v>10071</v>
      </c>
    </row>
    <row r="6917" spans="1:13" x14ac:dyDescent="0.25">
      <c r="A6917" t="str">
        <f t="shared" si="108"/>
        <v>FCON-12440</v>
      </c>
      <c r="B6917" t="s">
        <v>4160</v>
      </c>
      <c r="C6917" t="s">
        <v>4161</v>
      </c>
      <c r="D6917">
        <v>36</v>
      </c>
      <c r="E6917" s="23">
        <v>45716</v>
      </c>
      <c r="F6917" s="23">
        <v>45762</v>
      </c>
      <c r="G6917" s="23">
        <v>45716</v>
      </c>
      <c r="H6917" s="23">
        <v>45762</v>
      </c>
      <c r="I6917" s="24">
        <v>0</v>
      </c>
      <c r="J6917" s="24">
        <v>0</v>
      </c>
      <c r="K6917" s="24">
        <v>37</v>
      </c>
      <c r="L6917" t="s">
        <v>10070</v>
      </c>
      <c r="M6917" t="s">
        <v>10071</v>
      </c>
    </row>
    <row r="6918" spans="1:13" x14ac:dyDescent="0.25">
      <c r="A6918" t="str">
        <f t="shared" si="108"/>
        <v>FCON-12445</v>
      </c>
      <c r="B6918" t="s">
        <v>4162</v>
      </c>
      <c r="C6918" t="s">
        <v>4163</v>
      </c>
      <c r="D6918">
        <v>36</v>
      </c>
      <c r="E6918" s="23">
        <v>45716</v>
      </c>
      <c r="F6918" s="23">
        <v>45762</v>
      </c>
      <c r="G6918" s="23">
        <v>45716</v>
      </c>
      <c r="H6918" s="23">
        <v>45762</v>
      </c>
      <c r="I6918" s="24">
        <v>0</v>
      </c>
      <c r="J6918" s="24">
        <v>0</v>
      </c>
      <c r="K6918" s="24">
        <v>37</v>
      </c>
      <c r="L6918" t="s">
        <v>10070</v>
      </c>
      <c r="M6918" t="s">
        <v>10071</v>
      </c>
    </row>
    <row r="6919" spans="1:13" x14ac:dyDescent="0.25">
      <c r="A6919" t="str">
        <f t="shared" si="108"/>
        <v>FCON-12450</v>
      </c>
      <c r="B6919" t="s">
        <v>4164</v>
      </c>
      <c r="C6919" t="s">
        <v>4165</v>
      </c>
      <c r="D6919">
        <v>36</v>
      </c>
      <c r="E6919" s="23">
        <v>45716</v>
      </c>
      <c r="F6919" s="23">
        <v>45762</v>
      </c>
      <c r="G6919" s="23">
        <v>45716</v>
      </c>
      <c r="H6919" s="23">
        <v>45762</v>
      </c>
      <c r="I6919" s="24">
        <v>0</v>
      </c>
      <c r="J6919" s="24">
        <v>0</v>
      </c>
      <c r="K6919" s="24">
        <v>37</v>
      </c>
      <c r="L6919" t="s">
        <v>10070</v>
      </c>
      <c r="M6919" t="s">
        <v>10071</v>
      </c>
    </row>
    <row r="6920" spans="1:13" x14ac:dyDescent="0.25">
      <c r="A6920" t="str">
        <f t="shared" si="108"/>
        <v>Comunication</v>
      </c>
      <c r="B6920" t="s">
        <v>4166</v>
      </c>
      <c r="D6920">
        <v>29</v>
      </c>
      <c r="E6920" s="23">
        <v>45868</v>
      </c>
      <c r="F6920" s="23">
        <v>45906</v>
      </c>
      <c r="G6920" s="23">
        <v>45868</v>
      </c>
      <c r="H6920" s="23">
        <v>45906</v>
      </c>
      <c r="I6920" s="24">
        <v>0</v>
      </c>
      <c r="J6920" s="24">
        <v>0</v>
      </c>
      <c r="K6920" s="24">
        <v>58</v>
      </c>
      <c r="M6920" t="s">
        <v>10071</v>
      </c>
    </row>
    <row r="6921" spans="1:13" x14ac:dyDescent="0.25">
      <c r="A6921" t="str">
        <f t="shared" si="108"/>
        <v>FCON-12455</v>
      </c>
      <c r="B6921" t="s">
        <v>4167</v>
      </c>
      <c r="C6921" t="s">
        <v>1949</v>
      </c>
      <c r="D6921">
        <v>14</v>
      </c>
      <c r="E6921" s="23">
        <v>45868</v>
      </c>
      <c r="F6921" s="23">
        <v>45888</v>
      </c>
      <c r="G6921" s="23">
        <v>45868</v>
      </c>
      <c r="H6921" s="23">
        <v>45888</v>
      </c>
      <c r="I6921" s="24">
        <v>0</v>
      </c>
      <c r="J6921" s="24">
        <v>0</v>
      </c>
      <c r="K6921" s="24">
        <v>58</v>
      </c>
      <c r="L6921" t="s">
        <v>10070</v>
      </c>
      <c r="M6921" t="s">
        <v>10071</v>
      </c>
    </row>
    <row r="6922" spans="1:13" x14ac:dyDescent="0.25">
      <c r="A6922" t="str">
        <f t="shared" si="108"/>
        <v>FCON-12460</v>
      </c>
      <c r="B6922" t="s">
        <v>4168</v>
      </c>
      <c r="C6922" t="s">
        <v>1953</v>
      </c>
      <c r="D6922">
        <v>18</v>
      </c>
      <c r="E6922" s="23">
        <v>45868</v>
      </c>
      <c r="F6922" s="23">
        <v>45892</v>
      </c>
      <c r="G6922" s="23">
        <v>45868</v>
      </c>
      <c r="H6922" s="23">
        <v>45892</v>
      </c>
      <c r="I6922" s="24">
        <v>0</v>
      </c>
      <c r="J6922" s="24">
        <v>0</v>
      </c>
      <c r="K6922" s="24">
        <v>58</v>
      </c>
      <c r="L6922" t="s">
        <v>10070</v>
      </c>
      <c r="M6922" t="s">
        <v>10071</v>
      </c>
    </row>
    <row r="6923" spans="1:13" x14ac:dyDescent="0.25">
      <c r="A6923" t="str">
        <f t="shared" si="108"/>
        <v>FCON-12465</v>
      </c>
      <c r="B6923" t="s">
        <v>4169</v>
      </c>
      <c r="C6923" t="s">
        <v>1975</v>
      </c>
      <c r="D6923">
        <v>21</v>
      </c>
      <c r="E6923" s="23">
        <v>45868</v>
      </c>
      <c r="F6923" s="23">
        <v>45897</v>
      </c>
      <c r="G6923" s="23">
        <v>45868</v>
      </c>
      <c r="H6923" s="23">
        <v>45897</v>
      </c>
      <c r="I6923" s="24">
        <v>0</v>
      </c>
      <c r="J6923" s="24">
        <v>0</v>
      </c>
      <c r="K6923" s="24">
        <v>58</v>
      </c>
      <c r="L6923" t="s">
        <v>10070</v>
      </c>
      <c r="M6923" t="s">
        <v>10071</v>
      </c>
    </row>
    <row r="6924" spans="1:13" x14ac:dyDescent="0.25">
      <c r="A6924" t="str">
        <f t="shared" si="108"/>
        <v>FCON-12470</v>
      </c>
      <c r="B6924" t="s">
        <v>4170</v>
      </c>
      <c r="C6924" t="s">
        <v>1944</v>
      </c>
      <c r="D6924">
        <v>14</v>
      </c>
      <c r="E6924" s="23">
        <v>45868</v>
      </c>
      <c r="F6924" s="23">
        <v>45888</v>
      </c>
      <c r="G6924" s="23">
        <v>45868</v>
      </c>
      <c r="H6924" s="23">
        <v>45888</v>
      </c>
      <c r="I6924" s="24">
        <v>0</v>
      </c>
      <c r="J6924" s="24">
        <v>0</v>
      </c>
      <c r="K6924" s="24">
        <v>58</v>
      </c>
      <c r="L6924" t="s">
        <v>10070</v>
      </c>
      <c r="M6924" t="s">
        <v>10071</v>
      </c>
    </row>
    <row r="6925" spans="1:13" x14ac:dyDescent="0.25">
      <c r="A6925" t="str">
        <f t="shared" si="108"/>
        <v>FCON-12475</v>
      </c>
      <c r="B6925" t="s">
        <v>4171</v>
      </c>
      <c r="C6925" t="s">
        <v>1560</v>
      </c>
      <c r="D6925">
        <v>14</v>
      </c>
      <c r="E6925" s="23">
        <v>45868</v>
      </c>
      <c r="F6925" s="23">
        <v>45888</v>
      </c>
      <c r="G6925" s="23">
        <v>45868</v>
      </c>
      <c r="H6925" s="23">
        <v>45888</v>
      </c>
      <c r="I6925" s="24">
        <v>0</v>
      </c>
      <c r="J6925" s="24">
        <v>0</v>
      </c>
      <c r="K6925" s="24">
        <v>58</v>
      </c>
      <c r="L6925" t="s">
        <v>10070</v>
      </c>
      <c r="M6925" t="s">
        <v>10071</v>
      </c>
    </row>
    <row r="6926" spans="1:13" x14ac:dyDescent="0.25">
      <c r="A6926" t="str">
        <f t="shared" si="108"/>
        <v>FCON-12480</v>
      </c>
      <c r="B6926" t="s">
        <v>4172</v>
      </c>
      <c r="C6926" t="s">
        <v>1951</v>
      </c>
      <c r="D6926">
        <v>14</v>
      </c>
      <c r="E6926" s="23">
        <v>45868</v>
      </c>
      <c r="F6926" s="23">
        <v>45888</v>
      </c>
      <c r="G6926" s="23">
        <v>45868</v>
      </c>
      <c r="H6926" s="23">
        <v>45888</v>
      </c>
      <c r="I6926" s="24">
        <v>0</v>
      </c>
      <c r="J6926" s="24">
        <v>0</v>
      </c>
      <c r="K6926" s="24">
        <v>58</v>
      </c>
      <c r="L6926" t="s">
        <v>10070</v>
      </c>
      <c r="M6926" t="s">
        <v>10071</v>
      </c>
    </row>
    <row r="6927" spans="1:13" x14ac:dyDescent="0.25">
      <c r="A6927" t="str">
        <f t="shared" si="108"/>
        <v>FCON-12485</v>
      </c>
      <c r="B6927" t="s">
        <v>4173</v>
      </c>
      <c r="C6927" t="s">
        <v>1346</v>
      </c>
      <c r="D6927">
        <v>8</v>
      </c>
      <c r="E6927" s="23">
        <v>45897</v>
      </c>
      <c r="F6927" s="23">
        <v>45906</v>
      </c>
      <c r="G6927" s="23">
        <v>45897</v>
      </c>
      <c r="H6927" s="23">
        <v>45906</v>
      </c>
      <c r="I6927" s="24">
        <v>0</v>
      </c>
      <c r="J6927" s="24">
        <v>0</v>
      </c>
      <c r="K6927" s="24">
        <v>58</v>
      </c>
      <c r="L6927" t="s">
        <v>10070</v>
      </c>
      <c r="M6927" t="s">
        <v>10071</v>
      </c>
    </row>
    <row r="6928" spans="1:13" x14ac:dyDescent="0.25">
      <c r="A6928" t="str">
        <f t="shared" si="108"/>
        <v>SR1-2 Energización Subestación 1a</v>
      </c>
      <c r="B6928" t="s">
        <v>9368</v>
      </c>
      <c r="D6928">
        <v>22</v>
      </c>
      <c r="E6928" s="23">
        <v>45960</v>
      </c>
      <c r="F6928" s="23">
        <v>45989</v>
      </c>
      <c r="G6928" s="23">
        <v>45960</v>
      </c>
      <c r="H6928" s="23">
        <v>45989</v>
      </c>
      <c r="I6928" s="24">
        <v>0</v>
      </c>
      <c r="J6928" s="24">
        <v>0</v>
      </c>
      <c r="K6928" s="24">
        <v>27</v>
      </c>
      <c r="M6928" t="s">
        <v>10071</v>
      </c>
    </row>
    <row r="6929" spans="1:13" x14ac:dyDescent="0.25">
      <c r="A6929" t="str">
        <f t="shared" si="108"/>
        <v>FCON-12490</v>
      </c>
      <c r="B6929" t="s">
        <v>4174</v>
      </c>
      <c r="C6929" t="s">
        <v>4175</v>
      </c>
      <c r="D6929">
        <v>22</v>
      </c>
      <c r="E6929" s="23">
        <v>45960</v>
      </c>
      <c r="F6929" s="23">
        <v>45989</v>
      </c>
      <c r="G6929" s="23">
        <v>45960</v>
      </c>
      <c r="H6929" s="23">
        <v>45989</v>
      </c>
      <c r="I6929" s="24">
        <v>0</v>
      </c>
      <c r="J6929" s="24">
        <v>0</v>
      </c>
      <c r="K6929" s="24">
        <v>15</v>
      </c>
      <c r="L6929" t="s">
        <v>10070</v>
      </c>
      <c r="M6929" t="s">
        <v>10071</v>
      </c>
    </row>
    <row r="6930" spans="1:13" x14ac:dyDescent="0.25">
      <c r="A6930" t="str">
        <f t="shared" si="108"/>
        <v>FCON-12495</v>
      </c>
      <c r="B6930" t="s">
        <v>4176</v>
      </c>
      <c r="C6930" t="s">
        <v>4177</v>
      </c>
      <c r="D6930">
        <v>22</v>
      </c>
      <c r="E6930" s="23">
        <v>45960</v>
      </c>
      <c r="F6930" s="23">
        <v>45989</v>
      </c>
      <c r="G6930" s="23">
        <v>45960</v>
      </c>
      <c r="H6930" s="23">
        <v>45989</v>
      </c>
      <c r="I6930" s="24">
        <v>0</v>
      </c>
      <c r="J6930" s="24">
        <v>0</v>
      </c>
      <c r="K6930" s="24">
        <v>27</v>
      </c>
      <c r="L6930" t="s">
        <v>10070</v>
      </c>
      <c r="M6930" t="s">
        <v>10071</v>
      </c>
    </row>
    <row r="6931" spans="1:13" x14ac:dyDescent="0.25">
      <c r="A6931" t="str">
        <f t="shared" si="108"/>
        <v>SR2-1 Construcción Subestación 2a</v>
      </c>
      <c r="B6931" t="s">
        <v>9369</v>
      </c>
      <c r="D6931">
        <v>442</v>
      </c>
      <c r="E6931" s="23">
        <v>45323</v>
      </c>
      <c r="F6931" s="23">
        <v>45906</v>
      </c>
      <c r="G6931" s="23">
        <v>45323</v>
      </c>
      <c r="H6931" s="23">
        <v>45906</v>
      </c>
      <c r="I6931" s="24">
        <v>0</v>
      </c>
      <c r="J6931" s="24">
        <v>0</v>
      </c>
      <c r="K6931" s="24">
        <v>69</v>
      </c>
      <c r="M6931" t="s">
        <v>10071</v>
      </c>
    </row>
    <row r="6932" spans="1:13" x14ac:dyDescent="0.25">
      <c r="A6932" t="str">
        <f t="shared" si="108"/>
        <v>FCON-12500</v>
      </c>
      <c r="B6932" t="s">
        <v>4178</v>
      </c>
      <c r="C6932" t="s">
        <v>4179</v>
      </c>
      <c r="D6932">
        <v>42</v>
      </c>
      <c r="E6932" s="23">
        <v>45323</v>
      </c>
      <c r="F6932" s="23">
        <v>45377</v>
      </c>
      <c r="G6932" s="23">
        <v>45323</v>
      </c>
      <c r="H6932" s="23">
        <v>45377</v>
      </c>
      <c r="I6932" s="24">
        <v>0</v>
      </c>
      <c r="J6932" s="24">
        <v>0</v>
      </c>
      <c r="K6932" s="24">
        <v>15</v>
      </c>
      <c r="L6932" t="s">
        <v>10070</v>
      </c>
      <c r="M6932" t="s">
        <v>10071</v>
      </c>
    </row>
    <row r="6933" spans="1:13" x14ac:dyDescent="0.25">
      <c r="A6933" t="str">
        <f t="shared" si="108"/>
        <v>FCON-12505</v>
      </c>
      <c r="B6933" t="s">
        <v>4180</v>
      </c>
      <c r="C6933" t="s">
        <v>4151</v>
      </c>
      <c r="D6933">
        <v>33</v>
      </c>
      <c r="E6933" s="23">
        <v>45367</v>
      </c>
      <c r="F6933" s="23">
        <v>45412</v>
      </c>
      <c r="G6933" s="23">
        <v>45367</v>
      </c>
      <c r="H6933" s="23">
        <v>45412</v>
      </c>
      <c r="I6933" s="24">
        <v>0</v>
      </c>
      <c r="J6933" s="24">
        <v>0</v>
      </c>
      <c r="K6933" s="24">
        <v>15</v>
      </c>
      <c r="L6933" t="s">
        <v>10070</v>
      </c>
      <c r="M6933" t="s">
        <v>10071</v>
      </c>
    </row>
    <row r="6934" spans="1:13" x14ac:dyDescent="0.25">
      <c r="A6934" t="str">
        <f t="shared" si="108"/>
        <v>FCON-12510</v>
      </c>
      <c r="B6934" t="s">
        <v>4181</v>
      </c>
      <c r="C6934" t="s">
        <v>4153</v>
      </c>
      <c r="D6934">
        <v>23</v>
      </c>
      <c r="E6934" s="23">
        <v>45387</v>
      </c>
      <c r="F6934" s="23">
        <v>45418</v>
      </c>
      <c r="G6934" s="23">
        <v>45387</v>
      </c>
      <c r="H6934" s="23">
        <v>45418</v>
      </c>
      <c r="I6934" s="24">
        <v>0</v>
      </c>
      <c r="J6934" s="24">
        <v>0</v>
      </c>
      <c r="K6934" s="24">
        <v>15</v>
      </c>
      <c r="L6934" t="s">
        <v>10070</v>
      </c>
      <c r="M6934" t="s">
        <v>10071</v>
      </c>
    </row>
    <row r="6935" spans="1:13" x14ac:dyDescent="0.25">
      <c r="A6935" t="str">
        <f t="shared" si="108"/>
        <v>SR2-1 Instalación de Equipos de Subestación</v>
      </c>
      <c r="B6935" t="s">
        <v>4182</v>
      </c>
      <c r="D6935">
        <v>36</v>
      </c>
      <c r="E6935" s="23">
        <v>45716</v>
      </c>
      <c r="F6935" s="23">
        <v>45762</v>
      </c>
      <c r="G6935" s="23">
        <v>45716</v>
      </c>
      <c r="H6935" s="23">
        <v>45762</v>
      </c>
      <c r="I6935" s="24">
        <v>0</v>
      </c>
      <c r="J6935" s="24">
        <v>0</v>
      </c>
      <c r="K6935" s="24">
        <v>37</v>
      </c>
      <c r="M6935" t="s">
        <v>10071</v>
      </c>
    </row>
    <row r="6936" spans="1:13" x14ac:dyDescent="0.25">
      <c r="A6936" t="str">
        <f t="shared" si="108"/>
        <v>FCON-12515</v>
      </c>
      <c r="B6936" t="s">
        <v>4183</v>
      </c>
      <c r="C6936" t="s">
        <v>4156</v>
      </c>
      <c r="D6936">
        <v>36</v>
      </c>
      <c r="E6936" s="23">
        <v>45716</v>
      </c>
      <c r="F6936" s="23">
        <v>45762</v>
      </c>
      <c r="G6936" s="23">
        <v>45716</v>
      </c>
      <c r="H6936" s="23">
        <v>45762</v>
      </c>
      <c r="I6936" s="24">
        <v>0</v>
      </c>
      <c r="J6936" s="24">
        <v>0</v>
      </c>
      <c r="K6936" s="24">
        <v>37</v>
      </c>
      <c r="L6936" t="s">
        <v>10070</v>
      </c>
      <c r="M6936" t="s">
        <v>10071</v>
      </c>
    </row>
    <row r="6937" spans="1:13" x14ac:dyDescent="0.25">
      <c r="A6937" t="str">
        <f t="shared" si="108"/>
        <v>FCON-12520</v>
      </c>
      <c r="B6937" t="s">
        <v>4184</v>
      </c>
      <c r="C6937" t="s">
        <v>1967</v>
      </c>
      <c r="D6937">
        <v>36</v>
      </c>
      <c r="E6937" s="23">
        <v>45716</v>
      </c>
      <c r="F6937" s="23">
        <v>45762</v>
      </c>
      <c r="G6937" s="23">
        <v>45716</v>
      </c>
      <c r="H6937" s="23">
        <v>45762</v>
      </c>
      <c r="I6937" s="24">
        <v>0</v>
      </c>
      <c r="J6937" s="24">
        <v>0</v>
      </c>
      <c r="K6937" s="24">
        <v>37</v>
      </c>
      <c r="L6937" t="s">
        <v>10070</v>
      </c>
      <c r="M6937" t="s">
        <v>10071</v>
      </c>
    </row>
    <row r="6938" spans="1:13" x14ac:dyDescent="0.25">
      <c r="A6938" t="str">
        <f t="shared" si="108"/>
        <v>FCON-12525</v>
      </c>
      <c r="B6938" t="s">
        <v>4185</v>
      </c>
      <c r="C6938" t="s">
        <v>4159</v>
      </c>
      <c r="D6938">
        <v>36</v>
      </c>
      <c r="E6938" s="23">
        <v>45716</v>
      </c>
      <c r="F6938" s="23">
        <v>45762</v>
      </c>
      <c r="G6938" s="23">
        <v>45716</v>
      </c>
      <c r="H6938" s="23">
        <v>45762</v>
      </c>
      <c r="I6938" s="24">
        <v>0</v>
      </c>
      <c r="J6938" s="24">
        <v>0</v>
      </c>
      <c r="K6938" s="24">
        <v>37</v>
      </c>
      <c r="L6938" t="s">
        <v>10070</v>
      </c>
      <c r="M6938" t="s">
        <v>10071</v>
      </c>
    </row>
    <row r="6939" spans="1:13" x14ac:dyDescent="0.25">
      <c r="A6939" t="str">
        <f t="shared" si="108"/>
        <v>FCON-12530</v>
      </c>
      <c r="B6939" t="s">
        <v>4186</v>
      </c>
      <c r="C6939" t="s">
        <v>4161</v>
      </c>
      <c r="D6939">
        <v>36</v>
      </c>
      <c r="E6939" s="23">
        <v>45716</v>
      </c>
      <c r="F6939" s="23">
        <v>45762</v>
      </c>
      <c r="G6939" s="23">
        <v>45716</v>
      </c>
      <c r="H6939" s="23">
        <v>45762</v>
      </c>
      <c r="I6939" s="24">
        <v>0</v>
      </c>
      <c r="J6939" s="24">
        <v>0</v>
      </c>
      <c r="K6939" s="24">
        <v>37</v>
      </c>
      <c r="L6939" t="s">
        <v>10070</v>
      </c>
      <c r="M6939" t="s">
        <v>10071</v>
      </c>
    </row>
    <row r="6940" spans="1:13" x14ac:dyDescent="0.25">
      <c r="A6940" t="str">
        <f t="shared" si="108"/>
        <v>FCON-12535</v>
      </c>
      <c r="B6940" t="s">
        <v>4187</v>
      </c>
      <c r="C6940" t="s">
        <v>4163</v>
      </c>
      <c r="D6940">
        <v>36</v>
      </c>
      <c r="E6940" s="23">
        <v>45716</v>
      </c>
      <c r="F6940" s="23">
        <v>45762</v>
      </c>
      <c r="G6940" s="23">
        <v>45716</v>
      </c>
      <c r="H6940" s="23">
        <v>45762</v>
      </c>
      <c r="I6940" s="24">
        <v>0</v>
      </c>
      <c r="J6940" s="24">
        <v>0</v>
      </c>
      <c r="K6940" s="24">
        <v>37</v>
      </c>
      <c r="L6940" t="s">
        <v>10070</v>
      </c>
      <c r="M6940" t="s">
        <v>10071</v>
      </c>
    </row>
    <row r="6941" spans="1:13" x14ac:dyDescent="0.25">
      <c r="A6941" t="str">
        <f t="shared" si="108"/>
        <v>FCON-12540</v>
      </c>
      <c r="B6941" t="s">
        <v>4188</v>
      </c>
      <c r="C6941" t="s">
        <v>4165</v>
      </c>
      <c r="D6941">
        <v>36</v>
      </c>
      <c r="E6941" s="23">
        <v>45716</v>
      </c>
      <c r="F6941" s="23">
        <v>45762</v>
      </c>
      <c r="G6941" s="23">
        <v>45716</v>
      </c>
      <c r="H6941" s="23">
        <v>45762</v>
      </c>
      <c r="I6941" s="24">
        <v>0</v>
      </c>
      <c r="J6941" s="24">
        <v>0</v>
      </c>
      <c r="K6941" s="24">
        <v>37</v>
      </c>
      <c r="L6941" t="s">
        <v>10070</v>
      </c>
      <c r="M6941" t="s">
        <v>10071</v>
      </c>
    </row>
    <row r="6942" spans="1:13" x14ac:dyDescent="0.25">
      <c r="A6942" t="str">
        <f t="shared" si="108"/>
        <v>Comunication</v>
      </c>
      <c r="B6942" t="s">
        <v>4166</v>
      </c>
      <c r="D6942">
        <v>29</v>
      </c>
      <c r="E6942" s="23">
        <v>45868</v>
      </c>
      <c r="F6942" s="23">
        <v>45906</v>
      </c>
      <c r="G6942" s="23">
        <v>45868</v>
      </c>
      <c r="H6942" s="23">
        <v>45906</v>
      </c>
      <c r="I6942" s="24">
        <v>0</v>
      </c>
      <c r="J6942" s="24">
        <v>0</v>
      </c>
      <c r="K6942" s="24">
        <v>69</v>
      </c>
      <c r="M6942" t="s">
        <v>10071</v>
      </c>
    </row>
    <row r="6943" spans="1:13" x14ac:dyDescent="0.25">
      <c r="A6943" t="str">
        <f t="shared" si="108"/>
        <v>FCON-12545</v>
      </c>
      <c r="B6943" t="s">
        <v>4189</v>
      </c>
      <c r="C6943" t="s">
        <v>1949</v>
      </c>
      <c r="D6943">
        <v>14</v>
      </c>
      <c r="E6943" s="23">
        <v>45868</v>
      </c>
      <c r="F6943" s="23">
        <v>45888</v>
      </c>
      <c r="G6943" s="23">
        <v>45868</v>
      </c>
      <c r="H6943" s="23">
        <v>45888</v>
      </c>
      <c r="I6943" s="24">
        <v>0</v>
      </c>
      <c r="J6943" s="24">
        <v>0</v>
      </c>
      <c r="K6943" s="24">
        <v>69</v>
      </c>
      <c r="L6943" t="s">
        <v>10070</v>
      </c>
      <c r="M6943" t="s">
        <v>10071</v>
      </c>
    </row>
    <row r="6944" spans="1:13" x14ac:dyDescent="0.25">
      <c r="A6944" t="str">
        <f t="shared" si="108"/>
        <v>FCON-12550</v>
      </c>
      <c r="B6944" t="s">
        <v>4190</v>
      </c>
      <c r="C6944" t="s">
        <v>1953</v>
      </c>
      <c r="D6944">
        <v>18</v>
      </c>
      <c r="E6944" s="23">
        <v>45868</v>
      </c>
      <c r="F6944" s="23">
        <v>45892</v>
      </c>
      <c r="G6944" s="23">
        <v>45868</v>
      </c>
      <c r="H6944" s="23">
        <v>45892</v>
      </c>
      <c r="I6944" s="24">
        <v>0</v>
      </c>
      <c r="J6944" s="24">
        <v>0</v>
      </c>
      <c r="K6944" s="24">
        <v>69</v>
      </c>
      <c r="L6944" t="s">
        <v>10070</v>
      </c>
      <c r="M6944" t="s">
        <v>10071</v>
      </c>
    </row>
    <row r="6945" spans="1:13" x14ac:dyDescent="0.25">
      <c r="A6945" t="str">
        <f t="shared" si="108"/>
        <v>FCON-12555</v>
      </c>
      <c r="B6945" t="s">
        <v>4191</v>
      </c>
      <c r="C6945" t="s">
        <v>1975</v>
      </c>
      <c r="D6945">
        <v>21</v>
      </c>
      <c r="E6945" s="23">
        <v>45868</v>
      </c>
      <c r="F6945" s="23">
        <v>45897</v>
      </c>
      <c r="G6945" s="23">
        <v>45868</v>
      </c>
      <c r="H6945" s="23">
        <v>45897</v>
      </c>
      <c r="I6945" s="24">
        <v>0</v>
      </c>
      <c r="J6945" s="24">
        <v>0</v>
      </c>
      <c r="K6945" s="24">
        <v>69</v>
      </c>
      <c r="L6945" t="s">
        <v>10070</v>
      </c>
      <c r="M6945" t="s">
        <v>10071</v>
      </c>
    </row>
    <row r="6946" spans="1:13" x14ac:dyDescent="0.25">
      <c r="A6946" t="str">
        <f t="shared" si="108"/>
        <v>FCON-12560</v>
      </c>
      <c r="B6946" t="s">
        <v>4192</v>
      </c>
      <c r="C6946" t="s">
        <v>1944</v>
      </c>
      <c r="D6946">
        <v>14</v>
      </c>
      <c r="E6946" s="23">
        <v>45868</v>
      </c>
      <c r="F6946" s="23">
        <v>45888</v>
      </c>
      <c r="G6946" s="23">
        <v>45868</v>
      </c>
      <c r="H6946" s="23">
        <v>45888</v>
      </c>
      <c r="I6946" s="24">
        <v>0</v>
      </c>
      <c r="J6946" s="24">
        <v>0</v>
      </c>
      <c r="K6946" s="24">
        <v>76</v>
      </c>
      <c r="L6946" t="s">
        <v>10070</v>
      </c>
      <c r="M6946" t="s">
        <v>10071</v>
      </c>
    </row>
    <row r="6947" spans="1:13" x14ac:dyDescent="0.25">
      <c r="A6947" t="str">
        <f t="shared" si="108"/>
        <v>FCON-12565</v>
      </c>
      <c r="B6947" t="s">
        <v>4193</v>
      </c>
      <c r="C6947" t="s">
        <v>1560</v>
      </c>
      <c r="D6947">
        <v>14</v>
      </c>
      <c r="E6947" s="23">
        <v>45868</v>
      </c>
      <c r="F6947" s="23">
        <v>45888</v>
      </c>
      <c r="G6947" s="23">
        <v>45868</v>
      </c>
      <c r="H6947" s="23">
        <v>45888</v>
      </c>
      <c r="I6947" s="24">
        <v>0</v>
      </c>
      <c r="J6947" s="24">
        <v>0</v>
      </c>
      <c r="K6947" s="24">
        <v>76</v>
      </c>
      <c r="L6947" t="s">
        <v>10070</v>
      </c>
      <c r="M6947" t="s">
        <v>10071</v>
      </c>
    </row>
    <row r="6948" spans="1:13" x14ac:dyDescent="0.25">
      <c r="A6948" t="str">
        <f t="shared" si="108"/>
        <v>FCON-12570</v>
      </c>
      <c r="B6948" t="s">
        <v>4194</v>
      </c>
      <c r="C6948" t="s">
        <v>1951</v>
      </c>
      <c r="D6948">
        <v>14</v>
      </c>
      <c r="E6948" s="23">
        <v>45868</v>
      </c>
      <c r="F6948" s="23">
        <v>45888</v>
      </c>
      <c r="G6948" s="23">
        <v>45868</v>
      </c>
      <c r="H6948" s="23">
        <v>45888</v>
      </c>
      <c r="I6948" s="24">
        <v>0</v>
      </c>
      <c r="J6948" s="24">
        <v>0</v>
      </c>
      <c r="K6948" s="24">
        <v>76</v>
      </c>
      <c r="L6948" t="s">
        <v>10070</v>
      </c>
      <c r="M6948" t="s">
        <v>10071</v>
      </c>
    </row>
    <row r="6949" spans="1:13" x14ac:dyDescent="0.25">
      <c r="A6949" t="str">
        <f t="shared" si="108"/>
        <v>FCON-12575</v>
      </c>
      <c r="B6949" t="s">
        <v>4195</v>
      </c>
      <c r="C6949" t="s">
        <v>1346</v>
      </c>
      <c r="D6949">
        <v>8</v>
      </c>
      <c r="E6949" s="23">
        <v>45897</v>
      </c>
      <c r="F6949" s="23">
        <v>45906</v>
      </c>
      <c r="G6949" s="23">
        <v>45897</v>
      </c>
      <c r="H6949" s="23">
        <v>45906</v>
      </c>
      <c r="I6949" s="24">
        <v>0</v>
      </c>
      <c r="J6949" s="24">
        <v>0</v>
      </c>
      <c r="K6949" s="24">
        <v>69</v>
      </c>
      <c r="L6949" t="s">
        <v>10070</v>
      </c>
      <c r="M6949" t="s">
        <v>10071</v>
      </c>
    </row>
    <row r="6950" spans="1:13" x14ac:dyDescent="0.25">
      <c r="A6950" t="str">
        <f t="shared" si="108"/>
        <v>SR2-2 Energización Subestación 2a</v>
      </c>
      <c r="B6950" t="s">
        <v>9370</v>
      </c>
      <c r="D6950">
        <v>24</v>
      </c>
      <c r="E6950" s="23">
        <v>45975</v>
      </c>
      <c r="F6950" s="23">
        <v>46008</v>
      </c>
      <c r="G6950" s="23">
        <v>45975</v>
      </c>
      <c r="H6950" s="23">
        <v>46008</v>
      </c>
      <c r="I6950" s="24">
        <v>0</v>
      </c>
      <c r="J6950" s="24">
        <v>0</v>
      </c>
      <c r="K6950" s="24">
        <v>25</v>
      </c>
      <c r="M6950" t="s">
        <v>10071</v>
      </c>
    </row>
    <row r="6951" spans="1:13" x14ac:dyDescent="0.25">
      <c r="A6951" t="str">
        <f t="shared" si="108"/>
        <v>FCON-12580</v>
      </c>
      <c r="B6951" t="s">
        <v>4196</v>
      </c>
      <c r="C6951" t="s">
        <v>4175</v>
      </c>
      <c r="D6951">
        <v>24</v>
      </c>
      <c r="E6951" s="23">
        <v>45975</v>
      </c>
      <c r="F6951" s="23">
        <v>46008</v>
      </c>
      <c r="G6951" s="23">
        <v>45975</v>
      </c>
      <c r="H6951" s="23">
        <v>46008</v>
      </c>
      <c r="I6951" s="24">
        <v>0</v>
      </c>
      <c r="J6951" s="24">
        <v>0</v>
      </c>
      <c r="K6951" s="24">
        <v>15</v>
      </c>
      <c r="L6951" t="s">
        <v>10070</v>
      </c>
      <c r="M6951" t="s">
        <v>10071</v>
      </c>
    </row>
    <row r="6952" spans="1:13" x14ac:dyDescent="0.25">
      <c r="A6952" t="str">
        <f t="shared" si="108"/>
        <v>FCON-12585</v>
      </c>
      <c r="B6952" t="s">
        <v>4197</v>
      </c>
      <c r="C6952" t="s">
        <v>4177</v>
      </c>
      <c r="D6952">
        <v>22</v>
      </c>
      <c r="E6952" s="23">
        <v>45975</v>
      </c>
      <c r="F6952" s="23">
        <v>46006</v>
      </c>
      <c r="G6952" s="23">
        <v>45975</v>
      </c>
      <c r="H6952" s="23">
        <v>46006</v>
      </c>
      <c r="I6952" s="24">
        <v>0</v>
      </c>
      <c r="J6952" s="24">
        <v>0</v>
      </c>
      <c r="K6952" s="24">
        <v>27</v>
      </c>
      <c r="L6952" t="s">
        <v>10070</v>
      </c>
      <c r="M6952" t="s">
        <v>10071</v>
      </c>
    </row>
    <row r="6953" spans="1:13" x14ac:dyDescent="0.25">
      <c r="A6953" t="str">
        <f t="shared" si="108"/>
        <v>SR3-1 Construcción Subestación 3a</v>
      </c>
      <c r="B6953" t="s">
        <v>9371</v>
      </c>
      <c r="D6953">
        <v>401</v>
      </c>
      <c r="E6953" s="23">
        <v>45418</v>
      </c>
      <c r="F6953" s="23">
        <v>45946</v>
      </c>
      <c r="G6953" s="23">
        <v>45418</v>
      </c>
      <c r="H6953" s="23">
        <v>45946</v>
      </c>
      <c r="I6953" s="24">
        <v>0</v>
      </c>
      <c r="J6953" s="24">
        <v>0</v>
      </c>
      <c r="K6953" s="24">
        <v>50</v>
      </c>
      <c r="M6953" t="s">
        <v>10071</v>
      </c>
    </row>
    <row r="6954" spans="1:13" x14ac:dyDescent="0.25">
      <c r="A6954" t="str">
        <f t="shared" si="108"/>
        <v>FCON-12590</v>
      </c>
      <c r="B6954" t="s">
        <v>4198</v>
      </c>
      <c r="C6954" t="s">
        <v>4179</v>
      </c>
      <c r="D6954">
        <v>36</v>
      </c>
      <c r="E6954" s="23">
        <v>45418</v>
      </c>
      <c r="F6954" s="23">
        <v>45467</v>
      </c>
      <c r="G6954" s="23">
        <v>45418</v>
      </c>
      <c r="H6954" s="23">
        <v>45467</v>
      </c>
      <c r="I6954" s="24">
        <v>0</v>
      </c>
      <c r="J6954" s="24">
        <v>0</v>
      </c>
      <c r="K6954" s="24">
        <v>15</v>
      </c>
      <c r="L6954" t="s">
        <v>10070</v>
      </c>
      <c r="M6954" t="s">
        <v>10071</v>
      </c>
    </row>
    <row r="6955" spans="1:13" x14ac:dyDescent="0.25">
      <c r="A6955" t="str">
        <f t="shared" si="108"/>
        <v>FCON-12595</v>
      </c>
      <c r="B6955" t="s">
        <v>4199</v>
      </c>
      <c r="C6955" t="s">
        <v>4151</v>
      </c>
      <c r="D6955">
        <v>36</v>
      </c>
      <c r="E6955" s="23">
        <v>45465</v>
      </c>
      <c r="F6955" s="23">
        <v>45512</v>
      </c>
      <c r="G6955" s="23">
        <v>45465</v>
      </c>
      <c r="H6955" s="23">
        <v>45512</v>
      </c>
      <c r="I6955" s="24">
        <v>0</v>
      </c>
      <c r="J6955" s="24">
        <v>0</v>
      </c>
      <c r="K6955" s="24">
        <v>15</v>
      </c>
      <c r="L6955" t="s">
        <v>10070</v>
      </c>
      <c r="M6955" t="s">
        <v>10071</v>
      </c>
    </row>
    <row r="6956" spans="1:13" x14ac:dyDescent="0.25">
      <c r="A6956" t="str">
        <f t="shared" si="108"/>
        <v>FCON-12600</v>
      </c>
      <c r="B6956" t="s">
        <v>4200</v>
      </c>
      <c r="C6956" t="s">
        <v>4153</v>
      </c>
      <c r="D6956">
        <v>25</v>
      </c>
      <c r="E6956" s="23">
        <v>45483</v>
      </c>
      <c r="F6956" s="23">
        <v>45516</v>
      </c>
      <c r="G6956" s="23">
        <v>45483</v>
      </c>
      <c r="H6956" s="23">
        <v>45516</v>
      </c>
      <c r="I6956" s="24">
        <v>0</v>
      </c>
      <c r="J6956" s="24">
        <v>0</v>
      </c>
      <c r="K6956" s="24">
        <v>15</v>
      </c>
      <c r="L6956" t="s">
        <v>10070</v>
      </c>
      <c r="M6956" t="s">
        <v>10071</v>
      </c>
    </row>
    <row r="6957" spans="1:13" x14ac:dyDescent="0.25">
      <c r="A6957" t="str">
        <f t="shared" si="108"/>
        <v>SR3-1 Instalación de Equipos de Subestación</v>
      </c>
      <c r="B6957" t="s">
        <v>4201</v>
      </c>
      <c r="D6957">
        <v>33</v>
      </c>
      <c r="E6957" s="23">
        <v>45762</v>
      </c>
      <c r="F6957" s="23">
        <v>45806</v>
      </c>
      <c r="G6957" s="23">
        <v>45762</v>
      </c>
      <c r="H6957" s="23">
        <v>45806</v>
      </c>
      <c r="I6957" s="24">
        <v>0</v>
      </c>
      <c r="J6957" s="24">
        <v>0</v>
      </c>
      <c r="K6957" s="24">
        <v>37</v>
      </c>
      <c r="M6957" t="s">
        <v>10071</v>
      </c>
    </row>
    <row r="6958" spans="1:13" x14ac:dyDescent="0.25">
      <c r="A6958" t="str">
        <f t="shared" si="108"/>
        <v>FCON-12605</v>
      </c>
      <c r="B6958" t="s">
        <v>4202</v>
      </c>
      <c r="C6958" t="s">
        <v>4156</v>
      </c>
      <c r="D6958">
        <v>33</v>
      </c>
      <c r="E6958" s="23">
        <v>45762</v>
      </c>
      <c r="F6958" s="23">
        <v>45806</v>
      </c>
      <c r="G6958" s="23">
        <v>45762</v>
      </c>
      <c r="H6958" s="23">
        <v>45806</v>
      </c>
      <c r="I6958" s="24">
        <v>0</v>
      </c>
      <c r="J6958" s="24">
        <v>0</v>
      </c>
      <c r="K6958" s="24">
        <v>37</v>
      </c>
      <c r="L6958" t="s">
        <v>10070</v>
      </c>
      <c r="M6958" t="s">
        <v>10071</v>
      </c>
    </row>
    <row r="6959" spans="1:13" x14ac:dyDescent="0.25">
      <c r="A6959" t="str">
        <f t="shared" si="108"/>
        <v>FCON-12610</v>
      </c>
      <c r="B6959" t="s">
        <v>4203</v>
      </c>
      <c r="C6959" t="s">
        <v>1967</v>
      </c>
      <c r="D6959">
        <v>33</v>
      </c>
      <c r="E6959" s="23">
        <v>45762</v>
      </c>
      <c r="F6959" s="23">
        <v>45806</v>
      </c>
      <c r="G6959" s="23">
        <v>45762</v>
      </c>
      <c r="H6959" s="23">
        <v>45806</v>
      </c>
      <c r="I6959" s="24">
        <v>0</v>
      </c>
      <c r="J6959" s="24">
        <v>0</v>
      </c>
      <c r="K6959" s="24">
        <v>37</v>
      </c>
      <c r="L6959" t="s">
        <v>10070</v>
      </c>
      <c r="M6959" t="s">
        <v>10071</v>
      </c>
    </row>
    <row r="6960" spans="1:13" x14ac:dyDescent="0.25">
      <c r="A6960" t="str">
        <f t="shared" si="108"/>
        <v>FCON-12615</v>
      </c>
      <c r="B6960" t="s">
        <v>4204</v>
      </c>
      <c r="C6960" t="s">
        <v>4159</v>
      </c>
      <c r="D6960">
        <v>33</v>
      </c>
      <c r="E6960" s="23">
        <v>45762</v>
      </c>
      <c r="F6960" s="23">
        <v>45806</v>
      </c>
      <c r="G6960" s="23">
        <v>45762</v>
      </c>
      <c r="H6960" s="23">
        <v>45806</v>
      </c>
      <c r="I6960" s="24">
        <v>0</v>
      </c>
      <c r="J6960" s="24">
        <v>0</v>
      </c>
      <c r="K6960" s="24">
        <v>37</v>
      </c>
      <c r="L6960" t="s">
        <v>10070</v>
      </c>
      <c r="M6960" t="s">
        <v>10071</v>
      </c>
    </row>
    <row r="6961" spans="1:13" x14ac:dyDescent="0.25">
      <c r="A6961" t="str">
        <f t="shared" si="108"/>
        <v>FCON-12620</v>
      </c>
      <c r="B6961" t="s">
        <v>4205</v>
      </c>
      <c r="C6961" t="s">
        <v>4161</v>
      </c>
      <c r="D6961">
        <v>33</v>
      </c>
      <c r="E6961" s="23">
        <v>45762</v>
      </c>
      <c r="F6961" s="23">
        <v>45806</v>
      </c>
      <c r="G6961" s="23">
        <v>45762</v>
      </c>
      <c r="H6961" s="23">
        <v>45806</v>
      </c>
      <c r="I6961" s="24">
        <v>0</v>
      </c>
      <c r="J6961" s="24">
        <v>0</v>
      </c>
      <c r="K6961" s="24">
        <v>37</v>
      </c>
      <c r="L6961" t="s">
        <v>10070</v>
      </c>
      <c r="M6961" t="s">
        <v>10071</v>
      </c>
    </row>
    <row r="6962" spans="1:13" x14ac:dyDescent="0.25">
      <c r="A6962" t="str">
        <f t="shared" si="108"/>
        <v>FCON-12625</v>
      </c>
      <c r="B6962" t="s">
        <v>4206</v>
      </c>
      <c r="C6962" t="s">
        <v>4163</v>
      </c>
      <c r="D6962">
        <v>33</v>
      </c>
      <c r="E6962" s="23">
        <v>45762</v>
      </c>
      <c r="F6962" s="23">
        <v>45806</v>
      </c>
      <c r="G6962" s="23">
        <v>45762</v>
      </c>
      <c r="H6962" s="23">
        <v>45806</v>
      </c>
      <c r="I6962" s="24">
        <v>0</v>
      </c>
      <c r="J6962" s="24">
        <v>0</v>
      </c>
      <c r="K6962" s="24">
        <v>37</v>
      </c>
      <c r="L6962" t="s">
        <v>10070</v>
      </c>
      <c r="M6962" t="s">
        <v>10071</v>
      </c>
    </row>
    <row r="6963" spans="1:13" x14ac:dyDescent="0.25">
      <c r="A6963" t="str">
        <f t="shared" si="108"/>
        <v>FCON-12630</v>
      </c>
      <c r="B6963" t="s">
        <v>4207</v>
      </c>
      <c r="C6963" t="s">
        <v>4165</v>
      </c>
      <c r="D6963">
        <v>33</v>
      </c>
      <c r="E6963" s="23">
        <v>45762</v>
      </c>
      <c r="F6963" s="23">
        <v>45806</v>
      </c>
      <c r="G6963" s="23">
        <v>45762</v>
      </c>
      <c r="H6963" s="23">
        <v>45806</v>
      </c>
      <c r="I6963" s="24">
        <v>0</v>
      </c>
      <c r="J6963" s="24">
        <v>0</v>
      </c>
      <c r="K6963" s="24">
        <v>37</v>
      </c>
      <c r="L6963" t="s">
        <v>10070</v>
      </c>
      <c r="M6963" t="s">
        <v>10071</v>
      </c>
    </row>
    <row r="6964" spans="1:13" x14ac:dyDescent="0.25">
      <c r="A6964" t="str">
        <f t="shared" si="108"/>
        <v>Comunication</v>
      </c>
      <c r="B6964" t="s">
        <v>4166</v>
      </c>
      <c r="D6964">
        <v>28</v>
      </c>
      <c r="E6964" s="23">
        <v>45911</v>
      </c>
      <c r="F6964" s="23">
        <v>45946</v>
      </c>
      <c r="G6964" s="23">
        <v>45911</v>
      </c>
      <c r="H6964" s="23">
        <v>45946</v>
      </c>
      <c r="I6964" s="24">
        <v>0</v>
      </c>
      <c r="J6964" s="24">
        <v>0</v>
      </c>
      <c r="K6964" s="24">
        <v>50</v>
      </c>
      <c r="M6964" t="s">
        <v>10071</v>
      </c>
    </row>
    <row r="6965" spans="1:13" x14ac:dyDescent="0.25">
      <c r="A6965" t="str">
        <f t="shared" si="108"/>
        <v>FCON-12635</v>
      </c>
      <c r="B6965" t="s">
        <v>4208</v>
      </c>
      <c r="C6965" t="s">
        <v>1949</v>
      </c>
      <c r="D6965">
        <v>14</v>
      </c>
      <c r="E6965" s="23">
        <v>45911</v>
      </c>
      <c r="F6965" s="23">
        <v>45929</v>
      </c>
      <c r="G6965" s="23">
        <v>45911</v>
      </c>
      <c r="H6965" s="23">
        <v>45929</v>
      </c>
      <c r="I6965" s="24">
        <v>0</v>
      </c>
      <c r="J6965" s="24">
        <v>0</v>
      </c>
      <c r="K6965" s="24">
        <v>50</v>
      </c>
      <c r="L6965" t="s">
        <v>10070</v>
      </c>
      <c r="M6965" t="s">
        <v>10071</v>
      </c>
    </row>
    <row r="6966" spans="1:13" x14ac:dyDescent="0.25">
      <c r="A6966" t="str">
        <f t="shared" si="108"/>
        <v>FCON-12640</v>
      </c>
      <c r="B6966" t="s">
        <v>4209</v>
      </c>
      <c r="C6966" t="s">
        <v>1953</v>
      </c>
      <c r="D6966">
        <v>17</v>
      </c>
      <c r="E6966" s="23">
        <v>45911</v>
      </c>
      <c r="F6966" s="23">
        <v>45932</v>
      </c>
      <c r="G6966" s="23">
        <v>45911</v>
      </c>
      <c r="H6966" s="23">
        <v>45932</v>
      </c>
      <c r="I6966" s="24">
        <v>0</v>
      </c>
      <c r="J6966" s="24">
        <v>0</v>
      </c>
      <c r="K6966" s="24">
        <v>50</v>
      </c>
      <c r="L6966" t="s">
        <v>10070</v>
      </c>
      <c r="M6966" t="s">
        <v>10071</v>
      </c>
    </row>
    <row r="6967" spans="1:13" x14ac:dyDescent="0.25">
      <c r="A6967" t="str">
        <f t="shared" si="108"/>
        <v>FCON-12645</v>
      </c>
      <c r="B6967" t="s">
        <v>4210</v>
      </c>
      <c r="C6967" t="s">
        <v>1975</v>
      </c>
      <c r="D6967">
        <v>20</v>
      </c>
      <c r="E6967" s="23">
        <v>45911</v>
      </c>
      <c r="F6967" s="23">
        <v>45936</v>
      </c>
      <c r="G6967" s="23">
        <v>45911</v>
      </c>
      <c r="H6967" s="23">
        <v>45936</v>
      </c>
      <c r="I6967" s="24">
        <v>0</v>
      </c>
      <c r="J6967" s="24">
        <v>0</v>
      </c>
      <c r="K6967" s="24">
        <v>50</v>
      </c>
      <c r="L6967" t="s">
        <v>10070</v>
      </c>
      <c r="M6967" t="s">
        <v>10071</v>
      </c>
    </row>
    <row r="6968" spans="1:13" x14ac:dyDescent="0.25">
      <c r="A6968" t="str">
        <f t="shared" si="108"/>
        <v>FCON-12650</v>
      </c>
      <c r="B6968" t="s">
        <v>4211</v>
      </c>
      <c r="C6968" t="s">
        <v>1944</v>
      </c>
      <c r="D6968">
        <v>14</v>
      </c>
      <c r="E6968" s="23">
        <v>45911</v>
      </c>
      <c r="F6968" s="23">
        <v>45929</v>
      </c>
      <c r="G6968" s="23">
        <v>45911</v>
      </c>
      <c r="H6968" s="23">
        <v>45929</v>
      </c>
      <c r="I6968" s="24">
        <v>0</v>
      </c>
      <c r="J6968" s="24">
        <v>0</v>
      </c>
      <c r="K6968" s="24">
        <v>55</v>
      </c>
      <c r="L6968" t="s">
        <v>10070</v>
      </c>
      <c r="M6968" t="s">
        <v>10071</v>
      </c>
    </row>
    <row r="6969" spans="1:13" x14ac:dyDescent="0.25">
      <c r="A6969" t="str">
        <f t="shared" si="108"/>
        <v>FCON-12655</v>
      </c>
      <c r="B6969" t="s">
        <v>4212</v>
      </c>
      <c r="C6969" t="s">
        <v>1560</v>
      </c>
      <c r="D6969">
        <v>14</v>
      </c>
      <c r="E6969" s="23">
        <v>45911</v>
      </c>
      <c r="F6969" s="23">
        <v>45929</v>
      </c>
      <c r="G6969" s="23">
        <v>45911</v>
      </c>
      <c r="H6969" s="23">
        <v>45929</v>
      </c>
      <c r="I6969" s="24">
        <v>0</v>
      </c>
      <c r="J6969" s="24">
        <v>0</v>
      </c>
      <c r="K6969" s="24">
        <v>55</v>
      </c>
      <c r="L6969" t="s">
        <v>10070</v>
      </c>
      <c r="M6969" t="s">
        <v>10071</v>
      </c>
    </row>
    <row r="6970" spans="1:13" x14ac:dyDescent="0.25">
      <c r="A6970" t="str">
        <f t="shared" si="108"/>
        <v>FCON-12660</v>
      </c>
      <c r="B6970" t="s">
        <v>4213</v>
      </c>
      <c r="C6970" t="s">
        <v>1951</v>
      </c>
      <c r="D6970">
        <v>14</v>
      </c>
      <c r="E6970" s="23">
        <v>45911</v>
      </c>
      <c r="F6970" s="23">
        <v>45929</v>
      </c>
      <c r="G6970" s="23">
        <v>45911</v>
      </c>
      <c r="H6970" s="23">
        <v>45929</v>
      </c>
      <c r="I6970" s="24">
        <v>0</v>
      </c>
      <c r="J6970" s="24">
        <v>0</v>
      </c>
      <c r="K6970" s="24">
        <v>55</v>
      </c>
      <c r="L6970" t="s">
        <v>10070</v>
      </c>
      <c r="M6970" t="s">
        <v>10071</v>
      </c>
    </row>
    <row r="6971" spans="1:13" x14ac:dyDescent="0.25">
      <c r="A6971" t="str">
        <f t="shared" si="108"/>
        <v>FCON-12665</v>
      </c>
      <c r="B6971" t="s">
        <v>4214</v>
      </c>
      <c r="C6971" t="s">
        <v>1346</v>
      </c>
      <c r="D6971">
        <v>8</v>
      </c>
      <c r="E6971" s="23">
        <v>45936</v>
      </c>
      <c r="F6971" s="23">
        <v>45946</v>
      </c>
      <c r="G6971" s="23">
        <v>45936</v>
      </c>
      <c r="H6971" s="23">
        <v>45946</v>
      </c>
      <c r="I6971" s="24">
        <v>0</v>
      </c>
      <c r="J6971" s="24">
        <v>0</v>
      </c>
      <c r="K6971" s="24">
        <v>50</v>
      </c>
      <c r="L6971" t="s">
        <v>10070</v>
      </c>
      <c r="M6971" t="s">
        <v>10071</v>
      </c>
    </row>
    <row r="6972" spans="1:13" x14ac:dyDescent="0.25">
      <c r="A6972" t="str">
        <f t="shared" si="108"/>
        <v>SR3-2 Energización Subestación 3a</v>
      </c>
      <c r="B6972" t="s">
        <v>9372</v>
      </c>
      <c r="D6972">
        <v>22</v>
      </c>
      <c r="E6972" s="23">
        <v>45992</v>
      </c>
      <c r="F6972" s="23">
        <v>46027</v>
      </c>
      <c r="G6972" s="23">
        <v>45992</v>
      </c>
      <c r="H6972" s="23">
        <v>46027</v>
      </c>
      <c r="I6972" s="24">
        <v>0</v>
      </c>
      <c r="J6972" s="24">
        <v>0</v>
      </c>
      <c r="K6972" s="24">
        <v>27</v>
      </c>
      <c r="M6972" t="s">
        <v>10071</v>
      </c>
    </row>
    <row r="6973" spans="1:13" x14ac:dyDescent="0.25">
      <c r="A6973" t="str">
        <f t="shared" si="108"/>
        <v>FCON-12670</v>
      </c>
      <c r="B6973" t="s">
        <v>4215</v>
      </c>
      <c r="C6973" t="s">
        <v>4175</v>
      </c>
      <c r="D6973">
        <v>22</v>
      </c>
      <c r="E6973" s="23">
        <v>45992</v>
      </c>
      <c r="F6973" s="23">
        <v>46027</v>
      </c>
      <c r="G6973" s="23">
        <v>45992</v>
      </c>
      <c r="H6973" s="23">
        <v>46027</v>
      </c>
      <c r="I6973" s="24">
        <v>0</v>
      </c>
      <c r="J6973" s="24">
        <v>0</v>
      </c>
      <c r="K6973" s="24">
        <v>15</v>
      </c>
      <c r="L6973" t="s">
        <v>10070</v>
      </c>
      <c r="M6973" t="s">
        <v>10071</v>
      </c>
    </row>
    <row r="6974" spans="1:13" x14ac:dyDescent="0.25">
      <c r="A6974" t="str">
        <f t="shared" si="108"/>
        <v>FCON-12675</v>
      </c>
      <c r="B6974" t="s">
        <v>4216</v>
      </c>
      <c r="C6974" t="s">
        <v>4177</v>
      </c>
      <c r="D6974">
        <v>22</v>
      </c>
      <c r="E6974" s="23">
        <v>45992</v>
      </c>
      <c r="F6974" s="23">
        <v>46027</v>
      </c>
      <c r="G6974" s="23">
        <v>45992</v>
      </c>
      <c r="H6974" s="23">
        <v>46027</v>
      </c>
      <c r="I6974" s="24">
        <v>0</v>
      </c>
      <c r="J6974" s="24">
        <v>0</v>
      </c>
      <c r="K6974" s="24">
        <v>27</v>
      </c>
      <c r="L6974" t="s">
        <v>10070</v>
      </c>
      <c r="M6974" t="s">
        <v>10071</v>
      </c>
    </row>
    <row r="6975" spans="1:13" x14ac:dyDescent="0.25">
      <c r="A6975" t="str">
        <f t="shared" si="108"/>
        <v>SR4-1 Construcción Subestación 4a</v>
      </c>
      <c r="B6975" t="s">
        <v>9373</v>
      </c>
      <c r="D6975">
        <v>401</v>
      </c>
      <c r="E6975" s="23">
        <v>45418</v>
      </c>
      <c r="F6975" s="23">
        <v>45946</v>
      </c>
      <c r="G6975" s="23">
        <v>45418</v>
      </c>
      <c r="H6975" s="23">
        <v>45946</v>
      </c>
      <c r="I6975" s="24">
        <v>0</v>
      </c>
      <c r="J6975" s="24">
        <v>0</v>
      </c>
      <c r="K6975" s="24">
        <v>61</v>
      </c>
      <c r="M6975" t="s">
        <v>10071</v>
      </c>
    </row>
    <row r="6976" spans="1:13" x14ac:dyDescent="0.25">
      <c r="A6976" t="str">
        <f t="shared" si="108"/>
        <v>FCON-12680</v>
      </c>
      <c r="B6976" t="s">
        <v>4217</v>
      </c>
      <c r="C6976" t="s">
        <v>4179</v>
      </c>
      <c r="D6976">
        <v>36</v>
      </c>
      <c r="E6976" s="23">
        <v>45418</v>
      </c>
      <c r="F6976" s="23">
        <v>45467</v>
      </c>
      <c r="G6976" s="23">
        <v>45418</v>
      </c>
      <c r="H6976" s="23">
        <v>45467</v>
      </c>
      <c r="I6976" s="24">
        <v>0</v>
      </c>
      <c r="J6976" s="24">
        <v>0</v>
      </c>
      <c r="K6976" s="24">
        <v>15</v>
      </c>
      <c r="L6976" t="s">
        <v>10070</v>
      </c>
      <c r="M6976" t="s">
        <v>10071</v>
      </c>
    </row>
    <row r="6977" spans="1:13" x14ac:dyDescent="0.25">
      <c r="A6977" t="str">
        <f t="shared" si="108"/>
        <v>FCON-12685</v>
      </c>
      <c r="B6977" t="s">
        <v>4218</v>
      </c>
      <c r="C6977" t="s">
        <v>4151</v>
      </c>
      <c r="D6977">
        <v>36</v>
      </c>
      <c r="E6977" s="23">
        <v>45465</v>
      </c>
      <c r="F6977" s="23">
        <v>45512</v>
      </c>
      <c r="G6977" s="23">
        <v>45465</v>
      </c>
      <c r="H6977" s="23">
        <v>45512</v>
      </c>
      <c r="I6977" s="24">
        <v>0</v>
      </c>
      <c r="J6977" s="24">
        <v>0</v>
      </c>
      <c r="K6977" s="24">
        <v>15</v>
      </c>
      <c r="L6977" t="s">
        <v>10070</v>
      </c>
      <c r="M6977" t="s">
        <v>10071</v>
      </c>
    </row>
    <row r="6978" spans="1:13" x14ac:dyDescent="0.25">
      <c r="A6978" t="str">
        <f t="shared" si="108"/>
        <v>FCON-12690</v>
      </c>
      <c r="B6978" t="s">
        <v>4219</v>
      </c>
      <c r="C6978" t="s">
        <v>4153</v>
      </c>
      <c r="D6978">
        <v>25</v>
      </c>
      <c r="E6978" s="23">
        <v>45483</v>
      </c>
      <c r="F6978" s="23">
        <v>45516</v>
      </c>
      <c r="G6978" s="23">
        <v>45483</v>
      </c>
      <c r="H6978" s="23">
        <v>45516</v>
      </c>
      <c r="I6978" s="24">
        <v>0</v>
      </c>
      <c r="J6978" s="24">
        <v>0</v>
      </c>
      <c r="K6978" s="24">
        <v>15</v>
      </c>
      <c r="L6978" t="s">
        <v>10070</v>
      </c>
      <c r="M6978" t="s">
        <v>10071</v>
      </c>
    </row>
    <row r="6979" spans="1:13" x14ac:dyDescent="0.25">
      <c r="A6979" t="str">
        <f t="shared" ref="A6979:A7042" si="109">TRIM(B6979)</f>
        <v>SR4-1 Instalación de Equipos de Subestación</v>
      </c>
      <c r="B6979" t="s">
        <v>4220</v>
      </c>
      <c r="D6979">
        <v>33</v>
      </c>
      <c r="E6979" s="23">
        <v>45762</v>
      </c>
      <c r="F6979" s="23">
        <v>45806</v>
      </c>
      <c r="G6979" s="23">
        <v>45762</v>
      </c>
      <c r="H6979" s="23">
        <v>45806</v>
      </c>
      <c r="I6979" s="24">
        <v>0</v>
      </c>
      <c r="J6979" s="24">
        <v>0</v>
      </c>
      <c r="K6979" s="24">
        <v>37</v>
      </c>
      <c r="M6979" t="s">
        <v>10071</v>
      </c>
    </row>
    <row r="6980" spans="1:13" x14ac:dyDescent="0.25">
      <c r="A6980" t="str">
        <f t="shared" si="109"/>
        <v>FCON-12695</v>
      </c>
      <c r="B6980" t="s">
        <v>4221</v>
      </c>
      <c r="C6980" t="s">
        <v>4156</v>
      </c>
      <c r="D6980">
        <v>33</v>
      </c>
      <c r="E6980" s="23">
        <v>45762</v>
      </c>
      <c r="F6980" s="23">
        <v>45806</v>
      </c>
      <c r="G6980" s="23">
        <v>45762</v>
      </c>
      <c r="H6980" s="23">
        <v>45806</v>
      </c>
      <c r="I6980" s="24">
        <v>0</v>
      </c>
      <c r="J6980" s="24">
        <v>0</v>
      </c>
      <c r="K6980" s="24">
        <v>37</v>
      </c>
      <c r="L6980" t="s">
        <v>10070</v>
      </c>
      <c r="M6980" t="s">
        <v>10071</v>
      </c>
    </row>
    <row r="6981" spans="1:13" x14ac:dyDescent="0.25">
      <c r="A6981" t="str">
        <f t="shared" si="109"/>
        <v>FCON-12700</v>
      </c>
      <c r="B6981" t="s">
        <v>4222</v>
      </c>
      <c r="C6981" t="s">
        <v>1967</v>
      </c>
      <c r="D6981">
        <v>33</v>
      </c>
      <c r="E6981" s="23">
        <v>45762</v>
      </c>
      <c r="F6981" s="23">
        <v>45806</v>
      </c>
      <c r="G6981" s="23">
        <v>45762</v>
      </c>
      <c r="H6981" s="23">
        <v>45806</v>
      </c>
      <c r="I6981" s="24">
        <v>0</v>
      </c>
      <c r="J6981" s="24">
        <v>0</v>
      </c>
      <c r="K6981" s="24">
        <v>37</v>
      </c>
      <c r="L6981" t="s">
        <v>10070</v>
      </c>
      <c r="M6981" t="s">
        <v>10071</v>
      </c>
    </row>
    <row r="6982" spans="1:13" x14ac:dyDescent="0.25">
      <c r="A6982" t="str">
        <f t="shared" si="109"/>
        <v>FCON-12705</v>
      </c>
      <c r="B6982" t="s">
        <v>4223</v>
      </c>
      <c r="C6982" t="s">
        <v>4159</v>
      </c>
      <c r="D6982">
        <v>33</v>
      </c>
      <c r="E6982" s="23">
        <v>45762</v>
      </c>
      <c r="F6982" s="23">
        <v>45806</v>
      </c>
      <c r="G6982" s="23">
        <v>45762</v>
      </c>
      <c r="H6982" s="23">
        <v>45806</v>
      </c>
      <c r="I6982" s="24">
        <v>0</v>
      </c>
      <c r="J6982" s="24">
        <v>0</v>
      </c>
      <c r="K6982" s="24">
        <v>37</v>
      </c>
      <c r="L6982" t="s">
        <v>10070</v>
      </c>
      <c r="M6982" t="s">
        <v>10071</v>
      </c>
    </row>
    <row r="6983" spans="1:13" x14ac:dyDescent="0.25">
      <c r="A6983" t="str">
        <f t="shared" si="109"/>
        <v>FCON-12710</v>
      </c>
      <c r="B6983" t="s">
        <v>4224</v>
      </c>
      <c r="C6983" t="s">
        <v>4161</v>
      </c>
      <c r="D6983">
        <v>33</v>
      </c>
      <c r="E6983" s="23">
        <v>45762</v>
      </c>
      <c r="F6983" s="23">
        <v>45806</v>
      </c>
      <c r="G6983" s="23">
        <v>45762</v>
      </c>
      <c r="H6983" s="23">
        <v>45806</v>
      </c>
      <c r="I6983" s="24">
        <v>0</v>
      </c>
      <c r="J6983" s="24">
        <v>0</v>
      </c>
      <c r="K6983" s="24">
        <v>37</v>
      </c>
      <c r="L6983" t="s">
        <v>10070</v>
      </c>
      <c r="M6983" t="s">
        <v>10071</v>
      </c>
    </row>
    <row r="6984" spans="1:13" x14ac:dyDescent="0.25">
      <c r="A6984" t="str">
        <f t="shared" si="109"/>
        <v>FCON-12715</v>
      </c>
      <c r="B6984" t="s">
        <v>4225</v>
      </c>
      <c r="C6984" t="s">
        <v>4163</v>
      </c>
      <c r="D6984">
        <v>33</v>
      </c>
      <c r="E6984" s="23">
        <v>45762</v>
      </c>
      <c r="F6984" s="23">
        <v>45806</v>
      </c>
      <c r="G6984" s="23">
        <v>45762</v>
      </c>
      <c r="H6984" s="23">
        <v>45806</v>
      </c>
      <c r="I6984" s="24">
        <v>0</v>
      </c>
      <c r="J6984" s="24">
        <v>0</v>
      </c>
      <c r="K6984" s="24">
        <v>37</v>
      </c>
      <c r="L6984" t="s">
        <v>10070</v>
      </c>
      <c r="M6984" t="s">
        <v>10071</v>
      </c>
    </row>
    <row r="6985" spans="1:13" x14ac:dyDescent="0.25">
      <c r="A6985" t="str">
        <f t="shared" si="109"/>
        <v>FCON-12720</v>
      </c>
      <c r="B6985" t="s">
        <v>4226</v>
      </c>
      <c r="C6985" t="s">
        <v>4165</v>
      </c>
      <c r="D6985">
        <v>33</v>
      </c>
      <c r="E6985" s="23">
        <v>45762</v>
      </c>
      <c r="F6985" s="23">
        <v>45806</v>
      </c>
      <c r="G6985" s="23">
        <v>45762</v>
      </c>
      <c r="H6985" s="23">
        <v>45806</v>
      </c>
      <c r="I6985" s="24">
        <v>0</v>
      </c>
      <c r="J6985" s="24">
        <v>0</v>
      </c>
      <c r="K6985" s="24">
        <v>37</v>
      </c>
      <c r="L6985" t="s">
        <v>10070</v>
      </c>
      <c r="M6985" t="s">
        <v>10071</v>
      </c>
    </row>
    <row r="6986" spans="1:13" x14ac:dyDescent="0.25">
      <c r="A6986" t="str">
        <f t="shared" si="109"/>
        <v>Comunication</v>
      </c>
      <c r="B6986" t="s">
        <v>4166</v>
      </c>
      <c r="D6986">
        <v>28</v>
      </c>
      <c r="E6986" s="23">
        <v>45911</v>
      </c>
      <c r="F6986" s="23">
        <v>45946</v>
      </c>
      <c r="G6986" s="23">
        <v>45911</v>
      </c>
      <c r="H6986" s="23">
        <v>45946</v>
      </c>
      <c r="I6986" s="24">
        <v>0</v>
      </c>
      <c r="J6986" s="24">
        <v>0</v>
      </c>
      <c r="K6986" s="24">
        <v>61</v>
      </c>
      <c r="M6986" t="s">
        <v>10071</v>
      </c>
    </row>
    <row r="6987" spans="1:13" x14ac:dyDescent="0.25">
      <c r="A6987" t="str">
        <f t="shared" si="109"/>
        <v>FCON-12725</v>
      </c>
      <c r="B6987" t="s">
        <v>4227</v>
      </c>
      <c r="C6987" t="s">
        <v>1949</v>
      </c>
      <c r="D6987">
        <v>14</v>
      </c>
      <c r="E6987" s="23">
        <v>45911</v>
      </c>
      <c r="F6987" s="23">
        <v>45929</v>
      </c>
      <c r="G6987" s="23">
        <v>45911</v>
      </c>
      <c r="H6987" s="23">
        <v>45929</v>
      </c>
      <c r="I6987" s="24">
        <v>0</v>
      </c>
      <c r="J6987" s="24">
        <v>0</v>
      </c>
      <c r="K6987" s="24">
        <v>61</v>
      </c>
      <c r="L6987" t="s">
        <v>10070</v>
      </c>
      <c r="M6987" t="s">
        <v>10071</v>
      </c>
    </row>
    <row r="6988" spans="1:13" x14ac:dyDescent="0.25">
      <c r="A6988" t="str">
        <f t="shared" si="109"/>
        <v>FCON-12730</v>
      </c>
      <c r="B6988" t="s">
        <v>4228</v>
      </c>
      <c r="C6988" t="s">
        <v>1953</v>
      </c>
      <c r="D6988">
        <v>17</v>
      </c>
      <c r="E6988" s="23">
        <v>45911</v>
      </c>
      <c r="F6988" s="23">
        <v>45932</v>
      </c>
      <c r="G6988" s="23">
        <v>45911</v>
      </c>
      <c r="H6988" s="23">
        <v>45932</v>
      </c>
      <c r="I6988" s="24">
        <v>0</v>
      </c>
      <c r="J6988" s="24">
        <v>0</v>
      </c>
      <c r="K6988" s="24">
        <v>61</v>
      </c>
      <c r="L6988" t="s">
        <v>10070</v>
      </c>
      <c r="M6988" t="s">
        <v>10071</v>
      </c>
    </row>
    <row r="6989" spans="1:13" x14ac:dyDescent="0.25">
      <c r="A6989" t="str">
        <f t="shared" si="109"/>
        <v>FCON-12735</v>
      </c>
      <c r="B6989" t="s">
        <v>4229</v>
      </c>
      <c r="C6989" t="s">
        <v>1975</v>
      </c>
      <c r="D6989">
        <v>20</v>
      </c>
      <c r="E6989" s="23">
        <v>45911</v>
      </c>
      <c r="F6989" s="23">
        <v>45936</v>
      </c>
      <c r="G6989" s="23">
        <v>45911</v>
      </c>
      <c r="H6989" s="23">
        <v>45936</v>
      </c>
      <c r="I6989" s="24">
        <v>0</v>
      </c>
      <c r="J6989" s="24">
        <v>0</v>
      </c>
      <c r="K6989" s="24">
        <v>61</v>
      </c>
      <c r="L6989" t="s">
        <v>10070</v>
      </c>
      <c r="M6989" t="s">
        <v>10071</v>
      </c>
    </row>
    <row r="6990" spans="1:13" x14ac:dyDescent="0.25">
      <c r="A6990" t="str">
        <f t="shared" si="109"/>
        <v>FCON-12740</v>
      </c>
      <c r="B6990" t="s">
        <v>4230</v>
      </c>
      <c r="C6990" t="s">
        <v>1944</v>
      </c>
      <c r="D6990">
        <v>14</v>
      </c>
      <c r="E6990" s="23">
        <v>45911</v>
      </c>
      <c r="F6990" s="23">
        <v>45929</v>
      </c>
      <c r="G6990" s="23">
        <v>45911</v>
      </c>
      <c r="H6990" s="23">
        <v>45929</v>
      </c>
      <c r="I6990" s="24">
        <v>0</v>
      </c>
      <c r="J6990" s="24">
        <v>0</v>
      </c>
      <c r="K6990" s="24">
        <v>66</v>
      </c>
      <c r="L6990" t="s">
        <v>10070</v>
      </c>
      <c r="M6990" t="s">
        <v>10071</v>
      </c>
    </row>
    <row r="6991" spans="1:13" x14ac:dyDescent="0.25">
      <c r="A6991" t="str">
        <f t="shared" si="109"/>
        <v>FCON-12745</v>
      </c>
      <c r="B6991" t="s">
        <v>4231</v>
      </c>
      <c r="C6991" t="s">
        <v>1560</v>
      </c>
      <c r="D6991">
        <v>14</v>
      </c>
      <c r="E6991" s="23">
        <v>45911</v>
      </c>
      <c r="F6991" s="23">
        <v>45929</v>
      </c>
      <c r="G6991" s="23">
        <v>45911</v>
      </c>
      <c r="H6991" s="23">
        <v>45929</v>
      </c>
      <c r="I6991" s="24">
        <v>0</v>
      </c>
      <c r="J6991" s="24">
        <v>0</v>
      </c>
      <c r="K6991" s="24">
        <v>66</v>
      </c>
      <c r="L6991" t="s">
        <v>10070</v>
      </c>
      <c r="M6991" t="s">
        <v>10071</v>
      </c>
    </row>
    <row r="6992" spans="1:13" x14ac:dyDescent="0.25">
      <c r="A6992" t="str">
        <f t="shared" si="109"/>
        <v>FCON-12750</v>
      </c>
      <c r="B6992" t="s">
        <v>4232</v>
      </c>
      <c r="C6992" t="s">
        <v>1951</v>
      </c>
      <c r="D6992">
        <v>14</v>
      </c>
      <c r="E6992" s="23">
        <v>45911</v>
      </c>
      <c r="F6992" s="23">
        <v>45929</v>
      </c>
      <c r="G6992" s="23">
        <v>45911</v>
      </c>
      <c r="H6992" s="23">
        <v>45929</v>
      </c>
      <c r="I6992" s="24">
        <v>0</v>
      </c>
      <c r="J6992" s="24">
        <v>0</v>
      </c>
      <c r="K6992" s="24">
        <v>66</v>
      </c>
      <c r="L6992" t="s">
        <v>10070</v>
      </c>
      <c r="M6992" t="s">
        <v>10071</v>
      </c>
    </row>
    <row r="6993" spans="1:13" x14ac:dyDescent="0.25">
      <c r="A6993" t="str">
        <f t="shared" si="109"/>
        <v>FCON-12755</v>
      </c>
      <c r="B6993" t="s">
        <v>4233</v>
      </c>
      <c r="C6993" t="s">
        <v>1346</v>
      </c>
      <c r="D6993">
        <v>8</v>
      </c>
      <c r="E6993" s="23">
        <v>45936</v>
      </c>
      <c r="F6993" s="23">
        <v>45946</v>
      </c>
      <c r="G6993" s="23">
        <v>45936</v>
      </c>
      <c r="H6993" s="23">
        <v>45946</v>
      </c>
      <c r="I6993" s="24">
        <v>0</v>
      </c>
      <c r="J6993" s="24">
        <v>0</v>
      </c>
      <c r="K6993" s="24">
        <v>61</v>
      </c>
      <c r="L6993" t="s">
        <v>10070</v>
      </c>
      <c r="M6993" t="s">
        <v>10071</v>
      </c>
    </row>
    <row r="6994" spans="1:13" x14ac:dyDescent="0.25">
      <c r="A6994" t="str">
        <f t="shared" si="109"/>
        <v>SR4-2 Energización Subestación 4a</v>
      </c>
      <c r="B6994" t="s">
        <v>9374</v>
      </c>
      <c r="D6994">
        <v>22</v>
      </c>
      <c r="E6994" s="23">
        <v>46007</v>
      </c>
      <c r="F6994" s="23">
        <v>46042</v>
      </c>
      <c r="G6994" s="23">
        <v>46007</v>
      </c>
      <c r="H6994" s="23">
        <v>46042</v>
      </c>
      <c r="I6994" s="24">
        <v>0</v>
      </c>
      <c r="J6994" s="24">
        <v>0</v>
      </c>
      <c r="K6994" s="24">
        <v>27</v>
      </c>
      <c r="M6994" t="s">
        <v>10071</v>
      </c>
    </row>
    <row r="6995" spans="1:13" x14ac:dyDescent="0.25">
      <c r="A6995" t="str">
        <f t="shared" si="109"/>
        <v>FCON-12760</v>
      </c>
      <c r="B6995" t="s">
        <v>4234</v>
      </c>
      <c r="C6995" t="s">
        <v>4175</v>
      </c>
      <c r="D6995">
        <v>22</v>
      </c>
      <c r="E6995" s="23">
        <v>46007</v>
      </c>
      <c r="F6995" s="23">
        <v>46042</v>
      </c>
      <c r="G6995" s="23">
        <v>46007</v>
      </c>
      <c r="H6995" s="23">
        <v>46042</v>
      </c>
      <c r="I6995" s="24">
        <v>0</v>
      </c>
      <c r="J6995" s="24">
        <v>0</v>
      </c>
      <c r="K6995" s="24">
        <v>15</v>
      </c>
      <c r="L6995" t="s">
        <v>10070</v>
      </c>
      <c r="M6995" t="s">
        <v>10071</v>
      </c>
    </row>
    <row r="6996" spans="1:13" x14ac:dyDescent="0.25">
      <c r="A6996" t="str">
        <f t="shared" si="109"/>
        <v>FCON-12765</v>
      </c>
      <c r="B6996" t="s">
        <v>4235</v>
      </c>
      <c r="C6996" t="s">
        <v>4177</v>
      </c>
      <c r="D6996">
        <v>22</v>
      </c>
      <c r="E6996" s="23">
        <v>46007</v>
      </c>
      <c r="F6996" s="23">
        <v>46042</v>
      </c>
      <c r="G6996" s="23">
        <v>46007</v>
      </c>
      <c r="H6996" s="23">
        <v>46042</v>
      </c>
      <c r="I6996" s="24">
        <v>0</v>
      </c>
      <c r="J6996" s="24">
        <v>0</v>
      </c>
      <c r="K6996" s="24">
        <v>27</v>
      </c>
      <c r="L6996" t="s">
        <v>10070</v>
      </c>
      <c r="M6996" t="s">
        <v>10071</v>
      </c>
    </row>
    <row r="6997" spans="1:13" x14ac:dyDescent="0.25">
      <c r="A6997" t="str">
        <f t="shared" si="109"/>
        <v>SR5-1 Construcción Subestación 5a</v>
      </c>
      <c r="B6997" t="s">
        <v>9375</v>
      </c>
      <c r="D6997">
        <v>358</v>
      </c>
      <c r="E6997" s="23">
        <v>45516</v>
      </c>
      <c r="F6997" s="23">
        <v>45986</v>
      </c>
      <c r="G6997" s="23">
        <v>45516</v>
      </c>
      <c r="H6997" s="23">
        <v>45986</v>
      </c>
      <c r="I6997" s="24">
        <v>0</v>
      </c>
      <c r="J6997" s="24">
        <v>0</v>
      </c>
      <c r="K6997" s="24">
        <v>42</v>
      </c>
      <c r="M6997" t="s">
        <v>10071</v>
      </c>
    </row>
    <row r="6998" spans="1:13" x14ac:dyDescent="0.25">
      <c r="A6998" t="str">
        <f t="shared" si="109"/>
        <v>FCON-12770</v>
      </c>
      <c r="B6998" t="s">
        <v>4236</v>
      </c>
      <c r="C6998" t="s">
        <v>4179</v>
      </c>
      <c r="D6998">
        <v>40</v>
      </c>
      <c r="E6998" s="23">
        <v>45516</v>
      </c>
      <c r="F6998" s="23">
        <v>45566</v>
      </c>
      <c r="G6998" s="23">
        <v>45516</v>
      </c>
      <c r="H6998" s="23">
        <v>45566</v>
      </c>
      <c r="I6998" s="24">
        <v>0</v>
      </c>
      <c r="J6998" s="24">
        <v>0</v>
      </c>
      <c r="K6998" s="24">
        <v>15</v>
      </c>
      <c r="L6998" t="s">
        <v>10070</v>
      </c>
      <c r="M6998" t="s">
        <v>10071</v>
      </c>
    </row>
    <row r="6999" spans="1:13" x14ac:dyDescent="0.25">
      <c r="A6999" t="str">
        <f t="shared" si="109"/>
        <v>FCON-12775</v>
      </c>
      <c r="B6999" t="s">
        <v>4237</v>
      </c>
      <c r="C6999" t="s">
        <v>4151</v>
      </c>
      <c r="D6999">
        <v>34</v>
      </c>
      <c r="E6999" s="23">
        <v>45560</v>
      </c>
      <c r="F6999" s="23">
        <v>45604</v>
      </c>
      <c r="G6999" s="23">
        <v>45560</v>
      </c>
      <c r="H6999" s="23">
        <v>45604</v>
      </c>
      <c r="I6999" s="24">
        <v>0</v>
      </c>
      <c r="J6999" s="24">
        <v>0</v>
      </c>
      <c r="K6999" s="24">
        <v>15</v>
      </c>
      <c r="L6999" t="s">
        <v>10070</v>
      </c>
      <c r="M6999" t="s">
        <v>10071</v>
      </c>
    </row>
    <row r="7000" spans="1:13" x14ac:dyDescent="0.25">
      <c r="A7000" t="str">
        <f t="shared" si="109"/>
        <v>FCON-12780</v>
      </c>
      <c r="B7000" t="s">
        <v>4238</v>
      </c>
      <c r="C7000" t="s">
        <v>4153</v>
      </c>
      <c r="D7000">
        <v>23</v>
      </c>
      <c r="E7000" s="23">
        <v>45576</v>
      </c>
      <c r="F7000" s="23">
        <v>45609</v>
      </c>
      <c r="G7000" s="23">
        <v>45576</v>
      </c>
      <c r="H7000" s="23">
        <v>45609</v>
      </c>
      <c r="I7000" s="24">
        <v>0</v>
      </c>
      <c r="J7000" s="24">
        <v>0</v>
      </c>
      <c r="K7000" s="24">
        <v>15</v>
      </c>
      <c r="L7000" t="s">
        <v>10070</v>
      </c>
      <c r="M7000" t="s">
        <v>10071</v>
      </c>
    </row>
    <row r="7001" spans="1:13" x14ac:dyDescent="0.25">
      <c r="A7001" t="str">
        <f t="shared" si="109"/>
        <v>SR5-1 Instalación de Equipos de Subestación</v>
      </c>
      <c r="B7001" t="s">
        <v>4239</v>
      </c>
      <c r="D7001">
        <v>29</v>
      </c>
      <c r="E7001" s="23">
        <v>45806</v>
      </c>
      <c r="F7001" s="23">
        <v>45846</v>
      </c>
      <c r="G7001" s="23">
        <v>45806</v>
      </c>
      <c r="H7001" s="23">
        <v>45846</v>
      </c>
      <c r="I7001" s="24">
        <v>0</v>
      </c>
      <c r="J7001" s="24">
        <v>0</v>
      </c>
      <c r="K7001" s="24">
        <v>37</v>
      </c>
      <c r="M7001" t="s">
        <v>10071</v>
      </c>
    </row>
    <row r="7002" spans="1:13" x14ac:dyDescent="0.25">
      <c r="A7002" t="str">
        <f t="shared" si="109"/>
        <v>FCON-12785</v>
      </c>
      <c r="B7002" t="s">
        <v>4240</v>
      </c>
      <c r="C7002" t="s">
        <v>4156</v>
      </c>
      <c r="D7002">
        <v>29</v>
      </c>
      <c r="E7002" s="23">
        <v>45806</v>
      </c>
      <c r="F7002" s="23">
        <v>45846</v>
      </c>
      <c r="G7002" s="23">
        <v>45806</v>
      </c>
      <c r="H7002" s="23">
        <v>45846</v>
      </c>
      <c r="I7002" s="24">
        <v>0</v>
      </c>
      <c r="J7002" s="24">
        <v>0</v>
      </c>
      <c r="K7002" s="24">
        <v>37</v>
      </c>
      <c r="L7002" t="s">
        <v>10070</v>
      </c>
      <c r="M7002" t="s">
        <v>10071</v>
      </c>
    </row>
    <row r="7003" spans="1:13" x14ac:dyDescent="0.25">
      <c r="A7003" t="str">
        <f t="shared" si="109"/>
        <v>FCON-12790</v>
      </c>
      <c r="B7003" t="s">
        <v>4241</v>
      </c>
      <c r="C7003" t="s">
        <v>1967</v>
      </c>
      <c r="D7003">
        <v>29</v>
      </c>
      <c r="E7003" s="23">
        <v>45806</v>
      </c>
      <c r="F7003" s="23">
        <v>45846</v>
      </c>
      <c r="G7003" s="23">
        <v>45806</v>
      </c>
      <c r="H7003" s="23">
        <v>45846</v>
      </c>
      <c r="I7003" s="24">
        <v>0</v>
      </c>
      <c r="J7003" s="24">
        <v>0</v>
      </c>
      <c r="K7003" s="24">
        <v>37</v>
      </c>
      <c r="L7003" t="s">
        <v>10070</v>
      </c>
      <c r="M7003" t="s">
        <v>10071</v>
      </c>
    </row>
    <row r="7004" spans="1:13" x14ac:dyDescent="0.25">
      <c r="A7004" t="str">
        <f t="shared" si="109"/>
        <v>FCON-12795</v>
      </c>
      <c r="B7004" t="s">
        <v>4242</v>
      </c>
      <c r="C7004" t="s">
        <v>4159</v>
      </c>
      <c r="D7004">
        <v>29</v>
      </c>
      <c r="E7004" s="23">
        <v>45806</v>
      </c>
      <c r="F7004" s="23">
        <v>45846</v>
      </c>
      <c r="G7004" s="23">
        <v>45806</v>
      </c>
      <c r="H7004" s="23">
        <v>45846</v>
      </c>
      <c r="I7004" s="24">
        <v>0</v>
      </c>
      <c r="J7004" s="24">
        <v>0</v>
      </c>
      <c r="K7004" s="24">
        <v>37</v>
      </c>
      <c r="L7004" t="s">
        <v>10070</v>
      </c>
      <c r="M7004" t="s">
        <v>10071</v>
      </c>
    </row>
    <row r="7005" spans="1:13" x14ac:dyDescent="0.25">
      <c r="A7005" t="str">
        <f t="shared" si="109"/>
        <v>FCON-12800</v>
      </c>
      <c r="B7005" t="s">
        <v>4243</v>
      </c>
      <c r="C7005" t="s">
        <v>4161</v>
      </c>
      <c r="D7005">
        <v>29</v>
      </c>
      <c r="E7005" s="23">
        <v>45806</v>
      </c>
      <c r="F7005" s="23">
        <v>45846</v>
      </c>
      <c r="G7005" s="23">
        <v>45806</v>
      </c>
      <c r="H7005" s="23">
        <v>45846</v>
      </c>
      <c r="I7005" s="24">
        <v>0</v>
      </c>
      <c r="J7005" s="24">
        <v>0</v>
      </c>
      <c r="K7005" s="24">
        <v>37</v>
      </c>
      <c r="L7005" t="s">
        <v>10070</v>
      </c>
      <c r="M7005" t="s">
        <v>10071</v>
      </c>
    </row>
    <row r="7006" spans="1:13" x14ac:dyDescent="0.25">
      <c r="A7006" t="str">
        <f t="shared" si="109"/>
        <v>FCON-12805</v>
      </c>
      <c r="B7006" t="s">
        <v>4244</v>
      </c>
      <c r="C7006" t="s">
        <v>4163</v>
      </c>
      <c r="D7006">
        <v>29</v>
      </c>
      <c r="E7006" s="23">
        <v>45806</v>
      </c>
      <c r="F7006" s="23">
        <v>45846</v>
      </c>
      <c r="G7006" s="23">
        <v>45806</v>
      </c>
      <c r="H7006" s="23">
        <v>45846</v>
      </c>
      <c r="I7006" s="24">
        <v>0</v>
      </c>
      <c r="J7006" s="24">
        <v>0</v>
      </c>
      <c r="K7006" s="24">
        <v>37</v>
      </c>
      <c r="L7006" t="s">
        <v>10070</v>
      </c>
      <c r="M7006" t="s">
        <v>10071</v>
      </c>
    </row>
    <row r="7007" spans="1:13" x14ac:dyDescent="0.25">
      <c r="A7007" t="str">
        <f t="shared" si="109"/>
        <v>FCON-12810</v>
      </c>
      <c r="B7007" t="s">
        <v>4245</v>
      </c>
      <c r="C7007" t="s">
        <v>4165</v>
      </c>
      <c r="D7007">
        <v>29</v>
      </c>
      <c r="E7007" s="23">
        <v>45806</v>
      </c>
      <c r="F7007" s="23">
        <v>45846</v>
      </c>
      <c r="G7007" s="23">
        <v>45806</v>
      </c>
      <c r="H7007" s="23">
        <v>45846</v>
      </c>
      <c r="I7007" s="24">
        <v>0</v>
      </c>
      <c r="J7007" s="24">
        <v>0</v>
      </c>
      <c r="K7007" s="24">
        <v>37</v>
      </c>
      <c r="L7007" t="s">
        <v>10070</v>
      </c>
      <c r="M7007" t="s">
        <v>10071</v>
      </c>
    </row>
    <row r="7008" spans="1:13" x14ac:dyDescent="0.25">
      <c r="A7008" t="str">
        <f t="shared" si="109"/>
        <v>Comunication</v>
      </c>
      <c r="B7008" t="s">
        <v>4166</v>
      </c>
      <c r="D7008">
        <v>28</v>
      </c>
      <c r="E7008" s="23">
        <v>45948</v>
      </c>
      <c r="F7008" s="23">
        <v>45986</v>
      </c>
      <c r="G7008" s="23">
        <v>45948</v>
      </c>
      <c r="H7008" s="23">
        <v>45986</v>
      </c>
      <c r="I7008" s="24">
        <v>0</v>
      </c>
      <c r="J7008" s="24">
        <v>0</v>
      </c>
      <c r="K7008" s="24">
        <v>42</v>
      </c>
      <c r="M7008" t="s">
        <v>10071</v>
      </c>
    </row>
    <row r="7009" spans="1:13" x14ac:dyDescent="0.25">
      <c r="A7009" t="str">
        <f t="shared" si="109"/>
        <v>FCON-12815</v>
      </c>
      <c r="B7009" t="s">
        <v>4246</v>
      </c>
      <c r="C7009" t="s">
        <v>1949</v>
      </c>
      <c r="D7009">
        <v>14</v>
      </c>
      <c r="E7009" s="23">
        <v>45948</v>
      </c>
      <c r="F7009" s="23">
        <v>45967</v>
      </c>
      <c r="G7009" s="23">
        <v>45948</v>
      </c>
      <c r="H7009" s="23">
        <v>45967</v>
      </c>
      <c r="I7009" s="24">
        <v>0</v>
      </c>
      <c r="J7009" s="24">
        <v>0</v>
      </c>
      <c r="K7009" s="24">
        <v>42</v>
      </c>
      <c r="L7009" t="s">
        <v>10070</v>
      </c>
      <c r="M7009" t="s">
        <v>10071</v>
      </c>
    </row>
    <row r="7010" spans="1:13" x14ac:dyDescent="0.25">
      <c r="A7010" t="str">
        <f t="shared" si="109"/>
        <v>FCON-12820</v>
      </c>
      <c r="B7010" t="s">
        <v>4247</v>
      </c>
      <c r="C7010" t="s">
        <v>1953</v>
      </c>
      <c r="D7010">
        <v>17</v>
      </c>
      <c r="E7010" s="23">
        <v>45948</v>
      </c>
      <c r="F7010" s="23">
        <v>45971</v>
      </c>
      <c r="G7010" s="23">
        <v>45948</v>
      </c>
      <c r="H7010" s="23">
        <v>45971</v>
      </c>
      <c r="I7010" s="24">
        <v>0</v>
      </c>
      <c r="J7010" s="24">
        <v>0</v>
      </c>
      <c r="K7010" s="24">
        <v>42</v>
      </c>
      <c r="L7010" t="s">
        <v>10070</v>
      </c>
      <c r="M7010" t="s">
        <v>10071</v>
      </c>
    </row>
    <row r="7011" spans="1:13" x14ac:dyDescent="0.25">
      <c r="A7011" t="str">
        <f t="shared" si="109"/>
        <v>FCON-12825</v>
      </c>
      <c r="B7011" t="s">
        <v>4248</v>
      </c>
      <c r="C7011" t="s">
        <v>1975</v>
      </c>
      <c r="D7011">
        <v>20</v>
      </c>
      <c r="E7011" s="23">
        <v>45948</v>
      </c>
      <c r="F7011" s="23">
        <v>45975</v>
      </c>
      <c r="G7011" s="23">
        <v>45948</v>
      </c>
      <c r="H7011" s="23">
        <v>45975</v>
      </c>
      <c r="I7011" s="24">
        <v>0</v>
      </c>
      <c r="J7011" s="24">
        <v>0</v>
      </c>
      <c r="K7011" s="24">
        <v>42</v>
      </c>
      <c r="L7011" t="s">
        <v>10070</v>
      </c>
      <c r="M7011" t="s">
        <v>10071</v>
      </c>
    </row>
    <row r="7012" spans="1:13" x14ac:dyDescent="0.25">
      <c r="A7012" t="str">
        <f t="shared" si="109"/>
        <v>FCON-12830</v>
      </c>
      <c r="B7012" t="s">
        <v>4249</v>
      </c>
      <c r="C7012" t="s">
        <v>1944</v>
      </c>
      <c r="D7012">
        <v>14</v>
      </c>
      <c r="E7012" s="23">
        <v>45948</v>
      </c>
      <c r="F7012" s="23">
        <v>45967</v>
      </c>
      <c r="G7012" s="23">
        <v>45948</v>
      </c>
      <c r="H7012" s="23">
        <v>45967</v>
      </c>
      <c r="I7012" s="24">
        <v>0</v>
      </c>
      <c r="J7012" s="24">
        <v>0</v>
      </c>
      <c r="K7012" s="24">
        <v>49</v>
      </c>
      <c r="L7012" t="s">
        <v>10070</v>
      </c>
      <c r="M7012" t="s">
        <v>10071</v>
      </c>
    </row>
    <row r="7013" spans="1:13" x14ac:dyDescent="0.25">
      <c r="A7013" t="str">
        <f t="shared" si="109"/>
        <v>FCON-12835</v>
      </c>
      <c r="B7013" t="s">
        <v>4250</v>
      </c>
      <c r="C7013" t="s">
        <v>1560</v>
      </c>
      <c r="D7013">
        <v>14</v>
      </c>
      <c r="E7013" s="23">
        <v>45948</v>
      </c>
      <c r="F7013" s="23">
        <v>45967</v>
      </c>
      <c r="G7013" s="23">
        <v>45948</v>
      </c>
      <c r="H7013" s="23">
        <v>45967</v>
      </c>
      <c r="I7013" s="24">
        <v>0</v>
      </c>
      <c r="J7013" s="24">
        <v>0</v>
      </c>
      <c r="K7013" s="24">
        <v>49</v>
      </c>
      <c r="L7013" t="s">
        <v>10070</v>
      </c>
      <c r="M7013" t="s">
        <v>10071</v>
      </c>
    </row>
    <row r="7014" spans="1:13" x14ac:dyDescent="0.25">
      <c r="A7014" t="str">
        <f t="shared" si="109"/>
        <v>FCON-12840</v>
      </c>
      <c r="B7014" t="s">
        <v>4251</v>
      </c>
      <c r="C7014" t="s">
        <v>1951</v>
      </c>
      <c r="D7014">
        <v>14</v>
      </c>
      <c r="E7014" s="23">
        <v>45948</v>
      </c>
      <c r="F7014" s="23">
        <v>45967</v>
      </c>
      <c r="G7014" s="23">
        <v>45948</v>
      </c>
      <c r="H7014" s="23">
        <v>45967</v>
      </c>
      <c r="I7014" s="24">
        <v>0</v>
      </c>
      <c r="J7014" s="24">
        <v>0</v>
      </c>
      <c r="K7014" s="24">
        <v>49</v>
      </c>
      <c r="L7014" t="s">
        <v>10070</v>
      </c>
      <c r="M7014" t="s">
        <v>10071</v>
      </c>
    </row>
    <row r="7015" spans="1:13" x14ac:dyDescent="0.25">
      <c r="A7015" t="str">
        <f t="shared" si="109"/>
        <v>FCON-12845</v>
      </c>
      <c r="B7015" t="s">
        <v>4252</v>
      </c>
      <c r="C7015" t="s">
        <v>1346</v>
      </c>
      <c r="D7015">
        <v>8</v>
      </c>
      <c r="E7015" s="23">
        <v>45975</v>
      </c>
      <c r="F7015" s="23">
        <v>45986</v>
      </c>
      <c r="G7015" s="23">
        <v>45975</v>
      </c>
      <c r="H7015" s="23">
        <v>45986</v>
      </c>
      <c r="I7015" s="24">
        <v>0</v>
      </c>
      <c r="J7015" s="24">
        <v>0</v>
      </c>
      <c r="K7015" s="24">
        <v>42</v>
      </c>
      <c r="L7015" t="s">
        <v>10070</v>
      </c>
      <c r="M7015" t="s">
        <v>10071</v>
      </c>
    </row>
    <row r="7016" spans="1:13" x14ac:dyDescent="0.25">
      <c r="A7016" t="str">
        <f t="shared" si="109"/>
        <v>SR5-2 Energización Subestación 5a</v>
      </c>
      <c r="B7016" t="s">
        <v>9376</v>
      </c>
      <c r="D7016">
        <v>21</v>
      </c>
      <c r="E7016" s="23">
        <v>46028</v>
      </c>
      <c r="F7016" s="23">
        <v>46055</v>
      </c>
      <c r="G7016" s="23">
        <v>46028</v>
      </c>
      <c r="H7016" s="23">
        <v>46055</v>
      </c>
      <c r="I7016" s="24">
        <v>0</v>
      </c>
      <c r="J7016" s="24">
        <v>0</v>
      </c>
      <c r="K7016" s="24">
        <v>27</v>
      </c>
      <c r="M7016" t="s">
        <v>10071</v>
      </c>
    </row>
    <row r="7017" spans="1:13" x14ac:dyDescent="0.25">
      <c r="A7017" t="str">
        <f t="shared" si="109"/>
        <v>FCON-12850</v>
      </c>
      <c r="B7017" t="s">
        <v>4253</v>
      </c>
      <c r="C7017" t="s">
        <v>4175</v>
      </c>
      <c r="D7017">
        <v>21</v>
      </c>
      <c r="E7017" s="23">
        <v>46028</v>
      </c>
      <c r="F7017" s="23">
        <v>46055</v>
      </c>
      <c r="G7017" s="23">
        <v>46028</v>
      </c>
      <c r="H7017" s="23">
        <v>46055</v>
      </c>
      <c r="I7017" s="24">
        <v>0</v>
      </c>
      <c r="J7017" s="24">
        <v>0</v>
      </c>
      <c r="K7017" s="24">
        <v>15</v>
      </c>
      <c r="L7017" t="s">
        <v>10070</v>
      </c>
      <c r="M7017" t="s">
        <v>10071</v>
      </c>
    </row>
    <row r="7018" spans="1:13" x14ac:dyDescent="0.25">
      <c r="A7018" t="str">
        <f t="shared" si="109"/>
        <v>FCON-12855</v>
      </c>
      <c r="B7018" t="s">
        <v>4254</v>
      </c>
      <c r="C7018" t="s">
        <v>4177</v>
      </c>
      <c r="D7018">
        <v>21</v>
      </c>
      <c r="E7018" s="23">
        <v>46028</v>
      </c>
      <c r="F7018" s="23">
        <v>46055</v>
      </c>
      <c r="G7018" s="23">
        <v>46028</v>
      </c>
      <c r="H7018" s="23">
        <v>46055</v>
      </c>
      <c r="I7018" s="24">
        <v>0</v>
      </c>
      <c r="J7018" s="24">
        <v>0</v>
      </c>
      <c r="K7018" s="24">
        <v>27</v>
      </c>
      <c r="L7018" t="s">
        <v>10070</v>
      </c>
      <c r="M7018" t="s">
        <v>10071</v>
      </c>
    </row>
    <row r="7019" spans="1:13" x14ac:dyDescent="0.25">
      <c r="A7019" t="str">
        <f t="shared" si="109"/>
        <v>SR6-1 Construcción Subestación 6a</v>
      </c>
      <c r="B7019" t="s">
        <v>9377</v>
      </c>
      <c r="D7019">
        <v>358</v>
      </c>
      <c r="E7019" s="23">
        <v>45516</v>
      </c>
      <c r="F7019" s="23">
        <v>45986</v>
      </c>
      <c r="G7019" s="23">
        <v>45516</v>
      </c>
      <c r="H7019" s="23">
        <v>45986</v>
      </c>
      <c r="I7019" s="24">
        <v>0</v>
      </c>
      <c r="J7019" s="24">
        <v>0</v>
      </c>
      <c r="K7019" s="24">
        <v>54</v>
      </c>
      <c r="M7019" t="s">
        <v>10071</v>
      </c>
    </row>
    <row r="7020" spans="1:13" x14ac:dyDescent="0.25">
      <c r="A7020" t="str">
        <f t="shared" si="109"/>
        <v>FCON-12860</v>
      </c>
      <c r="B7020" t="s">
        <v>4255</v>
      </c>
      <c r="C7020" t="s">
        <v>4179</v>
      </c>
      <c r="D7020">
        <v>40</v>
      </c>
      <c r="E7020" s="23">
        <v>45516</v>
      </c>
      <c r="F7020" s="23">
        <v>45566</v>
      </c>
      <c r="G7020" s="23">
        <v>45516</v>
      </c>
      <c r="H7020" s="23">
        <v>45566</v>
      </c>
      <c r="I7020" s="24">
        <v>0</v>
      </c>
      <c r="J7020" s="24">
        <v>0</v>
      </c>
      <c r="K7020" s="24">
        <v>15</v>
      </c>
      <c r="L7020" t="s">
        <v>10070</v>
      </c>
      <c r="M7020" t="s">
        <v>10071</v>
      </c>
    </row>
    <row r="7021" spans="1:13" x14ac:dyDescent="0.25">
      <c r="A7021" t="str">
        <f t="shared" si="109"/>
        <v>FCON-12865</v>
      </c>
      <c r="B7021" t="s">
        <v>4256</v>
      </c>
      <c r="C7021" t="s">
        <v>4151</v>
      </c>
      <c r="D7021">
        <v>34</v>
      </c>
      <c r="E7021" s="23">
        <v>45560</v>
      </c>
      <c r="F7021" s="23">
        <v>45604</v>
      </c>
      <c r="G7021" s="23">
        <v>45560</v>
      </c>
      <c r="H7021" s="23">
        <v>45604</v>
      </c>
      <c r="I7021" s="24">
        <v>0</v>
      </c>
      <c r="J7021" s="24">
        <v>0</v>
      </c>
      <c r="K7021" s="24">
        <v>15</v>
      </c>
      <c r="L7021" t="s">
        <v>10070</v>
      </c>
      <c r="M7021" t="s">
        <v>10071</v>
      </c>
    </row>
    <row r="7022" spans="1:13" x14ac:dyDescent="0.25">
      <c r="A7022" t="str">
        <f t="shared" si="109"/>
        <v>FCON-12870</v>
      </c>
      <c r="B7022" t="s">
        <v>4257</v>
      </c>
      <c r="C7022" t="s">
        <v>4153</v>
      </c>
      <c r="D7022">
        <v>23</v>
      </c>
      <c r="E7022" s="23">
        <v>45576</v>
      </c>
      <c r="F7022" s="23">
        <v>45609</v>
      </c>
      <c r="G7022" s="23">
        <v>45576</v>
      </c>
      <c r="H7022" s="23">
        <v>45609</v>
      </c>
      <c r="I7022" s="24">
        <v>0</v>
      </c>
      <c r="J7022" s="24">
        <v>0</v>
      </c>
      <c r="K7022" s="24">
        <v>15</v>
      </c>
      <c r="L7022" t="s">
        <v>10070</v>
      </c>
      <c r="M7022" t="s">
        <v>10071</v>
      </c>
    </row>
    <row r="7023" spans="1:13" x14ac:dyDescent="0.25">
      <c r="A7023" t="str">
        <f t="shared" si="109"/>
        <v>SR6-1 Instalación de Equipos de Subestación</v>
      </c>
      <c r="B7023" t="s">
        <v>4258</v>
      </c>
      <c r="D7023">
        <v>29</v>
      </c>
      <c r="E7023" s="23">
        <v>45806</v>
      </c>
      <c r="F7023" s="23">
        <v>45846</v>
      </c>
      <c r="G7023" s="23">
        <v>45806</v>
      </c>
      <c r="H7023" s="23">
        <v>45846</v>
      </c>
      <c r="I7023" s="24">
        <v>0</v>
      </c>
      <c r="J7023" s="24">
        <v>0</v>
      </c>
      <c r="K7023" s="24">
        <v>37</v>
      </c>
      <c r="M7023" t="s">
        <v>10071</v>
      </c>
    </row>
    <row r="7024" spans="1:13" x14ac:dyDescent="0.25">
      <c r="A7024" t="str">
        <f t="shared" si="109"/>
        <v>FCON-12875</v>
      </c>
      <c r="B7024" t="s">
        <v>4259</v>
      </c>
      <c r="C7024" t="s">
        <v>4156</v>
      </c>
      <c r="D7024">
        <v>29</v>
      </c>
      <c r="E7024" s="23">
        <v>45806</v>
      </c>
      <c r="F7024" s="23">
        <v>45846</v>
      </c>
      <c r="G7024" s="23">
        <v>45806</v>
      </c>
      <c r="H7024" s="23">
        <v>45846</v>
      </c>
      <c r="I7024" s="24">
        <v>0</v>
      </c>
      <c r="J7024" s="24">
        <v>0</v>
      </c>
      <c r="K7024" s="24">
        <v>37</v>
      </c>
      <c r="L7024" t="s">
        <v>10070</v>
      </c>
      <c r="M7024" t="s">
        <v>10071</v>
      </c>
    </row>
    <row r="7025" spans="1:13" x14ac:dyDescent="0.25">
      <c r="A7025" t="str">
        <f t="shared" si="109"/>
        <v>FCON-12880</v>
      </c>
      <c r="B7025" t="s">
        <v>4260</v>
      </c>
      <c r="C7025" t="s">
        <v>1967</v>
      </c>
      <c r="D7025">
        <v>29</v>
      </c>
      <c r="E7025" s="23">
        <v>45806</v>
      </c>
      <c r="F7025" s="23">
        <v>45846</v>
      </c>
      <c r="G7025" s="23">
        <v>45806</v>
      </c>
      <c r="H7025" s="23">
        <v>45846</v>
      </c>
      <c r="I7025" s="24">
        <v>0</v>
      </c>
      <c r="J7025" s="24">
        <v>0</v>
      </c>
      <c r="K7025" s="24">
        <v>37</v>
      </c>
      <c r="L7025" t="s">
        <v>10070</v>
      </c>
      <c r="M7025" t="s">
        <v>10071</v>
      </c>
    </row>
    <row r="7026" spans="1:13" x14ac:dyDescent="0.25">
      <c r="A7026" t="str">
        <f t="shared" si="109"/>
        <v>FCON-12885</v>
      </c>
      <c r="B7026" t="s">
        <v>4261</v>
      </c>
      <c r="C7026" t="s">
        <v>4159</v>
      </c>
      <c r="D7026">
        <v>29</v>
      </c>
      <c r="E7026" s="23">
        <v>45806</v>
      </c>
      <c r="F7026" s="23">
        <v>45846</v>
      </c>
      <c r="G7026" s="23">
        <v>45806</v>
      </c>
      <c r="H7026" s="23">
        <v>45846</v>
      </c>
      <c r="I7026" s="24">
        <v>0</v>
      </c>
      <c r="J7026" s="24">
        <v>0</v>
      </c>
      <c r="K7026" s="24">
        <v>37</v>
      </c>
      <c r="L7026" t="s">
        <v>10070</v>
      </c>
      <c r="M7026" t="s">
        <v>10071</v>
      </c>
    </row>
    <row r="7027" spans="1:13" x14ac:dyDescent="0.25">
      <c r="A7027" t="str">
        <f t="shared" si="109"/>
        <v>FCON-12890</v>
      </c>
      <c r="B7027" t="s">
        <v>4262</v>
      </c>
      <c r="C7027" t="s">
        <v>4161</v>
      </c>
      <c r="D7027">
        <v>29</v>
      </c>
      <c r="E7027" s="23">
        <v>45806</v>
      </c>
      <c r="F7027" s="23">
        <v>45846</v>
      </c>
      <c r="G7027" s="23">
        <v>45806</v>
      </c>
      <c r="H7027" s="23">
        <v>45846</v>
      </c>
      <c r="I7027" s="24">
        <v>0</v>
      </c>
      <c r="J7027" s="24">
        <v>0</v>
      </c>
      <c r="K7027" s="24">
        <v>37</v>
      </c>
      <c r="L7027" t="s">
        <v>10070</v>
      </c>
      <c r="M7027" t="s">
        <v>10071</v>
      </c>
    </row>
    <row r="7028" spans="1:13" x14ac:dyDescent="0.25">
      <c r="A7028" t="str">
        <f t="shared" si="109"/>
        <v>FCON-12895</v>
      </c>
      <c r="B7028" t="s">
        <v>4263</v>
      </c>
      <c r="C7028" t="s">
        <v>4163</v>
      </c>
      <c r="D7028">
        <v>29</v>
      </c>
      <c r="E7028" s="23">
        <v>45806</v>
      </c>
      <c r="F7028" s="23">
        <v>45846</v>
      </c>
      <c r="G7028" s="23">
        <v>45806</v>
      </c>
      <c r="H7028" s="23">
        <v>45846</v>
      </c>
      <c r="I7028" s="24">
        <v>0</v>
      </c>
      <c r="J7028" s="24">
        <v>0</v>
      </c>
      <c r="K7028" s="24">
        <v>37</v>
      </c>
      <c r="L7028" t="s">
        <v>10070</v>
      </c>
      <c r="M7028" t="s">
        <v>10071</v>
      </c>
    </row>
    <row r="7029" spans="1:13" x14ac:dyDescent="0.25">
      <c r="A7029" t="str">
        <f t="shared" si="109"/>
        <v>FCON-12900</v>
      </c>
      <c r="B7029" t="s">
        <v>4264</v>
      </c>
      <c r="C7029" t="s">
        <v>4165</v>
      </c>
      <c r="D7029">
        <v>29</v>
      </c>
      <c r="E7029" s="23">
        <v>45806</v>
      </c>
      <c r="F7029" s="23">
        <v>45846</v>
      </c>
      <c r="G7029" s="23">
        <v>45806</v>
      </c>
      <c r="H7029" s="23">
        <v>45846</v>
      </c>
      <c r="I7029" s="24">
        <v>0</v>
      </c>
      <c r="J7029" s="24">
        <v>0</v>
      </c>
      <c r="K7029" s="24">
        <v>37</v>
      </c>
      <c r="L7029" t="s">
        <v>10070</v>
      </c>
      <c r="M7029" t="s">
        <v>10071</v>
      </c>
    </row>
    <row r="7030" spans="1:13" x14ac:dyDescent="0.25">
      <c r="A7030" t="str">
        <f t="shared" si="109"/>
        <v>Comunication</v>
      </c>
      <c r="B7030" t="s">
        <v>4166</v>
      </c>
      <c r="D7030">
        <v>28</v>
      </c>
      <c r="E7030" s="23">
        <v>45948</v>
      </c>
      <c r="F7030" s="23">
        <v>45986</v>
      </c>
      <c r="G7030" s="23">
        <v>45948</v>
      </c>
      <c r="H7030" s="23">
        <v>45986</v>
      </c>
      <c r="I7030" s="24">
        <v>0</v>
      </c>
      <c r="J7030" s="24">
        <v>0</v>
      </c>
      <c r="K7030" s="24">
        <v>54</v>
      </c>
      <c r="M7030" t="s">
        <v>10071</v>
      </c>
    </row>
    <row r="7031" spans="1:13" x14ac:dyDescent="0.25">
      <c r="A7031" t="str">
        <f t="shared" si="109"/>
        <v>FCON-12905</v>
      </c>
      <c r="B7031" t="s">
        <v>4265</v>
      </c>
      <c r="C7031" t="s">
        <v>1949</v>
      </c>
      <c r="D7031">
        <v>14</v>
      </c>
      <c r="E7031" s="23">
        <v>45948</v>
      </c>
      <c r="F7031" s="23">
        <v>45967</v>
      </c>
      <c r="G7031" s="23">
        <v>45948</v>
      </c>
      <c r="H7031" s="23">
        <v>45967</v>
      </c>
      <c r="I7031" s="24">
        <v>0</v>
      </c>
      <c r="J7031" s="24">
        <v>0</v>
      </c>
      <c r="K7031" s="24">
        <v>54</v>
      </c>
      <c r="L7031" t="s">
        <v>10070</v>
      </c>
      <c r="M7031" t="s">
        <v>10071</v>
      </c>
    </row>
    <row r="7032" spans="1:13" x14ac:dyDescent="0.25">
      <c r="A7032" t="str">
        <f t="shared" si="109"/>
        <v>FCON-12910</v>
      </c>
      <c r="B7032" t="s">
        <v>4266</v>
      </c>
      <c r="C7032" t="s">
        <v>1953</v>
      </c>
      <c r="D7032">
        <v>17</v>
      </c>
      <c r="E7032" s="23">
        <v>45948</v>
      </c>
      <c r="F7032" s="23">
        <v>45971</v>
      </c>
      <c r="G7032" s="23">
        <v>45948</v>
      </c>
      <c r="H7032" s="23">
        <v>45971</v>
      </c>
      <c r="I7032" s="24">
        <v>0</v>
      </c>
      <c r="J7032" s="24">
        <v>0</v>
      </c>
      <c r="K7032" s="24">
        <v>54</v>
      </c>
      <c r="L7032" t="s">
        <v>10070</v>
      </c>
      <c r="M7032" t="s">
        <v>10071</v>
      </c>
    </row>
    <row r="7033" spans="1:13" x14ac:dyDescent="0.25">
      <c r="A7033" t="str">
        <f t="shared" si="109"/>
        <v>FCON-12915</v>
      </c>
      <c r="B7033" t="s">
        <v>4267</v>
      </c>
      <c r="C7033" t="s">
        <v>1975</v>
      </c>
      <c r="D7033">
        <v>20</v>
      </c>
      <c r="E7033" s="23">
        <v>45948</v>
      </c>
      <c r="F7033" s="23">
        <v>45975</v>
      </c>
      <c r="G7033" s="23">
        <v>45948</v>
      </c>
      <c r="H7033" s="23">
        <v>45975</v>
      </c>
      <c r="I7033" s="24">
        <v>0</v>
      </c>
      <c r="J7033" s="24">
        <v>0</v>
      </c>
      <c r="K7033" s="24">
        <v>54</v>
      </c>
      <c r="L7033" t="s">
        <v>10070</v>
      </c>
      <c r="M7033" t="s">
        <v>10071</v>
      </c>
    </row>
    <row r="7034" spans="1:13" x14ac:dyDescent="0.25">
      <c r="A7034" t="str">
        <f t="shared" si="109"/>
        <v>FCON-12920</v>
      </c>
      <c r="B7034" t="s">
        <v>4268</v>
      </c>
      <c r="C7034" t="s">
        <v>1944</v>
      </c>
      <c r="D7034">
        <v>14</v>
      </c>
      <c r="E7034" s="23">
        <v>45948</v>
      </c>
      <c r="F7034" s="23">
        <v>45967</v>
      </c>
      <c r="G7034" s="23">
        <v>45948</v>
      </c>
      <c r="H7034" s="23">
        <v>45967</v>
      </c>
      <c r="I7034" s="24">
        <v>0</v>
      </c>
      <c r="J7034" s="24">
        <v>0</v>
      </c>
      <c r="K7034" s="24">
        <v>60</v>
      </c>
      <c r="L7034" t="s">
        <v>10070</v>
      </c>
      <c r="M7034" t="s">
        <v>10071</v>
      </c>
    </row>
    <row r="7035" spans="1:13" x14ac:dyDescent="0.25">
      <c r="A7035" t="str">
        <f t="shared" si="109"/>
        <v>FCON-12925</v>
      </c>
      <c r="B7035" t="s">
        <v>4269</v>
      </c>
      <c r="C7035" t="s">
        <v>1560</v>
      </c>
      <c r="D7035">
        <v>14</v>
      </c>
      <c r="E7035" s="23">
        <v>45948</v>
      </c>
      <c r="F7035" s="23">
        <v>45967</v>
      </c>
      <c r="G7035" s="23">
        <v>45948</v>
      </c>
      <c r="H7035" s="23">
        <v>45967</v>
      </c>
      <c r="I7035" s="24">
        <v>0</v>
      </c>
      <c r="J7035" s="24">
        <v>0</v>
      </c>
      <c r="K7035" s="24">
        <v>60</v>
      </c>
      <c r="L7035" t="s">
        <v>10070</v>
      </c>
      <c r="M7035" t="s">
        <v>10071</v>
      </c>
    </row>
    <row r="7036" spans="1:13" x14ac:dyDescent="0.25">
      <c r="A7036" t="str">
        <f t="shared" si="109"/>
        <v>FCON-12930</v>
      </c>
      <c r="B7036" t="s">
        <v>4270</v>
      </c>
      <c r="C7036" t="s">
        <v>1951</v>
      </c>
      <c r="D7036">
        <v>14</v>
      </c>
      <c r="E7036" s="23">
        <v>45948</v>
      </c>
      <c r="F7036" s="23">
        <v>45967</v>
      </c>
      <c r="G7036" s="23">
        <v>45948</v>
      </c>
      <c r="H7036" s="23">
        <v>45967</v>
      </c>
      <c r="I7036" s="24">
        <v>0</v>
      </c>
      <c r="J7036" s="24">
        <v>0</v>
      </c>
      <c r="K7036" s="24">
        <v>60</v>
      </c>
      <c r="L7036" t="s">
        <v>10070</v>
      </c>
      <c r="M7036" t="s">
        <v>10071</v>
      </c>
    </row>
    <row r="7037" spans="1:13" x14ac:dyDescent="0.25">
      <c r="A7037" t="str">
        <f t="shared" si="109"/>
        <v>FCON-12935</v>
      </c>
      <c r="B7037" t="s">
        <v>4271</v>
      </c>
      <c r="C7037" t="s">
        <v>1346</v>
      </c>
      <c r="D7037">
        <v>8</v>
      </c>
      <c r="E7037" s="23">
        <v>45975</v>
      </c>
      <c r="F7037" s="23">
        <v>45986</v>
      </c>
      <c r="G7037" s="23">
        <v>45975</v>
      </c>
      <c r="H7037" s="23">
        <v>45986</v>
      </c>
      <c r="I7037" s="24">
        <v>0</v>
      </c>
      <c r="J7037" s="24">
        <v>0</v>
      </c>
      <c r="K7037" s="24">
        <v>54</v>
      </c>
      <c r="L7037" t="s">
        <v>10070</v>
      </c>
      <c r="M7037" t="s">
        <v>10071</v>
      </c>
    </row>
    <row r="7038" spans="1:13" x14ac:dyDescent="0.25">
      <c r="A7038" t="str">
        <f t="shared" si="109"/>
        <v>SR6-2 Energización Subestación 6a</v>
      </c>
      <c r="B7038" t="s">
        <v>9378</v>
      </c>
      <c r="D7038">
        <v>23</v>
      </c>
      <c r="E7038" s="23">
        <v>46042</v>
      </c>
      <c r="F7038" s="23">
        <v>46071</v>
      </c>
      <c r="G7038" s="23">
        <v>46042</v>
      </c>
      <c r="H7038" s="23">
        <v>46071</v>
      </c>
      <c r="I7038" s="24">
        <v>0</v>
      </c>
      <c r="J7038" s="24">
        <v>0</v>
      </c>
      <c r="K7038" s="24">
        <v>27</v>
      </c>
      <c r="M7038" t="s">
        <v>10071</v>
      </c>
    </row>
    <row r="7039" spans="1:13" x14ac:dyDescent="0.25">
      <c r="A7039" t="str">
        <f t="shared" si="109"/>
        <v>FCON-12940</v>
      </c>
      <c r="B7039" t="s">
        <v>4272</v>
      </c>
      <c r="C7039" t="s">
        <v>4175</v>
      </c>
      <c r="D7039">
        <v>23</v>
      </c>
      <c r="E7039" s="23">
        <v>46042</v>
      </c>
      <c r="F7039" s="23">
        <v>46071</v>
      </c>
      <c r="G7039" s="23">
        <v>46042</v>
      </c>
      <c r="H7039" s="23">
        <v>46071</v>
      </c>
      <c r="I7039" s="24">
        <v>0</v>
      </c>
      <c r="J7039" s="24">
        <v>0</v>
      </c>
      <c r="K7039" s="24">
        <v>15</v>
      </c>
      <c r="L7039" t="s">
        <v>10070</v>
      </c>
      <c r="M7039" t="s">
        <v>10071</v>
      </c>
    </row>
    <row r="7040" spans="1:13" x14ac:dyDescent="0.25">
      <c r="A7040" t="str">
        <f t="shared" si="109"/>
        <v>FCON-12945</v>
      </c>
      <c r="B7040" t="s">
        <v>4273</v>
      </c>
      <c r="C7040" t="s">
        <v>4177</v>
      </c>
      <c r="D7040">
        <v>23</v>
      </c>
      <c r="E7040" s="23">
        <v>46042</v>
      </c>
      <c r="F7040" s="23">
        <v>46071</v>
      </c>
      <c r="G7040" s="23">
        <v>46042</v>
      </c>
      <c r="H7040" s="23">
        <v>46071</v>
      </c>
      <c r="I7040" s="24">
        <v>0</v>
      </c>
      <c r="J7040" s="24">
        <v>0</v>
      </c>
      <c r="K7040" s="24">
        <v>27</v>
      </c>
      <c r="L7040" t="s">
        <v>10070</v>
      </c>
      <c r="M7040" t="s">
        <v>10071</v>
      </c>
    </row>
    <row r="7041" spans="1:13" x14ac:dyDescent="0.25">
      <c r="A7041" t="str">
        <f t="shared" si="109"/>
        <v>SR7-1 Construcción Subestación 7a</v>
      </c>
      <c r="B7041" t="s">
        <v>9379</v>
      </c>
      <c r="D7041">
        <v>302</v>
      </c>
      <c r="E7041" s="23">
        <v>45609</v>
      </c>
      <c r="F7041" s="23">
        <v>46007</v>
      </c>
      <c r="G7041" s="23">
        <v>45609</v>
      </c>
      <c r="H7041" s="23">
        <v>46007</v>
      </c>
      <c r="I7041" s="24">
        <v>0</v>
      </c>
      <c r="J7041" s="24">
        <v>0</v>
      </c>
      <c r="K7041" s="24">
        <v>50</v>
      </c>
      <c r="M7041" t="s">
        <v>10071</v>
      </c>
    </row>
    <row r="7042" spans="1:13" x14ac:dyDescent="0.25">
      <c r="A7042" t="str">
        <f t="shared" si="109"/>
        <v>FCON-12950</v>
      </c>
      <c r="B7042" t="s">
        <v>4274</v>
      </c>
      <c r="C7042" t="s">
        <v>4179</v>
      </c>
      <c r="D7042">
        <v>40</v>
      </c>
      <c r="E7042" s="23">
        <v>45609</v>
      </c>
      <c r="F7042" s="23">
        <v>45666</v>
      </c>
      <c r="G7042" s="23">
        <v>45609</v>
      </c>
      <c r="H7042" s="23">
        <v>45666</v>
      </c>
      <c r="I7042" s="24">
        <v>0</v>
      </c>
      <c r="J7042" s="24">
        <v>0</v>
      </c>
      <c r="K7042" s="24">
        <v>15</v>
      </c>
      <c r="L7042" t="s">
        <v>10070</v>
      </c>
      <c r="M7042" t="s">
        <v>10071</v>
      </c>
    </row>
    <row r="7043" spans="1:13" x14ac:dyDescent="0.25">
      <c r="A7043" t="str">
        <f t="shared" ref="A7043:A7106" si="110">TRIM(B7043)</f>
        <v>FCON-12955</v>
      </c>
      <c r="B7043" t="s">
        <v>4275</v>
      </c>
      <c r="C7043" t="s">
        <v>4151</v>
      </c>
      <c r="D7043">
        <v>34</v>
      </c>
      <c r="E7043" s="23">
        <v>45659</v>
      </c>
      <c r="F7043" s="23">
        <v>45702</v>
      </c>
      <c r="G7043" s="23">
        <v>45659</v>
      </c>
      <c r="H7043" s="23">
        <v>45702</v>
      </c>
      <c r="I7043" s="24">
        <v>0</v>
      </c>
      <c r="J7043" s="24">
        <v>0</v>
      </c>
      <c r="K7043" s="24">
        <v>15</v>
      </c>
      <c r="L7043" t="s">
        <v>10070</v>
      </c>
      <c r="M7043" t="s">
        <v>10071</v>
      </c>
    </row>
    <row r="7044" spans="1:13" x14ac:dyDescent="0.25">
      <c r="A7044" t="str">
        <f t="shared" si="110"/>
        <v>FCON-12960</v>
      </c>
      <c r="B7044" t="s">
        <v>4276</v>
      </c>
      <c r="C7044" t="s">
        <v>4153</v>
      </c>
      <c r="D7044">
        <v>23</v>
      </c>
      <c r="E7044" s="23">
        <v>45678</v>
      </c>
      <c r="F7044" s="23">
        <v>45706</v>
      </c>
      <c r="G7044" s="23">
        <v>45678</v>
      </c>
      <c r="H7044" s="23">
        <v>45706</v>
      </c>
      <c r="I7044" s="24">
        <v>0</v>
      </c>
      <c r="J7044" s="24">
        <v>0</v>
      </c>
      <c r="K7044" s="24">
        <v>15</v>
      </c>
      <c r="L7044" t="s">
        <v>10070</v>
      </c>
      <c r="M7044" t="s">
        <v>10071</v>
      </c>
    </row>
    <row r="7045" spans="1:13" x14ac:dyDescent="0.25">
      <c r="A7045" t="str">
        <f t="shared" si="110"/>
        <v>SR7-1 Instalación de Equipos de Subestación</v>
      </c>
      <c r="B7045" t="s">
        <v>4277</v>
      </c>
      <c r="D7045">
        <v>35</v>
      </c>
      <c r="E7045" s="23">
        <v>45846</v>
      </c>
      <c r="F7045" s="23">
        <v>45891</v>
      </c>
      <c r="G7045" s="23">
        <v>45846</v>
      </c>
      <c r="H7045" s="23">
        <v>45891</v>
      </c>
      <c r="I7045" s="24">
        <v>0</v>
      </c>
      <c r="J7045" s="24">
        <v>0</v>
      </c>
      <c r="K7045" s="24">
        <v>37</v>
      </c>
      <c r="M7045" t="s">
        <v>10071</v>
      </c>
    </row>
    <row r="7046" spans="1:13" x14ac:dyDescent="0.25">
      <c r="A7046" t="str">
        <f t="shared" si="110"/>
        <v>FCON-12965</v>
      </c>
      <c r="B7046" t="s">
        <v>4278</v>
      </c>
      <c r="C7046" t="s">
        <v>4156</v>
      </c>
      <c r="D7046">
        <v>35</v>
      </c>
      <c r="E7046" s="23">
        <v>45846</v>
      </c>
      <c r="F7046" s="23">
        <v>45891</v>
      </c>
      <c r="G7046" s="23">
        <v>45846</v>
      </c>
      <c r="H7046" s="23">
        <v>45891</v>
      </c>
      <c r="I7046" s="24">
        <v>0</v>
      </c>
      <c r="J7046" s="24">
        <v>0</v>
      </c>
      <c r="K7046" s="24">
        <v>37</v>
      </c>
      <c r="L7046" t="s">
        <v>10070</v>
      </c>
      <c r="M7046" t="s">
        <v>10071</v>
      </c>
    </row>
    <row r="7047" spans="1:13" x14ac:dyDescent="0.25">
      <c r="A7047" t="str">
        <f t="shared" si="110"/>
        <v>FCON-12970</v>
      </c>
      <c r="B7047" t="s">
        <v>4279</v>
      </c>
      <c r="C7047" t="s">
        <v>1967</v>
      </c>
      <c r="D7047">
        <v>35</v>
      </c>
      <c r="E7047" s="23">
        <v>45846</v>
      </c>
      <c r="F7047" s="23">
        <v>45891</v>
      </c>
      <c r="G7047" s="23">
        <v>45846</v>
      </c>
      <c r="H7047" s="23">
        <v>45891</v>
      </c>
      <c r="I7047" s="24">
        <v>0</v>
      </c>
      <c r="J7047" s="24">
        <v>0</v>
      </c>
      <c r="K7047" s="24">
        <v>37</v>
      </c>
      <c r="L7047" t="s">
        <v>10070</v>
      </c>
      <c r="M7047" t="s">
        <v>10071</v>
      </c>
    </row>
    <row r="7048" spans="1:13" x14ac:dyDescent="0.25">
      <c r="A7048" t="str">
        <f t="shared" si="110"/>
        <v>FCON-12975</v>
      </c>
      <c r="B7048" t="s">
        <v>4280</v>
      </c>
      <c r="C7048" t="s">
        <v>4159</v>
      </c>
      <c r="D7048">
        <v>35</v>
      </c>
      <c r="E7048" s="23">
        <v>45846</v>
      </c>
      <c r="F7048" s="23">
        <v>45891</v>
      </c>
      <c r="G7048" s="23">
        <v>45846</v>
      </c>
      <c r="H7048" s="23">
        <v>45891</v>
      </c>
      <c r="I7048" s="24">
        <v>0</v>
      </c>
      <c r="J7048" s="24">
        <v>0</v>
      </c>
      <c r="K7048" s="24">
        <v>37</v>
      </c>
      <c r="L7048" t="s">
        <v>10070</v>
      </c>
      <c r="M7048" t="s">
        <v>10071</v>
      </c>
    </row>
    <row r="7049" spans="1:13" x14ac:dyDescent="0.25">
      <c r="A7049" t="str">
        <f t="shared" si="110"/>
        <v>FCON-12980</v>
      </c>
      <c r="B7049" t="s">
        <v>4281</v>
      </c>
      <c r="C7049" t="s">
        <v>4161</v>
      </c>
      <c r="D7049">
        <v>35</v>
      </c>
      <c r="E7049" s="23">
        <v>45846</v>
      </c>
      <c r="F7049" s="23">
        <v>45891</v>
      </c>
      <c r="G7049" s="23">
        <v>45846</v>
      </c>
      <c r="H7049" s="23">
        <v>45891</v>
      </c>
      <c r="I7049" s="24">
        <v>0</v>
      </c>
      <c r="J7049" s="24">
        <v>0</v>
      </c>
      <c r="K7049" s="24">
        <v>37</v>
      </c>
      <c r="L7049" t="s">
        <v>10070</v>
      </c>
      <c r="M7049" t="s">
        <v>10071</v>
      </c>
    </row>
    <row r="7050" spans="1:13" x14ac:dyDescent="0.25">
      <c r="A7050" t="str">
        <f t="shared" si="110"/>
        <v>FCON-12985</v>
      </c>
      <c r="B7050" t="s">
        <v>4282</v>
      </c>
      <c r="C7050" t="s">
        <v>4163</v>
      </c>
      <c r="D7050">
        <v>35</v>
      </c>
      <c r="E7050" s="23">
        <v>45846</v>
      </c>
      <c r="F7050" s="23">
        <v>45891</v>
      </c>
      <c r="G7050" s="23">
        <v>45846</v>
      </c>
      <c r="H7050" s="23">
        <v>45891</v>
      </c>
      <c r="I7050" s="24">
        <v>0</v>
      </c>
      <c r="J7050" s="24">
        <v>0</v>
      </c>
      <c r="K7050" s="24">
        <v>37</v>
      </c>
      <c r="L7050" t="s">
        <v>10070</v>
      </c>
      <c r="M7050" t="s">
        <v>10071</v>
      </c>
    </row>
    <row r="7051" spans="1:13" x14ac:dyDescent="0.25">
      <c r="A7051" t="str">
        <f t="shared" si="110"/>
        <v>FCON-12990</v>
      </c>
      <c r="B7051" t="s">
        <v>4283</v>
      </c>
      <c r="C7051" t="s">
        <v>4165</v>
      </c>
      <c r="D7051">
        <v>35</v>
      </c>
      <c r="E7051" s="23">
        <v>45846</v>
      </c>
      <c r="F7051" s="23">
        <v>45891</v>
      </c>
      <c r="G7051" s="23">
        <v>45846</v>
      </c>
      <c r="H7051" s="23">
        <v>45891</v>
      </c>
      <c r="I7051" s="24">
        <v>0</v>
      </c>
      <c r="J7051" s="24">
        <v>0</v>
      </c>
      <c r="K7051" s="24">
        <v>37</v>
      </c>
      <c r="L7051" t="s">
        <v>10070</v>
      </c>
      <c r="M7051" t="s">
        <v>10071</v>
      </c>
    </row>
    <row r="7052" spans="1:13" x14ac:dyDescent="0.25">
      <c r="A7052" t="str">
        <f t="shared" si="110"/>
        <v>Comunication</v>
      </c>
      <c r="B7052" t="s">
        <v>4166</v>
      </c>
      <c r="D7052">
        <v>28</v>
      </c>
      <c r="E7052" s="23">
        <v>45971</v>
      </c>
      <c r="F7052" s="23">
        <v>46007</v>
      </c>
      <c r="G7052" s="23">
        <v>45971</v>
      </c>
      <c r="H7052" s="23">
        <v>46007</v>
      </c>
      <c r="I7052" s="24">
        <v>0</v>
      </c>
      <c r="J7052" s="24">
        <v>0</v>
      </c>
      <c r="K7052" s="24">
        <v>50</v>
      </c>
      <c r="M7052" t="s">
        <v>10071</v>
      </c>
    </row>
    <row r="7053" spans="1:13" x14ac:dyDescent="0.25">
      <c r="A7053" t="str">
        <f t="shared" si="110"/>
        <v>FCON-12995</v>
      </c>
      <c r="B7053" t="s">
        <v>4284</v>
      </c>
      <c r="C7053" t="s">
        <v>1949</v>
      </c>
      <c r="D7053">
        <v>13</v>
      </c>
      <c r="E7053" s="23">
        <v>45971</v>
      </c>
      <c r="F7053" s="23">
        <v>45988</v>
      </c>
      <c r="G7053" s="23">
        <v>45971</v>
      </c>
      <c r="H7053" s="23">
        <v>45988</v>
      </c>
      <c r="I7053" s="24">
        <v>0</v>
      </c>
      <c r="J7053" s="24">
        <v>0</v>
      </c>
      <c r="K7053" s="24">
        <v>50</v>
      </c>
      <c r="L7053" t="s">
        <v>10070</v>
      </c>
      <c r="M7053" t="s">
        <v>10071</v>
      </c>
    </row>
    <row r="7054" spans="1:13" x14ac:dyDescent="0.25">
      <c r="A7054" t="str">
        <f t="shared" si="110"/>
        <v>FCON-13000</v>
      </c>
      <c r="B7054" t="s">
        <v>4285</v>
      </c>
      <c r="C7054" t="s">
        <v>1953</v>
      </c>
      <c r="D7054">
        <v>18</v>
      </c>
      <c r="E7054" s="23">
        <v>45971</v>
      </c>
      <c r="F7054" s="23">
        <v>45994</v>
      </c>
      <c r="G7054" s="23">
        <v>45971</v>
      </c>
      <c r="H7054" s="23">
        <v>45994</v>
      </c>
      <c r="I7054" s="24">
        <v>0</v>
      </c>
      <c r="J7054" s="24">
        <v>0</v>
      </c>
      <c r="K7054" s="24">
        <v>50</v>
      </c>
      <c r="L7054" t="s">
        <v>10070</v>
      </c>
      <c r="M7054" t="s">
        <v>10071</v>
      </c>
    </row>
    <row r="7055" spans="1:13" x14ac:dyDescent="0.25">
      <c r="A7055" t="str">
        <f t="shared" si="110"/>
        <v>FCON-13005</v>
      </c>
      <c r="B7055" t="s">
        <v>4286</v>
      </c>
      <c r="C7055" t="s">
        <v>1975</v>
      </c>
      <c r="D7055">
        <v>21</v>
      </c>
      <c r="E7055" s="23">
        <v>45971</v>
      </c>
      <c r="F7055" s="23">
        <v>46000</v>
      </c>
      <c r="G7055" s="23">
        <v>45971</v>
      </c>
      <c r="H7055" s="23">
        <v>46000</v>
      </c>
      <c r="I7055" s="24">
        <v>0</v>
      </c>
      <c r="J7055" s="24">
        <v>0</v>
      </c>
      <c r="K7055" s="24">
        <v>50</v>
      </c>
      <c r="L7055" t="s">
        <v>10070</v>
      </c>
      <c r="M7055" t="s">
        <v>10071</v>
      </c>
    </row>
    <row r="7056" spans="1:13" x14ac:dyDescent="0.25">
      <c r="A7056" t="str">
        <f t="shared" si="110"/>
        <v>FCON-13010</v>
      </c>
      <c r="B7056" t="s">
        <v>4287</v>
      </c>
      <c r="C7056" t="s">
        <v>1944</v>
      </c>
      <c r="D7056">
        <v>13</v>
      </c>
      <c r="E7056" s="23">
        <v>45971</v>
      </c>
      <c r="F7056" s="23">
        <v>45988</v>
      </c>
      <c r="G7056" s="23">
        <v>45971</v>
      </c>
      <c r="H7056" s="23">
        <v>45988</v>
      </c>
      <c r="I7056" s="24">
        <v>0</v>
      </c>
      <c r="J7056" s="24">
        <v>0</v>
      </c>
      <c r="K7056" s="24">
        <v>58</v>
      </c>
      <c r="L7056" t="s">
        <v>10070</v>
      </c>
      <c r="M7056" t="s">
        <v>10071</v>
      </c>
    </row>
    <row r="7057" spans="1:13" x14ac:dyDescent="0.25">
      <c r="A7057" t="str">
        <f t="shared" si="110"/>
        <v>FCON-13015</v>
      </c>
      <c r="B7057" t="s">
        <v>4288</v>
      </c>
      <c r="C7057" t="s">
        <v>1560</v>
      </c>
      <c r="D7057">
        <v>13</v>
      </c>
      <c r="E7057" s="23">
        <v>45971</v>
      </c>
      <c r="F7057" s="23">
        <v>45988</v>
      </c>
      <c r="G7057" s="23">
        <v>45971</v>
      </c>
      <c r="H7057" s="23">
        <v>45988</v>
      </c>
      <c r="I7057" s="24">
        <v>0</v>
      </c>
      <c r="J7057" s="24">
        <v>0</v>
      </c>
      <c r="K7057" s="24">
        <v>58</v>
      </c>
      <c r="L7057" t="s">
        <v>10070</v>
      </c>
      <c r="M7057" t="s">
        <v>10071</v>
      </c>
    </row>
    <row r="7058" spans="1:13" x14ac:dyDescent="0.25">
      <c r="A7058" t="str">
        <f t="shared" si="110"/>
        <v>FCON-13020</v>
      </c>
      <c r="B7058" t="s">
        <v>4289</v>
      </c>
      <c r="C7058" t="s">
        <v>1951</v>
      </c>
      <c r="D7058">
        <v>13</v>
      </c>
      <c r="E7058" s="23">
        <v>45971</v>
      </c>
      <c r="F7058" s="23">
        <v>45988</v>
      </c>
      <c r="G7058" s="23">
        <v>45971</v>
      </c>
      <c r="H7058" s="23">
        <v>45988</v>
      </c>
      <c r="I7058" s="24">
        <v>0</v>
      </c>
      <c r="J7058" s="24">
        <v>0</v>
      </c>
      <c r="K7058" s="24">
        <v>58</v>
      </c>
      <c r="L7058" t="s">
        <v>10070</v>
      </c>
      <c r="M7058" t="s">
        <v>10071</v>
      </c>
    </row>
    <row r="7059" spans="1:13" x14ac:dyDescent="0.25">
      <c r="A7059" t="str">
        <f t="shared" si="110"/>
        <v>FCON-13025</v>
      </c>
      <c r="B7059" t="s">
        <v>4290</v>
      </c>
      <c r="C7059" t="s">
        <v>1346</v>
      </c>
      <c r="D7059">
        <v>6</v>
      </c>
      <c r="E7059" s="23">
        <v>46000</v>
      </c>
      <c r="F7059" s="23">
        <v>46007</v>
      </c>
      <c r="G7059" s="23">
        <v>46000</v>
      </c>
      <c r="H7059" s="23">
        <v>46007</v>
      </c>
      <c r="I7059" s="24">
        <v>0</v>
      </c>
      <c r="J7059" s="24">
        <v>0</v>
      </c>
      <c r="K7059" s="24">
        <v>50</v>
      </c>
      <c r="L7059" t="s">
        <v>10070</v>
      </c>
      <c r="M7059" t="s">
        <v>10071</v>
      </c>
    </row>
    <row r="7060" spans="1:13" x14ac:dyDescent="0.25">
      <c r="A7060" t="str">
        <f t="shared" si="110"/>
        <v>SR7-2 Energización Subestación 7a</v>
      </c>
      <c r="B7060" t="s">
        <v>9380</v>
      </c>
      <c r="D7060">
        <v>21</v>
      </c>
      <c r="E7060" s="23">
        <v>46057</v>
      </c>
      <c r="F7060" s="23">
        <v>46083</v>
      </c>
      <c r="G7060" s="23">
        <v>46057</v>
      </c>
      <c r="H7060" s="23">
        <v>46083</v>
      </c>
      <c r="I7060" s="24">
        <v>0</v>
      </c>
      <c r="J7060" s="24">
        <v>0</v>
      </c>
      <c r="K7060" s="24">
        <v>27</v>
      </c>
      <c r="M7060" t="s">
        <v>10071</v>
      </c>
    </row>
    <row r="7061" spans="1:13" x14ac:dyDescent="0.25">
      <c r="A7061" t="str">
        <f t="shared" si="110"/>
        <v>FCON-13030</v>
      </c>
      <c r="B7061" t="s">
        <v>4291</v>
      </c>
      <c r="C7061" t="s">
        <v>4175</v>
      </c>
      <c r="D7061">
        <v>21</v>
      </c>
      <c r="E7061" s="23">
        <v>46057</v>
      </c>
      <c r="F7061" s="23">
        <v>46083</v>
      </c>
      <c r="G7061" s="23">
        <v>46057</v>
      </c>
      <c r="H7061" s="23">
        <v>46083</v>
      </c>
      <c r="I7061" s="24">
        <v>0</v>
      </c>
      <c r="J7061" s="24">
        <v>0</v>
      </c>
      <c r="K7061" s="24">
        <v>15</v>
      </c>
      <c r="L7061" t="s">
        <v>10070</v>
      </c>
      <c r="M7061" t="s">
        <v>10071</v>
      </c>
    </row>
    <row r="7062" spans="1:13" x14ac:dyDescent="0.25">
      <c r="A7062" t="str">
        <f t="shared" si="110"/>
        <v>FCON-13035</v>
      </c>
      <c r="B7062" t="s">
        <v>4292</v>
      </c>
      <c r="C7062" t="s">
        <v>4177</v>
      </c>
      <c r="D7062">
        <v>21</v>
      </c>
      <c r="E7062" s="23">
        <v>46057</v>
      </c>
      <c r="F7062" s="23">
        <v>46083</v>
      </c>
      <c r="G7062" s="23">
        <v>46057</v>
      </c>
      <c r="H7062" s="23">
        <v>46083</v>
      </c>
      <c r="I7062" s="24">
        <v>0</v>
      </c>
      <c r="J7062" s="24">
        <v>0</v>
      </c>
      <c r="K7062" s="24">
        <v>27</v>
      </c>
      <c r="L7062" t="s">
        <v>10070</v>
      </c>
      <c r="M7062" t="s">
        <v>10071</v>
      </c>
    </row>
    <row r="7063" spans="1:13" x14ac:dyDescent="0.25">
      <c r="A7063" t="str">
        <f t="shared" si="110"/>
        <v>SR8-1 Construcción Subestación 8a</v>
      </c>
      <c r="B7063" t="s">
        <v>9381</v>
      </c>
      <c r="D7063">
        <v>302</v>
      </c>
      <c r="E7063" s="23">
        <v>45609</v>
      </c>
      <c r="F7063" s="23">
        <v>46007</v>
      </c>
      <c r="G7063" s="23">
        <v>45609</v>
      </c>
      <c r="H7063" s="23">
        <v>46007</v>
      </c>
      <c r="I7063" s="24">
        <v>0</v>
      </c>
      <c r="J7063" s="24">
        <v>0</v>
      </c>
      <c r="K7063" s="24">
        <v>61</v>
      </c>
      <c r="M7063" t="s">
        <v>10071</v>
      </c>
    </row>
    <row r="7064" spans="1:13" x14ac:dyDescent="0.25">
      <c r="A7064" t="str">
        <f t="shared" si="110"/>
        <v>FCON-13040</v>
      </c>
      <c r="B7064" t="s">
        <v>4293</v>
      </c>
      <c r="C7064" t="s">
        <v>4179</v>
      </c>
      <c r="D7064">
        <v>40</v>
      </c>
      <c r="E7064" s="23">
        <v>45609</v>
      </c>
      <c r="F7064" s="23">
        <v>45666</v>
      </c>
      <c r="G7064" s="23">
        <v>45609</v>
      </c>
      <c r="H7064" s="23">
        <v>45666</v>
      </c>
      <c r="I7064" s="24">
        <v>0</v>
      </c>
      <c r="J7064" s="24">
        <v>0</v>
      </c>
      <c r="K7064" s="24">
        <v>15</v>
      </c>
      <c r="L7064" t="s">
        <v>10070</v>
      </c>
      <c r="M7064" t="s">
        <v>10071</v>
      </c>
    </row>
    <row r="7065" spans="1:13" x14ac:dyDescent="0.25">
      <c r="A7065" t="str">
        <f t="shared" si="110"/>
        <v>FCON-13045</v>
      </c>
      <c r="B7065" t="s">
        <v>4294</v>
      </c>
      <c r="C7065" t="s">
        <v>4151</v>
      </c>
      <c r="D7065">
        <v>34</v>
      </c>
      <c r="E7065" s="23">
        <v>45659</v>
      </c>
      <c r="F7065" s="23">
        <v>45702</v>
      </c>
      <c r="G7065" s="23">
        <v>45659</v>
      </c>
      <c r="H7065" s="23">
        <v>45702</v>
      </c>
      <c r="I7065" s="24">
        <v>0</v>
      </c>
      <c r="J7065" s="24">
        <v>0</v>
      </c>
      <c r="K7065" s="24">
        <v>15</v>
      </c>
      <c r="L7065" t="s">
        <v>10070</v>
      </c>
      <c r="M7065" t="s">
        <v>10071</v>
      </c>
    </row>
    <row r="7066" spans="1:13" x14ac:dyDescent="0.25">
      <c r="A7066" t="str">
        <f t="shared" si="110"/>
        <v>FCON-13050</v>
      </c>
      <c r="B7066" t="s">
        <v>4295</v>
      </c>
      <c r="C7066" t="s">
        <v>4153</v>
      </c>
      <c r="D7066">
        <v>23</v>
      </c>
      <c r="E7066" s="23">
        <v>45678</v>
      </c>
      <c r="F7066" s="23">
        <v>45706</v>
      </c>
      <c r="G7066" s="23">
        <v>45678</v>
      </c>
      <c r="H7066" s="23">
        <v>45706</v>
      </c>
      <c r="I7066" s="24">
        <v>0</v>
      </c>
      <c r="J7066" s="24">
        <v>0</v>
      </c>
      <c r="K7066" s="24">
        <v>15</v>
      </c>
      <c r="L7066" t="s">
        <v>10070</v>
      </c>
      <c r="M7066" t="s">
        <v>10071</v>
      </c>
    </row>
    <row r="7067" spans="1:13" x14ac:dyDescent="0.25">
      <c r="A7067" t="str">
        <f t="shared" si="110"/>
        <v>SR8-1 Instalación de Equipos de Subestación</v>
      </c>
      <c r="B7067" t="s">
        <v>4296</v>
      </c>
      <c r="D7067">
        <v>35</v>
      </c>
      <c r="E7067" s="23">
        <v>45846</v>
      </c>
      <c r="F7067" s="23">
        <v>45891</v>
      </c>
      <c r="G7067" s="23">
        <v>45846</v>
      </c>
      <c r="H7067" s="23">
        <v>45891</v>
      </c>
      <c r="I7067" s="24">
        <v>0</v>
      </c>
      <c r="J7067" s="24">
        <v>0</v>
      </c>
      <c r="K7067" s="24">
        <v>37</v>
      </c>
      <c r="M7067" t="s">
        <v>10071</v>
      </c>
    </row>
    <row r="7068" spans="1:13" x14ac:dyDescent="0.25">
      <c r="A7068" t="str">
        <f t="shared" si="110"/>
        <v>FCON-13055</v>
      </c>
      <c r="B7068" t="s">
        <v>4297</v>
      </c>
      <c r="C7068" t="s">
        <v>4156</v>
      </c>
      <c r="D7068">
        <v>35</v>
      </c>
      <c r="E7068" s="23">
        <v>45846</v>
      </c>
      <c r="F7068" s="23">
        <v>45891</v>
      </c>
      <c r="G7068" s="23">
        <v>45846</v>
      </c>
      <c r="H7068" s="23">
        <v>45891</v>
      </c>
      <c r="I7068" s="24">
        <v>0</v>
      </c>
      <c r="J7068" s="24">
        <v>0</v>
      </c>
      <c r="K7068" s="24">
        <v>37</v>
      </c>
      <c r="L7068" t="s">
        <v>10070</v>
      </c>
      <c r="M7068" t="s">
        <v>10071</v>
      </c>
    </row>
    <row r="7069" spans="1:13" x14ac:dyDescent="0.25">
      <c r="A7069" t="str">
        <f t="shared" si="110"/>
        <v>FCON-13060</v>
      </c>
      <c r="B7069" t="s">
        <v>4298</v>
      </c>
      <c r="C7069" t="s">
        <v>1967</v>
      </c>
      <c r="D7069">
        <v>35</v>
      </c>
      <c r="E7069" s="23">
        <v>45846</v>
      </c>
      <c r="F7069" s="23">
        <v>45891</v>
      </c>
      <c r="G7069" s="23">
        <v>45846</v>
      </c>
      <c r="H7069" s="23">
        <v>45891</v>
      </c>
      <c r="I7069" s="24">
        <v>0</v>
      </c>
      <c r="J7069" s="24">
        <v>0</v>
      </c>
      <c r="K7069" s="24">
        <v>37</v>
      </c>
      <c r="L7069" t="s">
        <v>10070</v>
      </c>
      <c r="M7069" t="s">
        <v>10071</v>
      </c>
    </row>
    <row r="7070" spans="1:13" x14ac:dyDescent="0.25">
      <c r="A7070" t="str">
        <f t="shared" si="110"/>
        <v>FCON-13065</v>
      </c>
      <c r="B7070" t="s">
        <v>4299</v>
      </c>
      <c r="C7070" t="s">
        <v>4159</v>
      </c>
      <c r="D7070">
        <v>35</v>
      </c>
      <c r="E7070" s="23">
        <v>45846</v>
      </c>
      <c r="F7070" s="23">
        <v>45891</v>
      </c>
      <c r="G7070" s="23">
        <v>45846</v>
      </c>
      <c r="H7070" s="23">
        <v>45891</v>
      </c>
      <c r="I7070" s="24">
        <v>0</v>
      </c>
      <c r="J7070" s="24">
        <v>0</v>
      </c>
      <c r="K7070" s="24">
        <v>37</v>
      </c>
      <c r="L7070" t="s">
        <v>10070</v>
      </c>
      <c r="M7070" t="s">
        <v>10071</v>
      </c>
    </row>
    <row r="7071" spans="1:13" x14ac:dyDescent="0.25">
      <c r="A7071" t="str">
        <f t="shared" si="110"/>
        <v>FCON-13070</v>
      </c>
      <c r="B7071" t="s">
        <v>4300</v>
      </c>
      <c r="C7071" t="s">
        <v>4161</v>
      </c>
      <c r="D7071">
        <v>35</v>
      </c>
      <c r="E7071" s="23">
        <v>45846</v>
      </c>
      <c r="F7071" s="23">
        <v>45891</v>
      </c>
      <c r="G7071" s="23">
        <v>45846</v>
      </c>
      <c r="H7071" s="23">
        <v>45891</v>
      </c>
      <c r="I7071" s="24">
        <v>0</v>
      </c>
      <c r="J7071" s="24">
        <v>0</v>
      </c>
      <c r="K7071" s="24">
        <v>37</v>
      </c>
      <c r="L7071" t="s">
        <v>10070</v>
      </c>
      <c r="M7071" t="s">
        <v>10071</v>
      </c>
    </row>
    <row r="7072" spans="1:13" x14ac:dyDescent="0.25">
      <c r="A7072" t="str">
        <f t="shared" si="110"/>
        <v>FCON-13075</v>
      </c>
      <c r="B7072" t="s">
        <v>4301</v>
      </c>
      <c r="C7072" t="s">
        <v>4163</v>
      </c>
      <c r="D7072">
        <v>35</v>
      </c>
      <c r="E7072" s="23">
        <v>45846</v>
      </c>
      <c r="F7072" s="23">
        <v>45891</v>
      </c>
      <c r="G7072" s="23">
        <v>45846</v>
      </c>
      <c r="H7072" s="23">
        <v>45891</v>
      </c>
      <c r="I7072" s="24">
        <v>0</v>
      </c>
      <c r="J7072" s="24">
        <v>0</v>
      </c>
      <c r="K7072" s="24">
        <v>37</v>
      </c>
      <c r="L7072" t="s">
        <v>10070</v>
      </c>
      <c r="M7072" t="s">
        <v>10071</v>
      </c>
    </row>
    <row r="7073" spans="1:13" x14ac:dyDescent="0.25">
      <c r="A7073" t="str">
        <f t="shared" si="110"/>
        <v>FCON-13080</v>
      </c>
      <c r="B7073" t="s">
        <v>4302</v>
      </c>
      <c r="C7073" t="s">
        <v>4165</v>
      </c>
      <c r="D7073">
        <v>35</v>
      </c>
      <c r="E7073" s="23">
        <v>45846</v>
      </c>
      <c r="F7073" s="23">
        <v>45891</v>
      </c>
      <c r="G7073" s="23">
        <v>45846</v>
      </c>
      <c r="H7073" s="23">
        <v>45891</v>
      </c>
      <c r="I7073" s="24">
        <v>0</v>
      </c>
      <c r="J7073" s="24">
        <v>0</v>
      </c>
      <c r="K7073" s="24">
        <v>37</v>
      </c>
      <c r="L7073" t="s">
        <v>10070</v>
      </c>
      <c r="M7073" t="s">
        <v>10071</v>
      </c>
    </row>
    <row r="7074" spans="1:13" x14ac:dyDescent="0.25">
      <c r="A7074" t="str">
        <f t="shared" si="110"/>
        <v>Comunication</v>
      </c>
      <c r="B7074" t="s">
        <v>4166</v>
      </c>
      <c r="D7074">
        <v>28</v>
      </c>
      <c r="E7074" s="23">
        <v>45971</v>
      </c>
      <c r="F7074" s="23">
        <v>46007</v>
      </c>
      <c r="G7074" s="23">
        <v>45971</v>
      </c>
      <c r="H7074" s="23">
        <v>46007</v>
      </c>
      <c r="I7074" s="24">
        <v>0</v>
      </c>
      <c r="J7074" s="24">
        <v>0</v>
      </c>
      <c r="K7074" s="24">
        <v>61</v>
      </c>
      <c r="M7074" t="s">
        <v>10071</v>
      </c>
    </row>
    <row r="7075" spans="1:13" x14ac:dyDescent="0.25">
      <c r="A7075" t="str">
        <f t="shared" si="110"/>
        <v>FCON-13085</v>
      </c>
      <c r="B7075" t="s">
        <v>4303</v>
      </c>
      <c r="C7075" t="s">
        <v>1949</v>
      </c>
      <c r="D7075">
        <v>13</v>
      </c>
      <c r="E7075" s="23">
        <v>45971</v>
      </c>
      <c r="F7075" s="23">
        <v>45988</v>
      </c>
      <c r="G7075" s="23">
        <v>45971</v>
      </c>
      <c r="H7075" s="23">
        <v>45988</v>
      </c>
      <c r="I7075" s="24">
        <v>0</v>
      </c>
      <c r="J7075" s="24">
        <v>0</v>
      </c>
      <c r="K7075" s="24">
        <v>61</v>
      </c>
      <c r="L7075" t="s">
        <v>10070</v>
      </c>
      <c r="M7075" t="s">
        <v>10071</v>
      </c>
    </row>
    <row r="7076" spans="1:13" x14ac:dyDescent="0.25">
      <c r="A7076" t="str">
        <f t="shared" si="110"/>
        <v>FCON-13090</v>
      </c>
      <c r="B7076" t="s">
        <v>4304</v>
      </c>
      <c r="C7076" t="s">
        <v>1953</v>
      </c>
      <c r="D7076">
        <v>18</v>
      </c>
      <c r="E7076" s="23">
        <v>45971</v>
      </c>
      <c r="F7076" s="23">
        <v>45994</v>
      </c>
      <c r="G7076" s="23">
        <v>45971</v>
      </c>
      <c r="H7076" s="23">
        <v>45994</v>
      </c>
      <c r="I7076" s="24">
        <v>0</v>
      </c>
      <c r="J7076" s="24">
        <v>0</v>
      </c>
      <c r="K7076" s="24">
        <v>61</v>
      </c>
      <c r="L7076" t="s">
        <v>10070</v>
      </c>
      <c r="M7076" t="s">
        <v>10071</v>
      </c>
    </row>
    <row r="7077" spans="1:13" x14ac:dyDescent="0.25">
      <c r="A7077" t="str">
        <f t="shared" si="110"/>
        <v>FCON-13095</v>
      </c>
      <c r="B7077" t="s">
        <v>4305</v>
      </c>
      <c r="C7077" t="s">
        <v>1975</v>
      </c>
      <c r="D7077">
        <v>21</v>
      </c>
      <c r="E7077" s="23">
        <v>45971</v>
      </c>
      <c r="F7077" s="23">
        <v>46000</v>
      </c>
      <c r="G7077" s="23">
        <v>45971</v>
      </c>
      <c r="H7077" s="23">
        <v>46000</v>
      </c>
      <c r="I7077" s="24">
        <v>0</v>
      </c>
      <c r="J7077" s="24">
        <v>0</v>
      </c>
      <c r="K7077" s="24">
        <v>61</v>
      </c>
      <c r="L7077" t="s">
        <v>10070</v>
      </c>
      <c r="M7077" t="s">
        <v>10071</v>
      </c>
    </row>
    <row r="7078" spans="1:13" x14ac:dyDescent="0.25">
      <c r="A7078" t="str">
        <f t="shared" si="110"/>
        <v>FCON-13100</v>
      </c>
      <c r="B7078" t="s">
        <v>4306</v>
      </c>
      <c r="C7078" t="s">
        <v>1944</v>
      </c>
      <c r="D7078">
        <v>13</v>
      </c>
      <c r="E7078" s="23">
        <v>45971</v>
      </c>
      <c r="F7078" s="23">
        <v>45988</v>
      </c>
      <c r="G7078" s="23">
        <v>45971</v>
      </c>
      <c r="H7078" s="23">
        <v>45988</v>
      </c>
      <c r="I7078" s="24">
        <v>0</v>
      </c>
      <c r="J7078" s="24">
        <v>0</v>
      </c>
      <c r="K7078" s="24">
        <v>69</v>
      </c>
      <c r="L7078" t="s">
        <v>10070</v>
      </c>
      <c r="M7078" t="s">
        <v>10071</v>
      </c>
    </row>
    <row r="7079" spans="1:13" x14ac:dyDescent="0.25">
      <c r="A7079" t="str">
        <f t="shared" si="110"/>
        <v>FCON-13105</v>
      </c>
      <c r="B7079" t="s">
        <v>4307</v>
      </c>
      <c r="C7079" t="s">
        <v>1560</v>
      </c>
      <c r="D7079">
        <v>13</v>
      </c>
      <c r="E7079" s="23">
        <v>45971</v>
      </c>
      <c r="F7079" s="23">
        <v>45988</v>
      </c>
      <c r="G7079" s="23">
        <v>45971</v>
      </c>
      <c r="H7079" s="23">
        <v>45988</v>
      </c>
      <c r="I7079" s="24">
        <v>0</v>
      </c>
      <c r="J7079" s="24">
        <v>0</v>
      </c>
      <c r="K7079" s="24">
        <v>69</v>
      </c>
      <c r="L7079" t="s">
        <v>10070</v>
      </c>
      <c r="M7079" t="s">
        <v>10071</v>
      </c>
    </row>
    <row r="7080" spans="1:13" x14ac:dyDescent="0.25">
      <c r="A7080" t="str">
        <f t="shared" si="110"/>
        <v>FCON-13110</v>
      </c>
      <c r="B7080" t="s">
        <v>4308</v>
      </c>
      <c r="C7080" t="s">
        <v>1951</v>
      </c>
      <c r="D7080">
        <v>13</v>
      </c>
      <c r="E7080" s="23">
        <v>45971</v>
      </c>
      <c r="F7080" s="23">
        <v>45988</v>
      </c>
      <c r="G7080" s="23">
        <v>45971</v>
      </c>
      <c r="H7080" s="23">
        <v>45988</v>
      </c>
      <c r="I7080" s="24">
        <v>0</v>
      </c>
      <c r="J7080" s="24">
        <v>0</v>
      </c>
      <c r="K7080" s="24">
        <v>69</v>
      </c>
      <c r="L7080" t="s">
        <v>10070</v>
      </c>
      <c r="M7080" t="s">
        <v>10071</v>
      </c>
    </row>
    <row r="7081" spans="1:13" x14ac:dyDescent="0.25">
      <c r="A7081" t="str">
        <f t="shared" si="110"/>
        <v>FCON-13115</v>
      </c>
      <c r="B7081" t="s">
        <v>4309</v>
      </c>
      <c r="C7081" t="s">
        <v>1346</v>
      </c>
      <c r="D7081">
        <v>6</v>
      </c>
      <c r="E7081" s="23">
        <v>46000</v>
      </c>
      <c r="F7081" s="23">
        <v>46007</v>
      </c>
      <c r="G7081" s="23">
        <v>46000</v>
      </c>
      <c r="H7081" s="23">
        <v>46007</v>
      </c>
      <c r="I7081" s="24">
        <v>0</v>
      </c>
      <c r="J7081" s="24">
        <v>0</v>
      </c>
      <c r="K7081" s="24">
        <v>61</v>
      </c>
      <c r="L7081" t="s">
        <v>10070</v>
      </c>
      <c r="M7081" t="s">
        <v>10071</v>
      </c>
    </row>
    <row r="7082" spans="1:13" x14ac:dyDescent="0.25">
      <c r="A7082" t="str">
        <f t="shared" si="110"/>
        <v>SR8-2 Energización Subestación 8a</v>
      </c>
      <c r="B7082" t="s">
        <v>9382</v>
      </c>
      <c r="D7082">
        <v>21</v>
      </c>
      <c r="E7082" s="23">
        <v>46071</v>
      </c>
      <c r="F7082" s="23">
        <v>46098</v>
      </c>
      <c r="G7082" s="23">
        <v>46071</v>
      </c>
      <c r="H7082" s="23">
        <v>46098</v>
      </c>
      <c r="I7082" s="24">
        <v>0</v>
      </c>
      <c r="J7082" s="24">
        <v>0</v>
      </c>
      <c r="K7082" s="24">
        <v>27</v>
      </c>
      <c r="M7082" t="s">
        <v>10071</v>
      </c>
    </row>
    <row r="7083" spans="1:13" x14ac:dyDescent="0.25">
      <c r="A7083" t="str">
        <f t="shared" si="110"/>
        <v>FCON-13120</v>
      </c>
      <c r="B7083" t="s">
        <v>4310</v>
      </c>
      <c r="C7083" t="s">
        <v>4175</v>
      </c>
      <c r="D7083">
        <v>21</v>
      </c>
      <c r="E7083" s="23">
        <v>46071</v>
      </c>
      <c r="F7083" s="23">
        <v>46098</v>
      </c>
      <c r="G7083" s="23">
        <v>46071</v>
      </c>
      <c r="H7083" s="23">
        <v>46098</v>
      </c>
      <c r="I7083" s="24">
        <v>0</v>
      </c>
      <c r="J7083" s="24">
        <v>0</v>
      </c>
      <c r="K7083" s="24">
        <v>15</v>
      </c>
      <c r="L7083" t="s">
        <v>10070</v>
      </c>
      <c r="M7083" t="s">
        <v>10071</v>
      </c>
    </row>
    <row r="7084" spans="1:13" x14ac:dyDescent="0.25">
      <c r="A7084" t="str">
        <f t="shared" si="110"/>
        <v>FCON-13125</v>
      </c>
      <c r="B7084" t="s">
        <v>4311</v>
      </c>
      <c r="C7084" t="s">
        <v>4177</v>
      </c>
      <c r="D7084">
        <v>21</v>
      </c>
      <c r="E7084" s="23">
        <v>46071</v>
      </c>
      <c r="F7084" s="23">
        <v>46098</v>
      </c>
      <c r="G7084" s="23">
        <v>46071</v>
      </c>
      <c r="H7084" s="23">
        <v>46098</v>
      </c>
      <c r="I7084" s="24">
        <v>0</v>
      </c>
      <c r="J7084" s="24">
        <v>0</v>
      </c>
      <c r="K7084" s="24">
        <v>27</v>
      </c>
      <c r="L7084" t="s">
        <v>10070</v>
      </c>
      <c r="M7084" t="s">
        <v>10071</v>
      </c>
    </row>
    <row r="7085" spans="1:13" x14ac:dyDescent="0.25">
      <c r="A7085" t="str">
        <f t="shared" si="110"/>
        <v>SR9-1 Construcción Subestación 9a</v>
      </c>
      <c r="B7085" t="s">
        <v>9383</v>
      </c>
      <c r="D7085">
        <v>244</v>
      </c>
      <c r="E7085" s="23">
        <v>45706</v>
      </c>
      <c r="F7085" s="23">
        <v>46031</v>
      </c>
      <c r="G7085" s="23">
        <v>45706</v>
      </c>
      <c r="H7085" s="23">
        <v>46031</v>
      </c>
      <c r="I7085" s="24">
        <v>0</v>
      </c>
      <c r="J7085" s="24">
        <v>0</v>
      </c>
      <c r="K7085" s="24">
        <v>58</v>
      </c>
      <c r="M7085" t="s">
        <v>10071</v>
      </c>
    </row>
    <row r="7086" spans="1:13" x14ac:dyDescent="0.25">
      <c r="A7086" t="str">
        <f t="shared" si="110"/>
        <v>FCON-13130</v>
      </c>
      <c r="B7086" t="s">
        <v>4312</v>
      </c>
      <c r="C7086" t="s">
        <v>4179</v>
      </c>
      <c r="D7086">
        <v>42</v>
      </c>
      <c r="E7086" s="23">
        <v>45706</v>
      </c>
      <c r="F7086" s="23">
        <v>45761</v>
      </c>
      <c r="G7086" s="23">
        <v>45706</v>
      </c>
      <c r="H7086" s="23">
        <v>45761</v>
      </c>
      <c r="I7086" s="24">
        <v>0</v>
      </c>
      <c r="J7086" s="24">
        <v>0</v>
      </c>
      <c r="K7086" s="24">
        <v>15</v>
      </c>
      <c r="L7086" t="s">
        <v>10070</v>
      </c>
      <c r="M7086" t="s">
        <v>10071</v>
      </c>
    </row>
    <row r="7087" spans="1:13" x14ac:dyDescent="0.25">
      <c r="A7087" t="str">
        <f t="shared" si="110"/>
        <v>FCON-13135</v>
      </c>
      <c r="B7087" t="s">
        <v>4313</v>
      </c>
      <c r="C7087" t="s">
        <v>4151</v>
      </c>
      <c r="D7087">
        <v>33</v>
      </c>
      <c r="E7087" s="23">
        <v>45752</v>
      </c>
      <c r="F7087" s="23">
        <v>45797</v>
      </c>
      <c r="G7087" s="23">
        <v>45752</v>
      </c>
      <c r="H7087" s="23">
        <v>45797</v>
      </c>
      <c r="I7087" s="24">
        <v>0</v>
      </c>
      <c r="J7087" s="24">
        <v>0</v>
      </c>
      <c r="K7087" s="24">
        <v>105</v>
      </c>
      <c r="L7087" t="s">
        <v>10070</v>
      </c>
      <c r="M7087" t="s">
        <v>10071</v>
      </c>
    </row>
    <row r="7088" spans="1:13" x14ac:dyDescent="0.25">
      <c r="A7088" t="str">
        <f t="shared" si="110"/>
        <v>FCON-13140</v>
      </c>
      <c r="B7088" t="s">
        <v>4314</v>
      </c>
      <c r="C7088" t="s">
        <v>4153</v>
      </c>
      <c r="D7088">
        <v>23</v>
      </c>
      <c r="E7088" s="23">
        <v>45771</v>
      </c>
      <c r="F7088" s="23">
        <v>45801</v>
      </c>
      <c r="G7088" s="23">
        <v>45771</v>
      </c>
      <c r="H7088" s="23">
        <v>45801</v>
      </c>
      <c r="I7088" s="24">
        <v>0</v>
      </c>
      <c r="J7088" s="24">
        <v>0</v>
      </c>
      <c r="K7088" s="24">
        <v>105</v>
      </c>
      <c r="L7088" t="s">
        <v>10070</v>
      </c>
      <c r="M7088" t="s">
        <v>10071</v>
      </c>
    </row>
    <row r="7089" spans="1:13" x14ac:dyDescent="0.25">
      <c r="A7089" t="str">
        <f t="shared" si="110"/>
        <v>SR9-1 Instalación de Equipos de Subestación</v>
      </c>
      <c r="B7089" t="s">
        <v>4315</v>
      </c>
      <c r="D7089">
        <v>33</v>
      </c>
      <c r="E7089" s="23">
        <v>45891</v>
      </c>
      <c r="F7089" s="23">
        <v>45932</v>
      </c>
      <c r="G7089" s="23">
        <v>45891</v>
      </c>
      <c r="H7089" s="23">
        <v>45932</v>
      </c>
      <c r="I7089" s="24">
        <v>0</v>
      </c>
      <c r="J7089" s="24">
        <v>0</v>
      </c>
      <c r="K7089" s="24">
        <v>37</v>
      </c>
      <c r="M7089" t="s">
        <v>10071</v>
      </c>
    </row>
    <row r="7090" spans="1:13" x14ac:dyDescent="0.25">
      <c r="A7090" t="str">
        <f t="shared" si="110"/>
        <v>FCON-13145</v>
      </c>
      <c r="B7090" t="s">
        <v>4316</v>
      </c>
      <c r="C7090" t="s">
        <v>4156</v>
      </c>
      <c r="D7090">
        <v>33</v>
      </c>
      <c r="E7090" s="23">
        <v>45891</v>
      </c>
      <c r="F7090" s="23">
        <v>45932</v>
      </c>
      <c r="G7090" s="23">
        <v>45891</v>
      </c>
      <c r="H7090" s="23">
        <v>45932</v>
      </c>
      <c r="I7090" s="24">
        <v>0</v>
      </c>
      <c r="J7090" s="24">
        <v>0</v>
      </c>
      <c r="K7090" s="24">
        <v>37</v>
      </c>
      <c r="L7090" t="s">
        <v>10070</v>
      </c>
      <c r="M7090" t="s">
        <v>10071</v>
      </c>
    </row>
    <row r="7091" spans="1:13" x14ac:dyDescent="0.25">
      <c r="A7091" t="str">
        <f t="shared" si="110"/>
        <v>FCON-13150</v>
      </c>
      <c r="B7091" t="s">
        <v>4317</v>
      </c>
      <c r="C7091" t="s">
        <v>1967</v>
      </c>
      <c r="D7091">
        <v>33</v>
      </c>
      <c r="E7091" s="23">
        <v>45891</v>
      </c>
      <c r="F7091" s="23">
        <v>45932</v>
      </c>
      <c r="G7091" s="23">
        <v>45891</v>
      </c>
      <c r="H7091" s="23">
        <v>45932</v>
      </c>
      <c r="I7091" s="24">
        <v>0</v>
      </c>
      <c r="J7091" s="24">
        <v>0</v>
      </c>
      <c r="K7091" s="24">
        <v>37</v>
      </c>
      <c r="L7091" t="s">
        <v>10070</v>
      </c>
      <c r="M7091" t="s">
        <v>10071</v>
      </c>
    </row>
    <row r="7092" spans="1:13" x14ac:dyDescent="0.25">
      <c r="A7092" t="str">
        <f t="shared" si="110"/>
        <v>FCON-13155</v>
      </c>
      <c r="B7092" t="s">
        <v>4318</v>
      </c>
      <c r="C7092" t="s">
        <v>4159</v>
      </c>
      <c r="D7092">
        <v>33</v>
      </c>
      <c r="E7092" s="23">
        <v>45891</v>
      </c>
      <c r="F7092" s="23">
        <v>45932</v>
      </c>
      <c r="G7092" s="23">
        <v>45891</v>
      </c>
      <c r="H7092" s="23">
        <v>45932</v>
      </c>
      <c r="I7092" s="24">
        <v>0</v>
      </c>
      <c r="J7092" s="24">
        <v>0</v>
      </c>
      <c r="K7092" s="24">
        <v>37</v>
      </c>
      <c r="L7092" t="s">
        <v>10070</v>
      </c>
      <c r="M7092" t="s">
        <v>10071</v>
      </c>
    </row>
    <row r="7093" spans="1:13" x14ac:dyDescent="0.25">
      <c r="A7093" t="str">
        <f t="shared" si="110"/>
        <v>FCON-13160</v>
      </c>
      <c r="B7093" t="s">
        <v>4319</v>
      </c>
      <c r="C7093" t="s">
        <v>4161</v>
      </c>
      <c r="D7093">
        <v>33</v>
      </c>
      <c r="E7093" s="23">
        <v>45891</v>
      </c>
      <c r="F7093" s="23">
        <v>45932</v>
      </c>
      <c r="G7093" s="23">
        <v>45891</v>
      </c>
      <c r="H7093" s="23">
        <v>45932</v>
      </c>
      <c r="I7093" s="24">
        <v>0</v>
      </c>
      <c r="J7093" s="24">
        <v>0</v>
      </c>
      <c r="K7093" s="24">
        <v>37</v>
      </c>
      <c r="L7093" t="s">
        <v>10070</v>
      </c>
      <c r="M7093" t="s">
        <v>10071</v>
      </c>
    </row>
    <row r="7094" spans="1:13" x14ac:dyDescent="0.25">
      <c r="A7094" t="str">
        <f t="shared" si="110"/>
        <v>FCON-13165</v>
      </c>
      <c r="B7094" t="s">
        <v>4320</v>
      </c>
      <c r="C7094" t="s">
        <v>4163</v>
      </c>
      <c r="D7094">
        <v>33</v>
      </c>
      <c r="E7094" s="23">
        <v>45891</v>
      </c>
      <c r="F7094" s="23">
        <v>45932</v>
      </c>
      <c r="G7094" s="23">
        <v>45891</v>
      </c>
      <c r="H7094" s="23">
        <v>45932</v>
      </c>
      <c r="I7094" s="24">
        <v>0</v>
      </c>
      <c r="J7094" s="24">
        <v>0</v>
      </c>
      <c r="K7094" s="24">
        <v>37</v>
      </c>
      <c r="L7094" t="s">
        <v>10070</v>
      </c>
      <c r="M7094" t="s">
        <v>10071</v>
      </c>
    </row>
    <row r="7095" spans="1:13" x14ac:dyDescent="0.25">
      <c r="A7095" t="str">
        <f t="shared" si="110"/>
        <v>FCON-13170</v>
      </c>
      <c r="B7095" t="s">
        <v>4321</v>
      </c>
      <c r="C7095" t="s">
        <v>4165</v>
      </c>
      <c r="D7095">
        <v>33</v>
      </c>
      <c r="E7095" s="23">
        <v>45891</v>
      </c>
      <c r="F7095" s="23">
        <v>45932</v>
      </c>
      <c r="G7095" s="23">
        <v>45891</v>
      </c>
      <c r="H7095" s="23">
        <v>45932</v>
      </c>
      <c r="I7095" s="24">
        <v>0</v>
      </c>
      <c r="J7095" s="24">
        <v>0</v>
      </c>
      <c r="K7095" s="24">
        <v>37</v>
      </c>
      <c r="L7095" t="s">
        <v>10070</v>
      </c>
      <c r="M7095" t="s">
        <v>10071</v>
      </c>
    </row>
    <row r="7096" spans="1:13" x14ac:dyDescent="0.25">
      <c r="A7096" t="str">
        <f t="shared" si="110"/>
        <v>Comunication</v>
      </c>
      <c r="B7096" t="s">
        <v>4166</v>
      </c>
      <c r="D7096">
        <v>27</v>
      </c>
      <c r="E7096" s="23">
        <v>45990</v>
      </c>
      <c r="F7096" s="23">
        <v>46031</v>
      </c>
      <c r="G7096" s="23">
        <v>45990</v>
      </c>
      <c r="H7096" s="23">
        <v>46031</v>
      </c>
      <c r="I7096" s="24">
        <v>0</v>
      </c>
      <c r="J7096" s="24">
        <v>0</v>
      </c>
      <c r="K7096" s="24">
        <v>58</v>
      </c>
      <c r="M7096" t="s">
        <v>10071</v>
      </c>
    </row>
    <row r="7097" spans="1:13" x14ac:dyDescent="0.25">
      <c r="A7097" t="str">
        <f t="shared" si="110"/>
        <v>FCON-13175</v>
      </c>
      <c r="B7097" t="s">
        <v>4322</v>
      </c>
      <c r="C7097" t="s">
        <v>1949</v>
      </c>
      <c r="D7097">
        <v>12</v>
      </c>
      <c r="E7097" s="23">
        <v>45990</v>
      </c>
      <c r="F7097" s="23">
        <v>46007</v>
      </c>
      <c r="G7097" s="23">
        <v>45990</v>
      </c>
      <c r="H7097" s="23">
        <v>46007</v>
      </c>
      <c r="I7097" s="24">
        <v>0</v>
      </c>
      <c r="J7097" s="24">
        <v>0</v>
      </c>
      <c r="K7097" s="24">
        <v>58</v>
      </c>
      <c r="L7097" t="s">
        <v>10070</v>
      </c>
      <c r="M7097" t="s">
        <v>10071</v>
      </c>
    </row>
    <row r="7098" spans="1:13" x14ac:dyDescent="0.25">
      <c r="A7098" t="str">
        <f t="shared" si="110"/>
        <v>FCON-13180</v>
      </c>
      <c r="B7098" t="s">
        <v>4323</v>
      </c>
      <c r="C7098" t="s">
        <v>1953</v>
      </c>
      <c r="D7098">
        <v>16</v>
      </c>
      <c r="E7098" s="23">
        <v>45990</v>
      </c>
      <c r="F7098" s="23">
        <v>46011</v>
      </c>
      <c r="G7098" s="23">
        <v>45990</v>
      </c>
      <c r="H7098" s="23">
        <v>46011</v>
      </c>
      <c r="I7098" s="24">
        <v>0</v>
      </c>
      <c r="J7098" s="24">
        <v>0</v>
      </c>
      <c r="K7098" s="24">
        <v>58</v>
      </c>
      <c r="L7098" t="s">
        <v>10070</v>
      </c>
      <c r="M7098" t="s">
        <v>10071</v>
      </c>
    </row>
    <row r="7099" spans="1:13" x14ac:dyDescent="0.25">
      <c r="A7099" t="str">
        <f t="shared" si="110"/>
        <v>FCON-13185</v>
      </c>
      <c r="B7099" t="s">
        <v>4324</v>
      </c>
      <c r="C7099" t="s">
        <v>1975</v>
      </c>
      <c r="D7099">
        <v>20</v>
      </c>
      <c r="E7099" s="23">
        <v>45990</v>
      </c>
      <c r="F7099" s="23">
        <v>46023</v>
      </c>
      <c r="G7099" s="23">
        <v>45990</v>
      </c>
      <c r="H7099" s="23">
        <v>46023</v>
      </c>
      <c r="I7099" s="24">
        <v>0</v>
      </c>
      <c r="J7099" s="24">
        <v>0</v>
      </c>
      <c r="K7099" s="24">
        <v>58</v>
      </c>
      <c r="L7099" t="s">
        <v>10070</v>
      </c>
      <c r="M7099" t="s">
        <v>10071</v>
      </c>
    </row>
    <row r="7100" spans="1:13" x14ac:dyDescent="0.25">
      <c r="A7100" t="str">
        <f t="shared" si="110"/>
        <v>FCON-13190</v>
      </c>
      <c r="B7100" t="s">
        <v>4325</v>
      </c>
      <c r="C7100" t="s">
        <v>1944</v>
      </c>
      <c r="D7100">
        <v>12</v>
      </c>
      <c r="E7100" s="23">
        <v>45990</v>
      </c>
      <c r="F7100" s="23">
        <v>46007</v>
      </c>
      <c r="G7100" s="23">
        <v>45990</v>
      </c>
      <c r="H7100" s="23">
        <v>46007</v>
      </c>
      <c r="I7100" s="24">
        <v>0</v>
      </c>
      <c r="J7100" s="24">
        <v>0</v>
      </c>
      <c r="K7100" s="24">
        <v>66</v>
      </c>
      <c r="L7100" t="s">
        <v>10070</v>
      </c>
      <c r="M7100" t="s">
        <v>10071</v>
      </c>
    </row>
    <row r="7101" spans="1:13" x14ac:dyDescent="0.25">
      <c r="A7101" t="str">
        <f t="shared" si="110"/>
        <v>FCON-13195</v>
      </c>
      <c r="B7101" t="s">
        <v>4326</v>
      </c>
      <c r="C7101" t="s">
        <v>1560</v>
      </c>
      <c r="D7101">
        <v>12</v>
      </c>
      <c r="E7101" s="23">
        <v>45990</v>
      </c>
      <c r="F7101" s="23">
        <v>46007</v>
      </c>
      <c r="G7101" s="23">
        <v>45990</v>
      </c>
      <c r="H7101" s="23">
        <v>46007</v>
      </c>
      <c r="I7101" s="24">
        <v>0</v>
      </c>
      <c r="J7101" s="24">
        <v>0</v>
      </c>
      <c r="K7101" s="24">
        <v>66</v>
      </c>
      <c r="L7101" t="s">
        <v>10070</v>
      </c>
      <c r="M7101" t="s">
        <v>10071</v>
      </c>
    </row>
    <row r="7102" spans="1:13" x14ac:dyDescent="0.25">
      <c r="A7102" t="str">
        <f t="shared" si="110"/>
        <v>FCON-13200</v>
      </c>
      <c r="B7102" t="s">
        <v>4327</v>
      </c>
      <c r="C7102" t="s">
        <v>1951</v>
      </c>
      <c r="D7102">
        <v>12</v>
      </c>
      <c r="E7102" s="23">
        <v>45990</v>
      </c>
      <c r="F7102" s="23">
        <v>46007</v>
      </c>
      <c r="G7102" s="23">
        <v>45990</v>
      </c>
      <c r="H7102" s="23">
        <v>46007</v>
      </c>
      <c r="I7102" s="24">
        <v>0</v>
      </c>
      <c r="J7102" s="24">
        <v>0</v>
      </c>
      <c r="K7102" s="24">
        <v>66</v>
      </c>
      <c r="L7102" t="s">
        <v>10070</v>
      </c>
      <c r="M7102" t="s">
        <v>10071</v>
      </c>
    </row>
    <row r="7103" spans="1:13" x14ac:dyDescent="0.25">
      <c r="A7103" t="str">
        <f t="shared" si="110"/>
        <v>FCON-13205</v>
      </c>
      <c r="B7103" t="s">
        <v>4328</v>
      </c>
      <c r="C7103" t="s">
        <v>1346</v>
      </c>
      <c r="D7103">
        <v>7</v>
      </c>
      <c r="E7103" s="23">
        <v>46023</v>
      </c>
      <c r="F7103" s="23">
        <v>46031</v>
      </c>
      <c r="G7103" s="23">
        <v>46023</v>
      </c>
      <c r="H7103" s="23">
        <v>46031</v>
      </c>
      <c r="I7103" s="24">
        <v>0</v>
      </c>
      <c r="J7103" s="24">
        <v>0</v>
      </c>
      <c r="K7103" s="24">
        <v>58</v>
      </c>
      <c r="L7103" t="s">
        <v>10070</v>
      </c>
      <c r="M7103" t="s">
        <v>10071</v>
      </c>
    </row>
    <row r="7104" spans="1:13" x14ac:dyDescent="0.25">
      <c r="A7104" t="str">
        <f t="shared" si="110"/>
        <v>SR9-2 Energización Subestación 9a</v>
      </c>
      <c r="B7104" t="s">
        <v>9384</v>
      </c>
      <c r="D7104">
        <v>23</v>
      </c>
      <c r="E7104" s="23">
        <v>46085</v>
      </c>
      <c r="F7104" s="23">
        <v>46114</v>
      </c>
      <c r="G7104" s="23">
        <v>46085</v>
      </c>
      <c r="H7104" s="23">
        <v>46114</v>
      </c>
      <c r="I7104" s="24">
        <v>0</v>
      </c>
      <c r="J7104" s="24">
        <v>0</v>
      </c>
      <c r="K7104" s="24">
        <v>27</v>
      </c>
      <c r="M7104" t="s">
        <v>10071</v>
      </c>
    </row>
    <row r="7105" spans="1:13" x14ac:dyDescent="0.25">
      <c r="A7105" t="str">
        <f t="shared" si="110"/>
        <v>FCON-13210</v>
      </c>
      <c r="B7105" t="s">
        <v>4329</v>
      </c>
      <c r="C7105" t="s">
        <v>4175</v>
      </c>
      <c r="D7105">
        <v>23</v>
      </c>
      <c r="E7105" s="23">
        <v>46085</v>
      </c>
      <c r="F7105" s="23">
        <v>46114</v>
      </c>
      <c r="G7105" s="23">
        <v>46085</v>
      </c>
      <c r="H7105" s="23">
        <v>46114</v>
      </c>
      <c r="I7105" s="24">
        <v>0</v>
      </c>
      <c r="J7105" s="24">
        <v>0</v>
      </c>
      <c r="K7105" s="24">
        <v>15</v>
      </c>
      <c r="L7105" t="s">
        <v>10070</v>
      </c>
      <c r="M7105" t="s">
        <v>10071</v>
      </c>
    </row>
    <row r="7106" spans="1:13" x14ac:dyDescent="0.25">
      <c r="A7106" t="str">
        <f t="shared" si="110"/>
        <v>FCON-13215</v>
      </c>
      <c r="B7106" t="s">
        <v>4330</v>
      </c>
      <c r="C7106" t="s">
        <v>4177</v>
      </c>
      <c r="D7106">
        <v>23</v>
      </c>
      <c r="E7106" s="23">
        <v>46085</v>
      </c>
      <c r="F7106" s="23">
        <v>46114</v>
      </c>
      <c r="G7106" s="23">
        <v>46085</v>
      </c>
      <c r="H7106" s="23">
        <v>46114</v>
      </c>
      <c r="I7106" s="24">
        <v>0</v>
      </c>
      <c r="J7106" s="24">
        <v>0</v>
      </c>
      <c r="K7106" s="24">
        <v>27</v>
      </c>
      <c r="L7106" t="s">
        <v>10070</v>
      </c>
      <c r="M7106" t="s">
        <v>10071</v>
      </c>
    </row>
    <row r="7107" spans="1:13" x14ac:dyDescent="0.25">
      <c r="A7107" t="str">
        <f t="shared" ref="A7107:A7170" si="111">TRIM(B7107)</f>
        <v>SR10-1 Construcción Subestación 10a</v>
      </c>
      <c r="B7107" t="s">
        <v>9385</v>
      </c>
      <c r="D7107">
        <v>263</v>
      </c>
      <c r="E7107" s="23">
        <v>45706</v>
      </c>
      <c r="F7107" s="23">
        <v>46055</v>
      </c>
      <c r="G7107" s="23">
        <v>45706</v>
      </c>
      <c r="H7107" s="23">
        <v>46055</v>
      </c>
      <c r="I7107" s="24">
        <v>0</v>
      </c>
      <c r="J7107" s="24">
        <v>0</v>
      </c>
      <c r="K7107" s="24">
        <v>63</v>
      </c>
      <c r="M7107" t="s">
        <v>10071</v>
      </c>
    </row>
    <row r="7108" spans="1:13" x14ac:dyDescent="0.25">
      <c r="A7108" t="str">
        <f t="shared" si="111"/>
        <v>FCON-13220</v>
      </c>
      <c r="B7108" t="s">
        <v>4331</v>
      </c>
      <c r="C7108" t="s">
        <v>4179</v>
      </c>
      <c r="D7108">
        <v>42</v>
      </c>
      <c r="E7108" s="23">
        <v>45706</v>
      </c>
      <c r="F7108" s="23">
        <v>45761</v>
      </c>
      <c r="G7108" s="23">
        <v>45706</v>
      </c>
      <c r="H7108" s="23">
        <v>45761</v>
      </c>
      <c r="I7108" s="24">
        <v>0</v>
      </c>
      <c r="J7108" s="24">
        <v>0</v>
      </c>
      <c r="K7108" s="24">
        <v>15</v>
      </c>
      <c r="L7108" t="s">
        <v>10070</v>
      </c>
      <c r="M7108" t="s">
        <v>10071</v>
      </c>
    </row>
    <row r="7109" spans="1:13" x14ac:dyDescent="0.25">
      <c r="A7109" t="str">
        <f t="shared" si="111"/>
        <v>FCON-13225</v>
      </c>
      <c r="B7109" t="s">
        <v>4332</v>
      </c>
      <c r="C7109" t="s">
        <v>4151</v>
      </c>
      <c r="D7109">
        <v>33</v>
      </c>
      <c r="E7109" s="23">
        <v>45752</v>
      </c>
      <c r="F7109" s="23">
        <v>45797</v>
      </c>
      <c r="G7109" s="23">
        <v>45752</v>
      </c>
      <c r="H7109" s="23">
        <v>45797</v>
      </c>
      <c r="I7109" s="24">
        <v>0</v>
      </c>
      <c r="J7109" s="24">
        <v>0</v>
      </c>
      <c r="K7109" s="24">
        <v>105</v>
      </c>
      <c r="L7109" t="s">
        <v>10070</v>
      </c>
      <c r="M7109" t="s">
        <v>10071</v>
      </c>
    </row>
    <row r="7110" spans="1:13" x14ac:dyDescent="0.25">
      <c r="A7110" t="str">
        <f t="shared" si="111"/>
        <v>FCON-13230</v>
      </c>
      <c r="B7110" t="s">
        <v>4333</v>
      </c>
      <c r="C7110" t="s">
        <v>4153</v>
      </c>
      <c r="D7110">
        <v>23</v>
      </c>
      <c r="E7110" s="23">
        <v>45771</v>
      </c>
      <c r="F7110" s="23">
        <v>45801</v>
      </c>
      <c r="G7110" s="23">
        <v>45771</v>
      </c>
      <c r="H7110" s="23">
        <v>45801</v>
      </c>
      <c r="I7110" s="24">
        <v>0</v>
      </c>
      <c r="J7110" s="24">
        <v>0</v>
      </c>
      <c r="K7110" s="24">
        <v>105</v>
      </c>
      <c r="L7110" t="s">
        <v>10070</v>
      </c>
      <c r="M7110" t="s">
        <v>10071</v>
      </c>
    </row>
    <row r="7111" spans="1:13" x14ac:dyDescent="0.25">
      <c r="A7111" t="str">
        <f t="shared" si="111"/>
        <v>SR10-1 Instalación de Equipos de Subestación</v>
      </c>
      <c r="B7111" t="s">
        <v>4334</v>
      </c>
      <c r="D7111">
        <v>33</v>
      </c>
      <c r="E7111" s="23">
        <v>45891</v>
      </c>
      <c r="F7111" s="23">
        <v>45932</v>
      </c>
      <c r="G7111" s="23">
        <v>45891</v>
      </c>
      <c r="H7111" s="23">
        <v>45932</v>
      </c>
      <c r="I7111" s="24">
        <v>0</v>
      </c>
      <c r="J7111" s="24">
        <v>0</v>
      </c>
      <c r="K7111" s="24">
        <v>37</v>
      </c>
      <c r="M7111" t="s">
        <v>10071</v>
      </c>
    </row>
    <row r="7112" spans="1:13" x14ac:dyDescent="0.25">
      <c r="A7112" t="str">
        <f t="shared" si="111"/>
        <v>FCON-13235</v>
      </c>
      <c r="B7112" t="s">
        <v>4335</v>
      </c>
      <c r="C7112" t="s">
        <v>4156</v>
      </c>
      <c r="D7112">
        <v>33</v>
      </c>
      <c r="E7112" s="23">
        <v>45891</v>
      </c>
      <c r="F7112" s="23">
        <v>45932</v>
      </c>
      <c r="G7112" s="23">
        <v>45891</v>
      </c>
      <c r="H7112" s="23">
        <v>45932</v>
      </c>
      <c r="I7112" s="24">
        <v>0</v>
      </c>
      <c r="J7112" s="24">
        <v>0</v>
      </c>
      <c r="K7112" s="24">
        <v>37</v>
      </c>
      <c r="L7112" t="s">
        <v>10070</v>
      </c>
      <c r="M7112" t="s">
        <v>10071</v>
      </c>
    </row>
    <row r="7113" spans="1:13" x14ac:dyDescent="0.25">
      <c r="A7113" t="str">
        <f t="shared" si="111"/>
        <v>FCON-13240</v>
      </c>
      <c r="B7113" t="s">
        <v>4336</v>
      </c>
      <c r="C7113" t="s">
        <v>1967</v>
      </c>
      <c r="D7113">
        <v>33</v>
      </c>
      <c r="E7113" s="23">
        <v>45891</v>
      </c>
      <c r="F7113" s="23">
        <v>45932</v>
      </c>
      <c r="G7113" s="23">
        <v>45891</v>
      </c>
      <c r="H7113" s="23">
        <v>45932</v>
      </c>
      <c r="I7113" s="24">
        <v>0</v>
      </c>
      <c r="J7113" s="24">
        <v>0</v>
      </c>
      <c r="K7113" s="24">
        <v>37</v>
      </c>
      <c r="L7113" t="s">
        <v>10070</v>
      </c>
      <c r="M7113" t="s">
        <v>10071</v>
      </c>
    </row>
    <row r="7114" spans="1:13" x14ac:dyDescent="0.25">
      <c r="A7114" t="str">
        <f t="shared" si="111"/>
        <v>FCON-13245</v>
      </c>
      <c r="B7114" t="s">
        <v>4337</v>
      </c>
      <c r="C7114" t="s">
        <v>4159</v>
      </c>
      <c r="D7114">
        <v>33</v>
      </c>
      <c r="E7114" s="23">
        <v>45891</v>
      </c>
      <c r="F7114" s="23">
        <v>45932</v>
      </c>
      <c r="G7114" s="23">
        <v>45891</v>
      </c>
      <c r="H7114" s="23">
        <v>45932</v>
      </c>
      <c r="I7114" s="24">
        <v>0</v>
      </c>
      <c r="J7114" s="24">
        <v>0</v>
      </c>
      <c r="K7114" s="24">
        <v>37</v>
      </c>
      <c r="L7114" t="s">
        <v>10070</v>
      </c>
      <c r="M7114" t="s">
        <v>10071</v>
      </c>
    </row>
    <row r="7115" spans="1:13" x14ac:dyDescent="0.25">
      <c r="A7115" t="str">
        <f t="shared" si="111"/>
        <v>FCON-13250</v>
      </c>
      <c r="B7115" t="s">
        <v>4338</v>
      </c>
      <c r="C7115" t="s">
        <v>4161</v>
      </c>
      <c r="D7115">
        <v>33</v>
      </c>
      <c r="E7115" s="23">
        <v>45891</v>
      </c>
      <c r="F7115" s="23">
        <v>45932</v>
      </c>
      <c r="G7115" s="23">
        <v>45891</v>
      </c>
      <c r="H7115" s="23">
        <v>45932</v>
      </c>
      <c r="I7115" s="24">
        <v>0</v>
      </c>
      <c r="J7115" s="24">
        <v>0</v>
      </c>
      <c r="K7115" s="24">
        <v>37</v>
      </c>
      <c r="L7115" t="s">
        <v>10070</v>
      </c>
      <c r="M7115" t="s">
        <v>10071</v>
      </c>
    </row>
    <row r="7116" spans="1:13" x14ac:dyDescent="0.25">
      <c r="A7116" t="str">
        <f t="shared" si="111"/>
        <v>FCON-13255</v>
      </c>
      <c r="B7116" t="s">
        <v>4339</v>
      </c>
      <c r="C7116" t="s">
        <v>4163</v>
      </c>
      <c r="D7116">
        <v>33</v>
      </c>
      <c r="E7116" s="23">
        <v>45891</v>
      </c>
      <c r="F7116" s="23">
        <v>45932</v>
      </c>
      <c r="G7116" s="23">
        <v>45891</v>
      </c>
      <c r="H7116" s="23">
        <v>45932</v>
      </c>
      <c r="I7116" s="24">
        <v>0</v>
      </c>
      <c r="J7116" s="24">
        <v>0</v>
      </c>
      <c r="K7116" s="24">
        <v>37</v>
      </c>
      <c r="L7116" t="s">
        <v>10070</v>
      </c>
      <c r="M7116" t="s">
        <v>10071</v>
      </c>
    </row>
    <row r="7117" spans="1:13" x14ac:dyDescent="0.25">
      <c r="A7117" t="str">
        <f t="shared" si="111"/>
        <v>FCON-13260</v>
      </c>
      <c r="B7117" t="s">
        <v>4340</v>
      </c>
      <c r="C7117" t="s">
        <v>4165</v>
      </c>
      <c r="D7117">
        <v>33</v>
      </c>
      <c r="E7117" s="23">
        <v>45891</v>
      </c>
      <c r="F7117" s="23">
        <v>45932</v>
      </c>
      <c r="G7117" s="23">
        <v>45891</v>
      </c>
      <c r="H7117" s="23">
        <v>45932</v>
      </c>
      <c r="I7117" s="24">
        <v>0</v>
      </c>
      <c r="J7117" s="24">
        <v>0</v>
      </c>
      <c r="K7117" s="24">
        <v>37</v>
      </c>
      <c r="L7117" t="s">
        <v>10070</v>
      </c>
      <c r="M7117" t="s">
        <v>10071</v>
      </c>
    </row>
    <row r="7118" spans="1:13" x14ac:dyDescent="0.25">
      <c r="A7118" t="str">
        <f t="shared" si="111"/>
        <v>Comunication</v>
      </c>
      <c r="B7118" t="s">
        <v>4166</v>
      </c>
      <c r="D7118">
        <v>28</v>
      </c>
      <c r="E7118" s="23">
        <v>46018</v>
      </c>
      <c r="F7118" s="23">
        <v>46055</v>
      </c>
      <c r="G7118" s="23">
        <v>46018</v>
      </c>
      <c r="H7118" s="23">
        <v>46055</v>
      </c>
      <c r="I7118" s="24">
        <v>0</v>
      </c>
      <c r="J7118" s="24">
        <v>0</v>
      </c>
      <c r="K7118" s="24">
        <v>63</v>
      </c>
      <c r="M7118" t="s">
        <v>10071</v>
      </c>
    </row>
    <row r="7119" spans="1:13" x14ac:dyDescent="0.25">
      <c r="A7119" t="str">
        <f t="shared" si="111"/>
        <v>FCON-13265</v>
      </c>
      <c r="B7119" t="s">
        <v>4341</v>
      </c>
      <c r="C7119" t="s">
        <v>1949</v>
      </c>
      <c r="D7119">
        <v>14</v>
      </c>
      <c r="E7119" s="23">
        <v>46018</v>
      </c>
      <c r="F7119" s="23">
        <v>46038</v>
      </c>
      <c r="G7119" s="23">
        <v>46018</v>
      </c>
      <c r="H7119" s="23">
        <v>46038</v>
      </c>
      <c r="I7119" s="24">
        <v>0</v>
      </c>
      <c r="J7119" s="24">
        <v>0</v>
      </c>
      <c r="K7119" s="24">
        <v>63</v>
      </c>
      <c r="L7119" t="s">
        <v>10070</v>
      </c>
      <c r="M7119" t="s">
        <v>10071</v>
      </c>
    </row>
    <row r="7120" spans="1:13" x14ac:dyDescent="0.25">
      <c r="A7120" t="str">
        <f t="shared" si="111"/>
        <v>FCON-13270</v>
      </c>
      <c r="B7120" t="s">
        <v>4342</v>
      </c>
      <c r="C7120" t="s">
        <v>1953</v>
      </c>
      <c r="D7120">
        <v>18</v>
      </c>
      <c r="E7120" s="23">
        <v>46018</v>
      </c>
      <c r="F7120" s="23">
        <v>46043</v>
      </c>
      <c r="G7120" s="23">
        <v>46018</v>
      </c>
      <c r="H7120" s="23">
        <v>46043</v>
      </c>
      <c r="I7120" s="24">
        <v>0</v>
      </c>
      <c r="J7120" s="24">
        <v>0</v>
      </c>
      <c r="K7120" s="24">
        <v>63</v>
      </c>
      <c r="L7120" t="s">
        <v>10070</v>
      </c>
      <c r="M7120" t="s">
        <v>10071</v>
      </c>
    </row>
    <row r="7121" spans="1:13" x14ac:dyDescent="0.25">
      <c r="A7121" t="str">
        <f t="shared" si="111"/>
        <v>FCON-13275</v>
      </c>
      <c r="B7121" t="s">
        <v>4343</v>
      </c>
      <c r="C7121" t="s">
        <v>1975</v>
      </c>
      <c r="D7121">
        <v>21</v>
      </c>
      <c r="E7121" s="23">
        <v>46018</v>
      </c>
      <c r="F7121" s="23">
        <v>46048</v>
      </c>
      <c r="G7121" s="23">
        <v>46018</v>
      </c>
      <c r="H7121" s="23">
        <v>46048</v>
      </c>
      <c r="I7121" s="24">
        <v>0</v>
      </c>
      <c r="J7121" s="24">
        <v>0</v>
      </c>
      <c r="K7121" s="24">
        <v>63</v>
      </c>
      <c r="L7121" t="s">
        <v>10070</v>
      </c>
      <c r="M7121" t="s">
        <v>10071</v>
      </c>
    </row>
    <row r="7122" spans="1:13" x14ac:dyDescent="0.25">
      <c r="A7122" t="str">
        <f t="shared" si="111"/>
        <v>FCON-13280</v>
      </c>
      <c r="B7122" t="s">
        <v>4344</v>
      </c>
      <c r="C7122" t="s">
        <v>1944</v>
      </c>
      <c r="D7122">
        <v>14</v>
      </c>
      <c r="E7122" s="23">
        <v>46018</v>
      </c>
      <c r="F7122" s="23">
        <v>46038</v>
      </c>
      <c r="G7122" s="23">
        <v>46018</v>
      </c>
      <c r="H7122" s="23">
        <v>46038</v>
      </c>
      <c r="I7122" s="24">
        <v>0</v>
      </c>
      <c r="J7122" s="24">
        <v>0</v>
      </c>
      <c r="K7122" s="24">
        <v>70</v>
      </c>
      <c r="L7122" t="s">
        <v>10070</v>
      </c>
      <c r="M7122" t="s">
        <v>10071</v>
      </c>
    </row>
    <row r="7123" spans="1:13" x14ac:dyDescent="0.25">
      <c r="A7123" t="str">
        <f t="shared" si="111"/>
        <v>FCON-13285</v>
      </c>
      <c r="B7123" t="s">
        <v>4345</v>
      </c>
      <c r="C7123" t="s">
        <v>1560</v>
      </c>
      <c r="D7123">
        <v>14</v>
      </c>
      <c r="E7123" s="23">
        <v>46018</v>
      </c>
      <c r="F7123" s="23">
        <v>46038</v>
      </c>
      <c r="G7123" s="23">
        <v>46018</v>
      </c>
      <c r="H7123" s="23">
        <v>46038</v>
      </c>
      <c r="I7123" s="24">
        <v>0</v>
      </c>
      <c r="J7123" s="24">
        <v>0</v>
      </c>
      <c r="K7123" s="24">
        <v>70</v>
      </c>
      <c r="L7123" t="s">
        <v>10070</v>
      </c>
      <c r="M7123" t="s">
        <v>10071</v>
      </c>
    </row>
    <row r="7124" spans="1:13" x14ac:dyDescent="0.25">
      <c r="A7124" t="str">
        <f t="shared" si="111"/>
        <v>FCON-13290</v>
      </c>
      <c r="B7124" t="s">
        <v>4346</v>
      </c>
      <c r="C7124" t="s">
        <v>1951</v>
      </c>
      <c r="D7124">
        <v>14</v>
      </c>
      <c r="E7124" s="23">
        <v>46018</v>
      </c>
      <c r="F7124" s="23">
        <v>46038</v>
      </c>
      <c r="G7124" s="23">
        <v>46018</v>
      </c>
      <c r="H7124" s="23">
        <v>46038</v>
      </c>
      <c r="I7124" s="24">
        <v>0</v>
      </c>
      <c r="J7124" s="24">
        <v>0</v>
      </c>
      <c r="K7124" s="24">
        <v>70</v>
      </c>
      <c r="L7124" t="s">
        <v>10070</v>
      </c>
      <c r="M7124" t="s">
        <v>10071</v>
      </c>
    </row>
    <row r="7125" spans="1:13" x14ac:dyDescent="0.25">
      <c r="A7125" t="str">
        <f t="shared" si="111"/>
        <v>FCON-13295</v>
      </c>
      <c r="B7125" t="s">
        <v>4347</v>
      </c>
      <c r="C7125" t="s">
        <v>1346</v>
      </c>
      <c r="D7125">
        <v>6</v>
      </c>
      <c r="E7125" s="23">
        <v>46048</v>
      </c>
      <c r="F7125" s="23">
        <v>46055</v>
      </c>
      <c r="G7125" s="23">
        <v>46048</v>
      </c>
      <c r="H7125" s="23">
        <v>46055</v>
      </c>
      <c r="I7125" s="24">
        <v>0</v>
      </c>
      <c r="J7125" s="24">
        <v>0</v>
      </c>
      <c r="K7125" s="24">
        <v>63</v>
      </c>
      <c r="L7125" t="s">
        <v>10070</v>
      </c>
      <c r="M7125" t="s">
        <v>10071</v>
      </c>
    </row>
    <row r="7126" spans="1:13" x14ac:dyDescent="0.25">
      <c r="A7126" t="str">
        <f t="shared" si="111"/>
        <v>SR10-2 Energización Subestación 10a</v>
      </c>
      <c r="B7126" t="s">
        <v>9386</v>
      </c>
      <c r="D7126">
        <v>28</v>
      </c>
      <c r="E7126" s="23">
        <v>46114</v>
      </c>
      <c r="F7126" s="23">
        <v>46148</v>
      </c>
      <c r="G7126" s="23">
        <v>46114</v>
      </c>
      <c r="H7126" s="23">
        <v>46148</v>
      </c>
      <c r="I7126" s="24">
        <v>0</v>
      </c>
      <c r="J7126" s="24">
        <v>0</v>
      </c>
      <c r="K7126" s="24">
        <v>15</v>
      </c>
      <c r="M7126" t="s">
        <v>10071</v>
      </c>
    </row>
    <row r="7127" spans="1:13" x14ac:dyDescent="0.25">
      <c r="A7127" t="str">
        <f t="shared" si="111"/>
        <v>FCON-13300</v>
      </c>
      <c r="B7127" t="s">
        <v>4348</v>
      </c>
      <c r="C7127" t="s">
        <v>4175</v>
      </c>
      <c r="D7127">
        <v>28</v>
      </c>
      <c r="E7127" s="23">
        <v>46114</v>
      </c>
      <c r="F7127" s="23">
        <v>46148</v>
      </c>
      <c r="G7127" s="23">
        <v>46114</v>
      </c>
      <c r="H7127" s="23">
        <v>46148</v>
      </c>
      <c r="I7127" s="24">
        <v>0</v>
      </c>
      <c r="J7127" s="24">
        <v>0</v>
      </c>
      <c r="K7127" s="24">
        <v>15</v>
      </c>
      <c r="L7127" t="s">
        <v>10070</v>
      </c>
      <c r="M7127" t="s">
        <v>10071</v>
      </c>
    </row>
    <row r="7128" spans="1:13" x14ac:dyDescent="0.25">
      <c r="A7128" t="str">
        <f t="shared" si="111"/>
        <v>FCON-13305</v>
      </c>
      <c r="B7128" t="s">
        <v>4349</v>
      </c>
      <c r="C7128" t="s">
        <v>4177</v>
      </c>
      <c r="D7128">
        <v>28</v>
      </c>
      <c r="E7128" s="23">
        <v>46114</v>
      </c>
      <c r="F7128" s="23">
        <v>46148</v>
      </c>
      <c r="G7128" s="23">
        <v>46114</v>
      </c>
      <c r="H7128" s="23">
        <v>46148</v>
      </c>
      <c r="I7128" s="24">
        <v>0</v>
      </c>
      <c r="J7128" s="24">
        <v>0</v>
      </c>
      <c r="K7128" s="24">
        <v>15</v>
      </c>
      <c r="L7128" t="s">
        <v>10070</v>
      </c>
      <c r="M7128" t="s">
        <v>10071</v>
      </c>
    </row>
    <row r="7129" spans="1:13" x14ac:dyDescent="0.25">
      <c r="A7129" t="str">
        <f t="shared" si="111"/>
        <v>SR11-1 Construcción Subestación 11a</v>
      </c>
      <c r="B7129" t="s">
        <v>9387</v>
      </c>
      <c r="D7129">
        <v>184</v>
      </c>
      <c r="E7129" s="23">
        <v>45768</v>
      </c>
      <c r="F7129" s="23">
        <v>46007</v>
      </c>
      <c r="G7129" s="23">
        <v>45768</v>
      </c>
      <c r="H7129" s="23">
        <v>46007</v>
      </c>
      <c r="I7129" s="24">
        <v>0</v>
      </c>
      <c r="J7129" s="24">
        <v>0</v>
      </c>
      <c r="K7129" s="24">
        <v>61</v>
      </c>
      <c r="M7129" t="s">
        <v>10071</v>
      </c>
    </row>
    <row r="7130" spans="1:13" x14ac:dyDescent="0.25">
      <c r="A7130" t="str">
        <f t="shared" si="111"/>
        <v>FCON-14510</v>
      </c>
      <c r="B7130" t="s">
        <v>5189</v>
      </c>
      <c r="C7130" t="s">
        <v>4179</v>
      </c>
      <c r="D7130">
        <v>40</v>
      </c>
      <c r="E7130" s="23">
        <v>45768</v>
      </c>
      <c r="F7130" s="23">
        <v>45819</v>
      </c>
      <c r="G7130" s="23">
        <v>45768</v>
      </c>
      <c r="H7130" s="23">
        <v>45819</v>
      </c>
      <c r="I7130" s="24">
        <v>0</v>
      </c>
      <c r="J7130" s="24">
        <v>0</v>
      </c>
      <c r="K7130" s="24">
        <v>15</v>
      </c>
      <c r="L7130" t="s">
        <v>10070</v>
      </c>
      <c r="M7130" t="s">
        <v>10071</v>
      </c>
    </row>
    <row r="7131" spans="1:13" x14ac:dyDescent="0.25">
      <c r="A7131" t="str">
        <f t="shared" si="111"/>
        <v>FCON-14520</v>
      </c>
      <c r="B7131" t="s">
        <v>5190</v>
      </c>
      <c r="C7131" t="s">
        <v>4151</v>
      </c>
      <c r="D7131">
        <v>34</v>
      </c>
      <c r="E7131" s="23">
        <v>45814</v>
      </c>
      <c r="F7131" s="23">
        <v>45859</v>
      </c>
      <c r="G7131" s="23">
        <v>45814</v>
      </c>
      <c r="H7131" s="23">
        <v>45859</v>
      </c>
      <c r="I7131" s="24">
        <v>0</v>
      </c>
      <c r="J7131" s="24">
        <v>0</v>
      </c>
      <c r="K7131" s="24">
        <v>59</v>
      </c>
      <c r="L7131" t="s">
        <v>10070</v>
      </c>
      <c r="M7131" t="s">
        <v>10071</v>
      </c>
    </row>
    <row r="7132" spans="1:13" x14ac:dyDescent="0.25">
      <c r="A7132" t="str">
        <f t="shared" si="111"/>
        <v>FCON-14530</v>
      </c>
      <c r="B7132" t="s">
        <v>5191</v>
      </c>
      <c r="C7132" t="s">
        <v>4153</v>
      </c>
      <c r="D7132">
        <v>23</v>
      </c>
      <c r="E7132" s="23">
        <v>45832</v>
      </c>
      <c r="F7132" s="23">
        <v>45861</v>
      </c>
      <c r="G7132" s="23">
        <v>45832</v>
      </c>
      <c r="H7132" s="23">
        <v>45861</v>
      </c>
      <c r="I7132" s="24">
        <v>0</v>
      </c>
      <c r="J7132" s="24">
        <v>0</v>
      </c>
      <c r="K7132" s="24">
        <v>59</v>
      </c>
      <c r="L7132" t="s">
        <v>10070</v>
      </c>
      <c r="M7132" t="s">
        <v>10071</v>
      </c>
    </row>
    <row r="7133" spans="1:13" x14ac:dyDescent="0.25">
      <c r="A7133" t="str">
        <f t="shared" si="111"/>
        <v>SR11-1 Instalación de Equipos de Subestación</v>
      </c>
      <c r="B7133" t="s">
        <v>5192</v>
      </c>
      <c r="D7133">
        <v>35</v>
      </c>
      <c r="E7133" s="23">
        <v>45846</v>
      </c>
      <c r="F7133" s="23">
        <v>45891</v>
      </c>
      <c r="G7133" s="23">
        <v>45846</v>
      </c>
      <c r="H7133" s="23">
        <v>45891</v>
      </c>
      <c r="I7133" s="24">
        <v>0</v>
      </c>
      <c r="J7133" s="24">
        <v>0</v>
      </c>
      <c r="K7133" s="24">
        <v>37</v>
      </c>
      <c r="M7133" t="s">
        <v>10071</v>
      </c>
    </row>
    <row r="7134" spans="1:13" x14ac:dyDescent="0.25">
      <c r="A7134" t="str">
        <f t="shared" si="111"/>
        <v>FCON-14300</v>
      </c>
      <c r="B7134" t="s">
        <v>5193</v>
      </c>
      <c r="C7134" t="s">
        <v>4156</v>
      </c>
      <c r="D7134">
        <v>35</v>
      </c>
      <c r="E7134" s="23">
        <v>45846</v>
      </c>
      <c r="F7134" s="23">
        <v>45891</v>
      </c>
      <c r="G7134" s="23">
        <v>45846</v>
      </c>
      <c r="H7134" s="23">
        <v>45891</v>
      </c>
      <c r="I7134" s="24">
        <v>0</v>
      </c>
      <c r="J7134" s="24">
        <v>0</v>
      </c>
      <c r="K7134" s="24">
        <v>37</v>
      </c>
      <c r="L7134" t="s">
        <v>10070</v>
      </c>
      <c r="M7134" t="s">
        <v>10071</v>
      </c>
    </row>
    <row r="7135" spans="1:13" x14ac:dyDescent="0.25">
      <c r="A7135" t="str">
        <f t="shared" si="111"/>
        <v>FCON-14310</v>
      </c>
      <c r="B7135" t="s">
        <v>5194</v>
      </c>
      <c r="C7135" t="s">
        <v>1967</v>
      </c>
      <c r="D7135">
        <v>35</v>
      </c>
      <c r="E7135" s="23">
        <v>45846</v>
      </c>
      <c r="F7135" s="23">
        <v>45891</v>
      </c>
      <c r="G7135" s="23">
        <v>45846</v>
      </c>
      <c r="H7135" s="23">
        <v>45891</v>
      </c>
      <c r="I7135" s="24">
        <v>0</v>
      </c>
      <c r="J7135" s="24">
        <v>0</v>
      </c>
      <c r="K7135" s="24">
        <v>37</v>
      </c>
      <c r="L7135" t="s">
        <v>10070</v>
      </c>
      <c r="M7135" t="s">
        <v>10071</v>
      </c>
    </row>
    <row r="7136" spans="1:13" x14ac:dyDescent="0.25">
      <c r="A7136" t="str">
        <f t="shared" si="111"/>
        <v>FCON-14320</v>
      </c>
      <c r="B7136" t="s">
        <v>5195</v>
      </c>
      <c r="C7136" t="s">
        <v>4159</v>
      </c>
      <c r="D7136">
        <v>35</v>
      </c>
      <c r="E7136" s="23">
        <v>45846</v>
      </c>
      <c r="F7136" s="23">
        <v>45891</v>
      </c>
      <c r="G7136" s="23">
        <v>45846</v>
      </c>
      <c r="H7136" s="23">
        <v>45891</v>
      </c>
      <c r="I7136" s="24">
        <v>0</v>
      </c>
      <c r="J7136" s="24">
        <v>0</v>
      </c>
      <c r="K7136" s="24">
        <v>37</v>
      </c>
      <c r="L7136" t="s">
        <v>10070</v>
      </c>
      <c r="M7136" t="s">
        <v>10071</v>
      </c>
    </row>
    <row r="7137" spans="1:13" x14ac:dyDescent="0.25">
      <c r="A7137" t="str">
        <f t="shared" si="111"/>
        <v>FCON-14330</v>
      </c>
      <c r="B7137" t="s">
        <v>5196</v>
      </c>
      <c r="C7137" t="s">
        <v>4161</v>
      </c>
      <c r="D7137">
        <v>35</v>
      </c>
      <c r="E7137" s="23">
        <v>45846</v>
      </c>
      <c r="F7137" s="23">
        <v>45891</v>
      </c>
      <c r="G7137" s="23">
        <v>45846</v>
      </c>
      <c r="H7137" s="23">
        <v>45891</v>
      </c>
      <c r="I7137" s="24">
        <v>0</v>
      </c>
      <c r="J7137" s="24">
        <v>0</v>
      </c>
      <c r="K7137" s="24">
        <v>37</v>
      </c>
      <c r="L7137" t="s">
        <v>10070</v>
      </c>
      <c r="M7137" t="s">
        <v>10071</v>
      </c>
    </row>
    <row r="7138" spans="1:13" x14ac:dyDescent="0.25">
      <c r="A7138" t="str">
        <f t="shared" si="111"/>
        <v>FCON-14340</v>
      </c>
      <c r="B7138" t="s">
        <v>5197</v>
      </c>
      <c r="C7138" t="s">
        <v>4163</v>
      </c>
      <c r="D7138">
        <v>35</v>
      </c>
      <c r="E7138" s="23">
        <v>45846</v>
      </c>
      <c r="F7138" s="23">
        <v>45891</v>
      </c>
      <c r="G7138" s="23">
        <v>45846</v>
      </c>
      <c r="H7138" s="23">
        <v>45891</v>
      </c>
      <c r="I7138" s="24">
        <v>0</v>
      </c>
      <c r="J7138" s="24">
        <v>0</v>
      </c>
      <c r="K7138" s="24">
        <v>37</v>
      </c>
      <c r="L7138" t="s">
        <v>10070</v>
      </c>
      <c r="M7138" t="s">
        <v>10071</v>
      </c>
    </row>
    <row r="7139" spans="1:13" x14ac:dyDescent="0.25">
      <c r="A7139" t="str">
        <f t="shared" si="111"/>
        <v>FCON-14350</v>
      </c>
      <c r="B7139" t="s">
        <v>5198</v>
      </c>
      <c r="C7139" t="s">
        <v>4165</v>
      </c>
      <c r="D7139">
        <v>35</v>
      </c>
      <c r="E7139" s="23">
        <v>45846</v>
      </c>
      <c r="F7139" s="23">
        <v>45891</v>
      </c>
      <c r="G7139" s="23">
        <v>45846</v>
      </c>
      <c r="H7139" s="23">
        <v>45891</v>
      </c>
      <c r="I7139" s="24">
        <v>0</v>
      </c>
      <c r="J7139" s="24">
        <v>0</v>
      </c>
      <c r="K7139" s="24">
        <v>37</v>
      </c>
      <c r="L7139" t="s">
        <v>10070</v>
      </c>
      <c r="M7139" t="s">
        <v>10071</v>
      </c>
    </row>
    <row r="7140" spans="1:13" x14ac:dyDescent="0.25">
      <c r="A7140" t="str">
        <f t="shared" si="111"/>
        <v>Comunication</v>
      </c>
      <c r="B7140" t="s">
        <v>4166</v>
      </c>
      <c r="D7140">
        <v>28</v>
      </c>
      <c r="E7140" s="23">
        <v>45971</v>
      </c>
      <c r="F7140" s="23">
        <v>46007</v>
      </c>
      <c r="G7140" s="23">
        <v>45971</v>
      </c>
      <c r="H7140" s="23">
        <v>46007</v>
      </c>
      <c r="I7140" s="24">
        <v>0</v>
      </c>
      <c r="J7140" s="24">
        <v>0</v>
      </c>
      <c r="K7140" s="24">
        <v>61</v>
      </c>
      <c r="M7140" t="s">
        <v>10071</v>
      </c>
    </row>
    <row r="7141" spans="1:13" x14ac:dyDescent="0.25">
      <c r="A7141" t="str">
        <f t="shared" si="111"/>
        <v>FCON-14670</v>
      </c>
      <c r="B7141" t="s">
        <v>5199</v>
      </c>
      <c r="C7141" t="s">
        <v>1949</v>
      </c>
      <c r="D7141">
        <v>13</v>
      </c>
      <c r="E7141" s="23">
        <v>45971</v>
      </c>
      <c r="F7141" s="23">
        <v>45988</v>
      </c>
      <c r="G7141" s="23">
        <v>45971</v>
      </c>
      <c r="H7141" s="23">
        <v>45988</v>
      </c>
      <c r="I7141" s="24">
        <v>0</v>
      </c>
      <c r="J7141" s="24">
        <v>0</v>
      </c>
      <c r="K7141" s="24">
        <v>61</v>
      </c>
      <c r="L7141" t="s">
        <v>10070</v>
      </c>
      <c r="M7141" t="s">
        <v>10071</v>
      </c>
    </row>
    <row r="7142" spans="1:13" x14ac:dyDescent="0.25">
      <c r="A7142" t="str">
        <f t="shared" si="111"/>
        <v>FCON-14680</v>
      </c>
      <c r="B7142" t="s">
        <v>5203</v>
      </c>
      <c r="C7142" t="s">
        <v>1953</v>
      </c>
      <c r="D7142">
        <v>18</v>
      </c>
      <c r="E7142" s="23">
        <v>45971</v>
      </c>
      <c r="F7142" s="23">
        <v>45994</v>
      </c>
      <c r="G7142" s="23">
        <v>45971</v>
      </c>
      <c r="H7142" s="23">
        <v>45994</v>
      </c>
      <c r="I7142" s="24">
        <v>0</v>
      </c>
      <c r="J7142" s="24">
        <v>0</v>
      </c>
      <c r="K7142" s="24">
        <v>61</v>
      </c>
      <c r="L7142" t="s">
        <v>10070</v>
      </c>
      <c r="M7142" t="s">
        <v>10071</v>
      </c>
    </row>
    <row r="7143" spans="1:13" x14ac:dyDescent="0.25">
      <c r="A7143" t="str">
        <f t="shared" si="111"/>
        <v>FCON-14690</v>
      </c>
      <c r="B7143" t="s">
        <v>5204</v>
      </c>
      <c r="C7143" t="s">
        <v>1975</v>
      </c>
      <c r="D7143">
        <v>21</v>
      </c>
      <c r="E7143" s="23">
        <v>45971</v>
      </c>
      <c r="F7143" s="23">
        <v>46000</v>
      </c>
      <c r="G7143" s="23">
        <v>45971</v>
      </c>
      <c r="H7143" s="23">
        <v>46000</v>
      </c>
      <c r="I7143" s="24">
        <v>0</v>
      </c>
      <c r="J7143" s="24">
        <v>0</v>
      </c>
      <c r="K7143" s="24">
        <v>61</v>
      </c>
      <c r="L7143" t="s">
        <v>10070</v>
      </c>
      <c r="M7143" t="s">
        <v>10071</v>
      </c>
    </row>
    <row r="7144" spans="1:13" x14ac:dyDescent="0.25">
      <c r="A7144" t="str">
        <f t="shared" si="111"/>
        <v>FCON-14750</v>
      </c>
      <c r="B7144" t="s">
        <v>5200</v>
      </c>
      <c r="C7144" t="s">
        <v>1944</v>
      </c>
      <c r="D7144">
        <v>13</v>
      </c>
      <c r="E7144" s="23">
        <v>45971</v>
      </c>
      <c r="F7144" s="23">
        <v>45988</v>
      </c>
      <c r="G7144" s="23">
        <v>45971</v>
      </c>
      <c r="H7144" s="23">
        <v>45988</v>
      </c>
      <c r="I7144" s="24">
        <v>0</v>
      </c>
      <c r="J7144" s="24">
        <v>0</v>
      </c>
      <c r="K7144" s="24">
        <v>69</v>
      </c>
      <c r="L7144" t="s">
        <v>10070</v>
      </c>
      <c r="M7144" t="s">
        <v>10071</v>
      </c>
    </row>
    <row r="7145" spans="1:13" x14ac:dyDescent="0.25">
      <c r="A7145" t="str">
        <f t="shared" si="111"/>
        <v>FCON-14760</v>
      </c>
      <c r="B7145" t="s">
        <v>5201</v>
      </c>
      <c r="C7145" t="s">
        <v>1560</v>
      </c>
      <c r="D7145">
        <v>13</v>
      </c>
      <c r="E7145" s="23">
        <v>45971</v>
      </c>
      <c r="F7145" s="23">
        <v>45988</v>
      </c>
      <c r="G7145" s="23">
        <v>45971</v>
      </c>
      <c r="H7145" s="23">
        <v>45988</v>
      </c>
      <c r="I7145" s="24">
        <v>0</v>
      </c>
      <c r="J7145" s="24">
        <v>0</v>
      </c>
      <c r="K7145" s="24">
        <v>69</v>
      </c>
      <c r="L7145" t="s">
        <v>10070</v>
      </c>
      <c r="M7145" t="s">
        <v>10071</v>
      </c>
    </row>
    <row r="7146" spans="1:13" x14ac:dyDescent="0.25">
      <c r="A7146" t="str">
        <f t="shared" si="111"/>
        <v>FCON-14770</v>
      </c>
      <c r="B7146" t="s">
        <v>5202</v>
      </c>
      <c r="C7146" t="s">
        <v>1951</v>
      </c>
      <c r="D7146">
        <v>13</v>
      </c>
      <c r="E7146" s="23">
        <v>45971</v>
      </c>
      <c r="F7146" s="23">
        <v>45988</v>
      </c>
      <c r="G7146" s="23">
        <v>45971</v>
      </c>
      <c r="H7146" s="23">
        <v>45988</v>
      </c>
      <c r="I7146" s="24">
        <v>0</v>
      </c>
      <c r="J7146" s="24">
        <v>0</v>
      </c>
      <c r="K7146" s="24">
        <v>69</v>
      </c>
      <c r="L7146" t="s">
        <v>10070</v>
      </c>
      <c r="M7146" t="s">
        <v>10071</v>
      </c>
    </row>
    <row r="7147" spans="1:13" x14ac:dyDescent="0.25">
      <c r="A7147" t="str">
        <f t="shared" si="111"/>
        <v>FCON-14700</v>
      </c>
      <c r="B7147" t="s">
        <v>5205</v>
      </c>
      <c r="C7147" t="s">
        <v>1346</v>
      </c>
      <c r="D7147">
        <v>6</v>
      </c>
      <c r="E7147" s="23">
        <v>46000</v>
      </c>
      <c r="F7147" s="23">
        <v>46007</v>
      </c>
      <c r="G7147" s="23">
        <v>46000</v>
      </c>
      <c r="H7147" s="23">
        <v>46007</v>
      </c>
      <c r="I7147" s="24">
        <v>0</v>
      </c>
      <c r="J7147" s="24">
        <v>0</v>
      </c>
      <c r="K7147" s="24">
        <v>61</v>
      </c>
      <c r="L7147" t="s">
        <v>10070</v>
      </c>
      <c r="M7147" t="s">
        <v>10071</v>
      </c>
    </row>
    <row r="7148" spans="1:13" x14ac:dyDescent="0.25">
      <c r="A7148" t="str">
        <f t="shared" si="111"/>
        <v>SR11-2 Energización Subestación 11a</v>
      </c>
      <c r="B7148" t="s">
        <v>9388</v>
      </c>
      <c r="D7148">
        <v>21</v>
      </c>
      <c r="E7148" s="23">
        <v>46071</v>
      </c>
      <c r="F7148" s="23">
        <v>46098</v>
      </c>
      <c r="G7148" s="23">
        <v>46071</v>
      </c>
      <c r="H7148" s="23">
        <v>46098</v>
      </c>
      <c r="I7148" s="24">
        <v>0</v>
      </c>
      <c r="J7148" s="24">
        <v>0</v>
      </c>
      <c r="K7148" s="24">
        <v>27</v>
      </c>
      <c r="M7148" t="s">
        <v>10071</v>
      </c>
    </row>
    <row r="7149" spans="1:13" x14ac:dyDescent="0.25">
      <c r="A7149" t="str">
        <f t="shared" si="111"/>
        <v>FCON-14360</v>
      </c>
      <c r="B7149" t="s">
        <v>5206</v>
      </c>
      <c r="C7149" t="s">
        <v>4175</v>
      </c>
      <c r="D7149">
        <v>21</v>
      </c>
      <c r="E7149" s="23">
        <v>46071</v>
      </c>
      <c r="F7149" s="23">
        <v>46098</v>
      </c>
      <c r="G7149" s="23">
        <v>46071</v>
      </c>
      <c r="H7149" s="23">
        <v>46098</v>
      </c>
      <c r="I7149" s="24">
        <v>0</v>
      </c>
      <c r="J7149" s="24">
        <v>0</v>
      </c>
      <c r="K7149" s="24">
        <v>15</v>
      </c>
      <c r="L7149" t="s">
        <v>10070</v>
      </c>
      <c r="M7149" t="s">
        <v>10071</v>
      </c>
    </row>
    <row r="7150" spans="1:13" x14ac:dyDescent="0.25">
      <c r="A7150" t="str">
        <f t="shared" si="111"/>
        <v>FCON-14600</v>
      </c>
      <c r="B7150" t="s">
        <v>5207</v>
      </c>
      <c r="C7150" t="s">
        <v>4177</v>
      </c>
      <c r="D7150">
        <v>21</v>
      </c>
      <c r="E7150" s="23">
        <v>46071</v>
      </c>
      <c r="F7150" s="23">
        <v>46098</v>
      </c>
      <c r="G7150" s="23">
        <v>46071</v>
      </c>
      <c r="H7150" s="23">
        <v>46098</v>
      </c>
      <c r="I7150" s="24">
        <v>0</v>
      </c>
      <c r="J7150" s="24">
        <v>0</v>
      </c>
      <c r="K7150" s="24">
        <v>27</v>
      </c>
      <c r="L7150" t="s">
        <v>10070</v>
      </c>
      <c r="M7150" t="s">
        <v>10071</v>
      </c>
    </row>
    <row r="7151" spans="1:13" x14ac:dyDescent="0.25">
      <c r="A7151" t="str">
        <f t="shared" si="111"/>
        <v>SR12-1 Construcción Subestación 12a</v>
      </c>
      <c r="B7151" t="s">
        <v>9389</v>
      </c>
      <c r="D7151">
        <v>154</v>
      </c>
      <c r="E7151" s="23">
        <v>45825</v>
      </c>
      <c r="F7151" s="23">
        <v>46031</v>
      </c>
      <c r="G7151" s="23">
        <v>45825</v>
      </c>
      <c r="H7151" s="23">
        <v>46031</v>
      </c>
      <c r="I7151" s="24">
        <v>0</v>
      </c>
      <c r="J7151" s="24">
        <v>0</v>
      </c>
      <c r="K7151" s="24">
        <v>58</v>
      </c>
      <c r="M7151" t="s">
        <v>10071</v>
      </c>
    </row>
    <row r="7152" spans="1:13" x14ac:dyDescent="0.25">
      <c r="A7152" t="str">
        <f t="shared" si="111"/>
        <v>FCON-14540</v>
      </c>
      <c r="B7152" t="s">
        <v>5208</v>
      </c>
      <c r="C7152" t="s">
        <v>4179</v>
      </c>
      <c r="D7152">
        <v>42</v>
      </c>
      <c r="E7152" s="23">
        <v>45825</v>
      </c>
      <c r="F7152" s="23">
        <v>45880</v>
      </c>
      <c r="G7152" s="23">
        <v>45825</v>
      </c>
      <c r="H7152" s="23">
        <v>45880</v>
      </c>
      <c r="I7152" s="24">
        <v>0</v>
      </c>
      <c r="J7152" s="24">
        <v>0</v>
      </c>
      <c r="K7152" s="24">
        <v>15</v>
      </c>
      <c r="L7152" t="s">
        <v>10070</v>
      </c>
      <c r="M7152" t="s">
        <v>10071</v>
      </c>
    </row>
    <row r="7153" spans="1:13" x14ac:dyDescent="0.25">
      <c r="A7153" t="str">
        <f t="shared" si="111"/>
        <v>FCON-14550</v>
      </c>
      <c r="B7153" t="s">
        <v>5209</v>
      </c>
      <c r="C7153" t="s">
        <v>4151</v>
      </c>
      <c r="D7153">
        <v>33</v>
      </c>
      <c r="E7153" s="23">
        <v>45870</v>
      </c>
      <c r="F7153" s="23">
        <v>45913</v>
      </c>
      <c r="G7153" s="23">
        <v>45870</v>
      </c>
      <c r="H7153" s="23">
        <v>45913</v>
      </c>
      <c r="I7153" s="24">
        <v>0</v>
      </c>
      <c r="J7153" s="24">
        <v>0</v>
      </c>
      <c r="K7153" s="24">
        <v>15</v>
      </c>
      <c r="L7153" t="s">
        <v>10070</v>
      </c>
      <c r="M7153" t="s">
        <v>10071</v>
      </c>
    </row>
    <row r="7154" spans="1:13" x14ac:dyDescent="0.25">
      <c r="A7154" t="str">
        <f t="shared" si="111"/>
        <v>FCON-14560</v>
      </c>
      <c r="B7154" t="s">
        <v>5210</v>
      </c>
      <c r="C7154" t="s">
        <v>4153</v>
      </c>
      <c r="D7154">
        <v>23</v>
      </c>
      <c r="E7154" s="23">
        <v>45890</v>
      </c>
      <c r="F7154" s="23">
        <v>45918</v>
      </c>
      <c r="G7154" s="23">
        <v>45890</v>
      </c>
      <c r="H7154" s="23">
        <v>45918</v>
      </c>
      <c r="I7154" s="24">
        <v>0</v>
      </c>
      <c r="J7154" s="24">
        <v>0</v>
      </c>
      <c r="K7154" s="24">
        <v>15</v>
      </c>
      <c r="L7154" t="s">
        <v>10070</v>
      </c>
      <c r="M7154" t="s">
        <v>10071</v>
      </c>
    </row>
    <row r="7155" spans="1:13" x14ac:dyDescent="0.25">
      <c r="A7155" t="str">
        <f t="shared" si="111"/>
        <v>SR12-1 Instalación de Equipos de Subestación</v>
      </c>
      <c r="B7155" t="s">
        <v>5211</v>
      </c>
      <c r="D7155">
        <v>33</v>
      </c>
      <c r="E7155" s="23">
        <v>45891</v>
      </c>
      <c r="F7155" s="23">
        <v>45932</v>
      </c>
      <c r="G7155" s="23">
        <v>45891</v>
      </c>
      <c r="H7155" s="23">
        <v>45932</v>
      </c>
      <c r="I7155" s="24">
        <v>0</v>
      </c>
      <c r="J7155" s="24">
        <v>0</v>
      </c>
      <c r="K7155" s="24">
        <v>37</v>
      </c>
      <c r="M7155" t="s">
        <v>10071</v>
      </c>
    </row>
    <row r="7156" spans="1:13" x14ac:dyDescent="0.25">
      <c r="A7156" t="str">
        <f t="shared" si="111"/>
        <v>FCON-14370</v>
      </c>
      <c r="B7156" t="s">
        <v>5212</v>
      </c>
      <c r="C7156" t="s">
        <v>4156</v>
      </c>
      <c r="D7156">
        <v>33</v>
      </c>
      <c r="E7156" s="23">
        <v>45891</v>
      </c>
      <c r="F7156" s="23">
        <v>45932</v>
      </c>
      <c r="G7156" s="23">
        <v>45891</v>
      </c>
      <c r="H7156" s="23">
        <v>45932</v>
      </c>
      <c r="I7156" s="24">
        <v>0</v>
      </c>
      <c r="J7156" s="24">
        <v>0</v>
      </c>
      <c r="K7156" s="24">
        <v>37</v>
      </c>
      <c r="L7156" t="s">
        <v>10070</v>
      </c>
      <c r="M7156" t="s">
        <v>10071</v>
      </c>
    </row>
    <row r="7157" spans="1:13" x14ac:dyDescent="0.25">
      <c r="A7157" t="str">
        <f t="shared" si="111"/>
        <v>FCON-14380</v>
      </c>
      <c r="B7157" t="s">
        <v>5213</v>
      </c>
      <c r="C7157" t="s">
        <v>1967</v>
      </c>
      <c r="D7157">
        <v>33</v>
      </c>
      <c r="E7157" s="23">
        <v>45891</v>
      </c>
      <c r="F7157" s="23">
        <v>45932</v>
      </c>
      <c r="G7157" s="23">
        <v>45891</v>
      </c>
      <c r="H7157" s="23">
        <v>45932</v>
      </c>
      <c r="I7157" s="24">
        <v>0</v>
      </c>
      <c r="J7157" s="24">
        <v>0</v>
      </c>
      <c r="K7157" s="24">
        <v>37</v>
      </c>
      <c r="L7157" t="s">
        <v>10070</v>
      </c>
      <c r="M7157" t="s">
        <v>10071</v>
      </c>
    </row>
    <row r="7158" spans="1:13" x14ac:dyDescent="0.25">
      <c r="A7158" t="str">
        <f t="shared" si="111"/>
        <v>FCON-14390</v>
      </c>
      <c r="B7158" t="s">
        <v>5214</v>
      </c>
      <c r="C7158" t="s">
        <v>4159</v>
      </c>
      <c r="D7158">
        <v>33</v>
      </c>
      <c r="E7158" s="23">
        <v>45891</v>
      </c>
      <c r="F7158" s="23">
        <v>45932</v>
      </c>
      <c r="G7158" s="23">
        <v>45891</v>
      </c>
      <c r="H7158" s="23">
        <v>45932</v>
      </c>
      <c r="I7158" s="24">
        <v>0</v>
      </c>
      <c r="J7158" s="24">
        <v>0</v>
      </c>
      <c r="K7158" s="24">
        <v>37</v>
      </c>
      <c r="L7158" t="s">
        <v>10070</v>
      </c>
      <c r="M7158" t="s">
        <v>10071</v>
      </c>
    </row>
    <row r="7159" spans="1:13" x14ac:dyDescent="0.25">
      <c r="A7159" t="str">
        <f t="shared" si="111"/>
        <v>FCON-14400</v>
      </c>
      <c r="B7159" t="s">
        <v>5215</v>
      </c>
      <c r="C7159" t="s">
        <v>4161</v>
      </c>
      <c r="D7159">
        <v>33</v>
      </c>
      <c r="E7159" s="23">
        <v>45891</v>
      </c>
      <c r="F7159" s="23">
        <v>45932</v>
      </c>
      <c r="G7159" s="23">
        <v>45891</v>
      </c>
      <c r="H7159" s="23">
        <v>45932</v>
      </c>
      <c r="I7159" s="24">
        <v>0</v>
      </c>
      <c r="J7159" s="24">
        <v>0</v>
      </c>
      <c r="K7159" s="24">
        <v>37</v>
      </c>
      <c r="L7159" t="s">
        <v>10070</v>
      </c>
      <c r="M7159" t="s">
        <v>10071</v>
      </c>
    </row>
    <row r="7160" spans="1:13" x14ac:dyDescent="0.25">
      <c r="A7160" t="str">
        <f t="shared" si="111"/>
        <v>FCON-14410</v>
      </c>
      <c r="B7160" t="s">
        <v>5216</v>
      </c>
      <c r="C7160" t="s">
        <v>4163</v>
      </c>
      <c r="D7160">
        <v>33</v>
      </c>
      <c r="E7160" s="23">
        <v>45891</v>
      </c>
      <c r="F7160" s="23">
        <v>45932</v>
      </c>
      <c r="G7160" s="23">
        <v>45891</v>
      </c>
      <c r="H7160" s="23">
        <v>45932</v>
      </c>
      <c r="I7160" s="24">
        <v>0</v>
      </c>
      <c r="J7160" s="24">
        <v>0</v>
      </c>
      <c r="K7160" s="24">
        <v>37</v>
      </c>
      <c r="L7160" t="s">
        <v>10070</v>
      </c>
      <c r="M7160" t="s">
        <v>10071</v>
      </c>
    </row>
    <row r="7161" spans="1:13" x14ac:dyDescent="0.25">
      <c r="A7161" t="str">
        <f t="shared" si="111"/>
        <v>FCON-14420</v>
      </c>
      <c r="B7161" t="s">
        <v>5217</v>
      </c>
      <c r="C7161" t="s">
        <v>4165</v>
      </c>
      <c r="D7161">
        <v>33</v>
      </c>
      <c r="E7161" s="23">
        <v>45891</v>
      </c>
      <c r="F7161" s="23">
        <v>45932</v>
      </c>
      <c r="G7161" s="23">
        <v>45891</v>
      </c>
      <c r="H7161" s="23">
        <v>45932</v>
      </c>
      <c r="I7161" s="24">
        <v>0</v>
      </c>
      <c r="J7161" s="24">
        <v>0</v>
      </c>
      <c r="K7161" s="24">
        <v>37</v>
      </c>
      <c r="L7161" t="s">
        <v>10070</v>
      </c>
      <c r="M7161" t="s">
        <v>10071</v>
      </c>
    </row>
    <row r="7162" spans="1:13" x14ac:dyDescent="0.25">
      <c r="A7162" t="str">
        <f t="shared" si="111"/>
        <v>Comunication</v>
      </c>
      <c r="B7162" t="s">
        <v>4166</v>
      </c>
      <c r="D7162">
        <v>27</v>
      </c>
      <c r="E7162" s="23">
        <v>45990</v>
      </c>
      <c r="F7162" s="23">
        <v>46031</v>
      </c>
      <c r="G7162" s="23">
        <v>45990</v>
      </c>
      <c r="H7162" s="23">
        <v>46031</v>
      </c>
      <c r="I7162" s="24">
        <v>0</v>
      </c>
      <c r="J7162" s="24">
        <v>0</v>
      </c>
      <c r="K7162" s="24">
        <v>58</v>
      </c>
      <c r="M7162" t="s">
        <v>10071</v>
      </c>
    </row>
    <row r="7163" spans="1:13" x14ac:dyDescent="0.25">
      <c r="A7163" t="str">
        <f t="shared" si="111"/>
        <v>FCON-14710</v>
      </c>
      <c r="B7163" t="s">
        <v>5218</v>
      </c>
      <c r="C7163" t="s">
        <v>1949</v>
      </c>
      <c r="D7163">
        <v>12</v>
      </c>
      <c r="E7163" s="23">
        <v>45990</v>
      </c>
      <c r="F7163" s="23">
        <v>46007</v>
      </c>
      <c r="G7163" s="23">
        <v>45990</v>
      </c>
      <c r="H7163" s="23">
        <v>46007</v>
      </c>
      <c r="I7163" s="24">
        <v>0</v>
      </c>
      <c r="J7163" s="24">
        <v>0</v>
      </c>
      <c r="K7163" s="24">
        <v>58</v>
      </c>
      <c r="L7163" t="s">
        <v>10070</v>
      </c>
      <c r="M7163" t="s">
        <v>10071</v>
      </c>
    </row>
    <row r="7164" spans="1:13" x14ac:dyDescent="0.25">
      <c r="A7164" t="str">
        <f t="shared" si="111"/>
        <v>FCON-14720</v>
      </c>
      <c r="B7164" t="s">
        <v>5222</v>
      </c>
      <c r="C7164" t="s">
        <v>1953</v>
      </c>
      <c r="D7164">
        <v>16</v>
      </c>
      <c r="E7164" s="23">
        <v>45990</v>
      </c>
      <c r="F7164" s="23">
        <v>46011</v>
      </c>
      <c r="G7164" s="23">
        <v>45990</v>
      </c>
      <c r="H7164" s="23">
        <v>46011</v>
      </c>
      <c r="I7164" s="24">
        <v>0</v>
      </c>
      <c r="J7164" s="24">
        <v>0</v>
      </c>
      <c r="K7164" s="24">
        <v>58</v>
      </c>
      <c r="L7164" t="s">
        <v>10070</v>
      </c>
      <c r="M7164" t="s">
        <v>10071</v>
      </c>
    </row>
    <row r="7165" spans="1:13" x14ac:dyDescent="0.25">
      <c r="A7165" t="str">
        <f t="shared" si="111"/>
        <v>FCON-14730</v>
      </c>
      <c r="B7165" t="s">
        <v>5223</v>
      </c>
      <c r="C7165" t="s">
        <v>1975</v>
      </c>
      <c r="D7165">
        <v>20</v>
      </c>
      <c r="E7165" s="23">
        <v>45990</v>
      </c>
      <c r="F7165" s="23">
        <v>46023</v>
      </c>
      <c r="G7165" s="23">
        <v>45990</v>
      </c>
      <c r="H7165" s="23">
        <v>46023</v>
      </c>
      <c r="I7165" s="24">
        <v>0</v>
      </c>
      <c r="J7165" s="24">
        <v>0</v>
      </c>
      <c r="K7165" s="24">
        <v>58</v>
      </c>
      <c r="L7165" t="s">
        <v>10070</v>
      </c>
      <c r="M7165" t="s">
        <v>10071</v>
      </c>
    </row>
    <row r="7166" spans="1:13" x14ac:dyDescent="0.25">
      <c r="A7166" t="str">
        <f t="shared" si="111"/>
        <v>FCON-14780</v>
      </c>
      <c r="B7166" t="s">
        <v>5219</v>
      </c>
      <c r="C7166" t="s">
        <v>1944</v>
      </c>
      <c r="D7166">
        <v>12</v>
      </c>
      <c r="E7166" s="23">
        <v>45990</v>
      </c>
      <c r="F7166" s="23">
        <v>46007</v>
      </c>
      <c r="G7166" s="23">
        <v>45990</v>
      </c>
      <c r="H7166" s="23">
        <v>46007</v>
      </c>
      <c r="I7166" s="24">
        <v>0</v>
      </c>
      <c r="J7166" s="24">
        <v>0</v>
      </c>
      <c r="K7166" s="24">
        <v>66</v>
      </c>
      <c r="L7166" t="s">
        <v>10070</v>
      </c>
      <c r="M7166" t="s">
        <v>10071</v>
      </c>
    </row>
    <row r="7167" spans="1:13" x14ac:dyDescent="0.25">
      <c r="A7167" t="str">
        <f t="shared" si="111"/>
        <v>FCON-14790</v>
      </c>
      <c r="B7167" t="s">
        <v>5220</v>
      </c>
      <c r="C7167" t="s">
        <v>1560</v>
      </c>
      <c r="D7167">
        <v>12</v>
      </c>
      <c r="E7167" s="23">
        <v>45990</v>
      </c>
      <c r="F7167" s="23">
        <v>46007</v>
      </c>
      <c r="G7167" s="23">
        <v>45990</v>
      </c>
      <c r="H7167" s="23">
        <v>46007</v>
      </c>
      <c r="I7167" s="24">
        <v>0</v>
      </c>
      <c r="J7167" s="24">
        <v>0</v>
      </c>
      <c r="K7167" s="24">
        <v>66</v>
      </c>
      <c r="L7167" t="s">
        <v>10070</v>
      </c>
      <c r="M7167" t="s">
        <v>10071</v>
      </c>
    </row>
    <row r="7168" spans="1:13" x14ac:dyDescent="0.25">
      <c r="A7168" t="str">
        <f t="shared" si="111"/>
        <v>FCON-14800</v>
      </c>
      <c r="B7168" t="s">
        <v>5221</v>
      </c>
      <c r="C7168" t="s">
        <v>1951</v>
      </c>
      <c r="D7168">
        <v>12</v>
      </c>
      <c r="E7168" s="23">
        <v>45990</v>
      </c>
      <c r="F7168" s="23">
        <v>46007</v>
      </c>
      <c r="G7168" s="23">
        <v>45990</v>
      </c>
      <c r="H7168" s="23">
        <v>46007</v>
      </c>
      <c r="I7168" s="24">
        <v>0</v>
      </c>
      <c r="J7168" s="24">
        <v>0</v>
      </c>
      <c r="K7168" s="24">
        <v>66</v>
      </c>
      <c r="L7168" t="s">
        <v>10070</v>
      </c>
      <c r="M7168" t="s">
        <v>10071</v>
      </c>
    </row>
    <row r="7169" spans="1:13" x14ac:dyDescent="0.25">
      <c r="A7169" t="str">
        <f t="shared" si="111"/>
        <v>FCON-14740</v>
      </c>
      <c r="B7169" t="s">
        <v>5224</v>
      </c>
      <c r="C7169" t="s">
        <v>1346</v>
      </c>
      <c r="D7169">
        <v>7</v>
      </c>
      <c r="E7169" s="23">
        <v>46023</v>
      </c>
      <c r="F7169" s="23">
        <v>46031</v>
      </c>
      <c r="G7169" s="23">
        <v>46023</v>
      </c>
      <c r="H7169" s="23">
        <v>46031</v>
      </c>
      <c r="I7169" s="24">
        <v>0</v>
      </c>
      <c r="J7169" s="24">
        <v>0</v>
      </c>
      <c r="K7169" s="24">
        <v>58</v>
      </c>
      <c r="L7169" t="s">
        <v>10070</v>
      </c>
      <c r="M7169" t="s">
        <v>10071</v>
      </c>
    </row>
    <row r="7170" spans="1:13" x14ac:dyDescent="0.25">
      <c r="A7170" t="str">
        <f t="shared" si="111"/>
        <v>SR12-2 Energización Subestación 12a</v>
      </c>
      <c r="B7170" t="s">
        <v>9390</v>
      </c>
      <c r="D7170">
        <v>23</v>
      </c>
      <c r="E7170" s="23">
        <v>46085</v>
      </c>
      <c r="F7170" s="23">
        <v>46114</v>
      </c>
      <c r="G7170" s="23">
        <v>46085</v>
      </c>
      <c r="H7170" s="23">
        <v>46114</v>
      </c>
      <c r="I7170" s="24">
        <v>0</v>
      </c>
      <c r="J7170" s="24">
        <v>0</v>
      </c>
      <c r="K7170" s="24">
        <v>27</v>
      </c>
      <c r="M7170" t="s">
        <v>10071</v>
      </c>
    </row>
    <row r="7171" spans="1:13" x14ac:dyDescent="0.25">
      <c r="A7171" t="str">
        <f t="shared" ref="A7171:A7234" si="112">TRIM(B7171)</f>
        <v>FCON-14430</v>
      </c>
      <c r="B7171" t="s">
        <v>5225</v>
      </c>
      <c r="C7171" t="s">
        <v>4175</v>
      </c>
      <c r="D7171">
        <v>23</v>
      </c>
      <c r="E7171" s="23">
        <v>46085</v>
      </c>
      <c r="F7171" s="23">
        <v>46114</v>
      </c>
      <c r="G7171" s="23">
        <v>46085</v>
      </c>
      <c r="H7171" s="23">
        <v>46114</v>
      </c>
      <c r="I7171" s="24">
        <v>0</v>
      </c>
      <c r="J7171" s="24">
        <v>0</v>
      </c>
      <c r="K7171" s="24">
        <v>15</v>
      </c>
      <c r="L7171" t="s">
        <v>10070</v>
      </c>
      <c r="M7171" t="s">
        <v>10071</v>
      </c>
    </row>
    <row r="7172" spans="1:13" x14ac:dyDescent="0.25">
      <c r="A7172" t="str">
        <f t="shared" si="112"/>
        <v>FCON-14610</v>
      </c>
      <c r="B7172" t="s">
        <v>5226</v>
      </c>
      <c r="C7172" t="s">
        <v>4177</v>
      </c>
      <c r="D7172">
        <v>23</v>
      </c>
      <c r="E7172" s="23">
        <v>46085</v>
      </c>
      <c r="F7172" s="23">
        <v>46114</v>
      </c>
      <c r="G7172" s="23">
        <v>46085</v>
      </c>
      <c r="H7172" s="23">
        <v>46114</v>
      </c>
      <c r="I7172" s="24">
        <v>0</v>
      </c>
      <c r="J7172" s="24">
        <v>0</v>
      </c>
      <c r="K7172" s="24">
        <v>27</v>
      </c>
      <c r="L7172" t="s">
        <v>10070</v>
      </c>
      <c r="M7172" t="s">
        <v>10071</v>
      </c>
    </row>
    <row r="7173" spans="1:13" x14ac:dyDescent="0.25">
      <c r="A7173" t="str">
        <f t="shared" si="112"/>
        <v>SR13-1 Construcción Subestación 13a</v>
      </c>
      <c r="B7173" t="s">
        <v>9391</v>
      </c>
      <c r="D7173">
        <v>195</v>
      </c>
      <c r="E7173" s="23">
        <v>45825</v>
      </c>
      <c r="F7173" s="23">
        <v>46081</v>
      </c>
      <c r="G7173" s="23">
        <v>45825</v>
      </c>
      <c r="H7173" s="23">
        <v>46081</v>
      </c>
      <c r="I7173" s="24">
        <v>0</v>
      </c>
      <c r="J7173" s="24">
        <v>0</v>
      </c>
      <c r="K7173" s="24">
        <v>41</v>
      </c>
      <c r="M7173" t="s">
        <v>10071</v>
      </c>
    </row>
    <row r="7174" spans="1:13" x14ac:dyDescent="0.25">
      <c r="A7174" t="str">
        <f t="shared" si="112"/>
        <v>FCON-14570</v>
      </c>
      <c r="B7174" t="s">
        <v>5227</v>
      </c>
      <c r="C7174" t="s">
        <v>4179</v>
      </c>
      <c r="D7174">
        <v>42</v>
      </c>
      <c r="E7174" s="23">
        <v>45825</v>
      </c>
      <c r="F7174" s="23">
        <v>45880</v>
      </c>
      <c r="G7174" s="23">
        <v>45825</v>
      </c>
      <c r="H7174" s="23">
        <v>45880</v>
      </c>
      <c r="I7174" s="24">
        <v>0</v>
      </c>
      <c r="J7174" s="24">
        <v>0</v>
      </c>
      <c r="K7174" s="24">
        <v>15</v>
      </c>
      <c r="L7174" t="s">
        <v>10070</v>
      </c>
      <c r="M7174" t="s">
        <v>10071</v>
      </c>
    </row>
    <row r="7175" spans="1:13" x14ac:dyDescent="0.25">
      <c r="A7175" t="str">
        <f t="shared" si="112"/>
        <v>FCON-14580</v>
      </c>
      <c r="B7175" t="s">
        <v>5228</v>
      </c>
      <c r="C7175" t="s">
        <v>4151</v>
      </c>
      <c r="D7175">
        <v>33</v>
      </c>
      <c r="E7175" s="23">
        <v>45870</v>
      </c>
      <c r="F7175" s="23">
        <v>45913</v>
      </c>
      <c r="G7175" s="23">
        <v>45870</v>
      </c>
      <c r="H7175" s="23">
        <v>45913</v>
      </c>
      <c r="I7175" s="24">
        <v>0</v>
      </c>
      <c r="J7175" s="24">
        <v>0</v>
      </c>
      <c r="K7175" s="24">
        <v>15</v>
      </c>
      <c r="L7175" t="s">
        <v>10070</v>
      </c>
      <c r="M7175" t="s">
        <v>10071</v>
      </c>
    </row>
    <row r="7176" spans="1:13" x14ac:dyDescent="0.25">
      <c r="A7176" t="str">
        <f t="shared" si="112"/>
        <v>FCON-14590</v>
      </c>
      <c r="B7176" t="s">
        <v>5229</v>
      </c>
      <c r="C7176" t="s">
        <v>4153</v>
      </c>
      <c r="D7176">
        <v>23</v>
      </c>
      <c r="E7176" s="23">
        <v>45890</v>
      </c>
      <c r="F7176" s="23">
        <v>45918</v>
      </c>
      <c r="G7176" s="23">
        <v>45890</v>
      </c>
      <c r="H7176" s="23">
        <v>45918</v>
      </c>
      <c r="I7176" s="24">
        <v>0</v>
      </c>
      <c r="J7176" s="24">
        <v>0</v>
      </c>
      <c r="K7176" s="24">
        <v>15</v>
      </c>
      <c r="L7176" t="s">
        <v>10070</v>
      </c>
      <c r="M7176" t="s">
        <v>10071</v>
      </c>
    </row>
    <row r="7177" spans="1:13" x14ac:dyDescent="0.25">
      <c r="A7177" t="str">
        <f t="shared" si="112"/>
        <v>SR13-1 Instalación de Equipos de Subestación</v>
      </c>
      <c r="B7177" t="s">
        <v>5230</v>
      </c>
      <c r="D7177">
        <v>33</v>
      </c>
      <c r="E7177" s="23">
        <v>45918</v>
      </c>
      <c r="F7177" s="23">
        <v>45960</v>
      </c>
      <c r="G7177" s="23">
        <v>45918</v>
      </c>
      <c r="H7177" s="23">
        <v>45960</v>
      </c>
      <c r="I7177" s="24">
        <v>0</v>
      </c>
      <c r="J7177" s="24">
        <v>0</v>
      </c>
      <c r="K7177" s="24">
        <v>15</v>
      </c>
      <c r="M7177" t="s">
        <v>10071</v>
      </c>
    </row>
    <row r="7178" spans="1:13" x14ac:dyDescent="0.25">
      <c r="A7178" t="str">
        <f t="shared" si="112"/>
        <v>FCON-14440</v>
      </c>
      <c r="B7178" t="s">
        <v>5231</v>
      </c>
      <c r="C7178" t="s">
        <v>4156</v>
      </c>
      <c r="D7178">
        <v>33</v>
      </c>
      <c r="E7178" s="23">
        <v>45918</v>
      </c>
      <c r="F7178" s="23">
        <v>45960</v>
      </c>
      <c r="G7178" s="23">
        <v>45918</v>
      </c>
      <c r="H7178" s="23">
        <v>45960</v>
      </c>
      <c r="I7178" s="24">
        <v>0</v>
      </c>
      <c r="J7178" s="24">
        <v>0</v>
      </c>
      <c r="K7178" s="24">
        <v>15</v>
      </c>
      <c r="L7178" t="s">
        <v>10070</v>
      </c>
      <c r="M7178" t="s">
        <v>10071</v>
      </c>
    </row>
    <row r="7179" spans="1:13" x14ac:dyDescent="0.25">
      <c r="A7179" t="str">
        <f t="shared" si="112"/>
        <v>FCON-14450</v>
      </c>
      <c r="B7179" t="s">
        <v>5232</v>
      </c>
      <c r="C7179" t="s">
        <v>1967</v>
      </c>
      <c r="D7179">
        <v>33</v>
      </c>
      <c r="E7179" s="23">
        <v>45918</v>
      </c>
      <c r="F7179" s="23">
        <v>45960</v>
      </c>
      <c r="G7179" s="23">
        <v>45918</v>
      </c>
      <c r="H7179" s="23">
        <v>45960</v>
      </c>
      <c r="I7179" s="24">
        <v>0</v>
      </c>
      <c r="J7179" s="24">
        <v>0</v>
      </c>
      <c r="K7179" s="24">
        <v>15</v>
      </c>
      <c r="L7179" t="s">
        <v>10070</v>
      </c>
      <c r="M7179" t="s">
        <v>10071</v>
      </c>
    </row>
    <row r="7180" spans="1:13" x14ac:dyDescent="0.25">
      <c r="A7180" t="str">
        <f t="shared" si="112"/>
        <v>FCON-14460</v>
      </c>
      <c r="B7180" t="s">
        <v>5233</v>
      </c>
      <c r="C7180" t="s">
        <v>4159</v>
      </c>
      <c r="D7180">
        <v>33</v>
      </c>
      <c r="E7180" s="23">
        <v>45918</v>
      </c>
      <c r="F7180" s="23">
        <v>45960</v>
      </c>
      <c r="G7180" s="23">
        <v>45918</v>
      </c>
      <c r="H7180" s="23">
        <v>45960</v>
      </c>
      <c r="I7180" s="24">
        <v>0</v>
      </c>
      <c r="J7180" s="24">
        <v>0</v>
      </c>
      <c r="K7180" s="24">
        <v>15</v>
      </c>
      <c r="L7180" t="s">
        <v>10070</v>
      </c>
      <c r="M7180" t="s">
        <v>10071</v>
      </c>
    </row>
    <row r="7181" spans="1:13" x14ac:dyDescent="0.25">
      <c r="A7181" t="str">
        <f t="shared" si="112"/>
        <v>FCON-14470</v>
      </c>
      <c r="B7181" t="s">
        <v>5234</v>
      </c>
      <c r="C7181" t="s">
        <v>4161</v>
      </c>
      <c r="D7181">
        <v>33</v>
      </c>
      <c r="E7181" s="23">
        <v>45918</v>
      </c>
      <c r="F7181" s="23">
        <v>45960</v>
      </c>
      <c r="G7181" s="23">
        <v>45918</v>
      </c>
      <c r="H7181" s="23">
        <v>45960</v>
      </c>
      <c r="I7181" s="24">
        <v>0</v>
      </c>
      <c r="J7181" s="24">
        <v>0</v>
      </c>
      <c r="K7181" s="24">
        <v>15</v>
      </c>
      <c r="L7181" t="s">
        <v>10070</v>
      </c>
      <c r="M7181" t="s">
        <v>10071</v>
      </c>
    </row>
    <row r="7182" spans="1:13" x14ac:dyDescent="0.25">
      <c r="A7182" t="str">
        <f t="shared" si="112"/>
        <v>FCON-14480</v>
      </c>
      <c r="B7182" t="s">
        <v>5235</v>
      </c>
      <c r="C7182" t="s">
        <v>4163</v>
      </c>
      <c r="D7182">
        <v>33</v>
      </c>
      <c r="E7182" s="23">
        <v>45918</v>
      </c>
      <c r="F7182" s="23">
        <v>45960</v>
      </c>
      <c r="G7182" s="23">
        <v>45918</v>
      </c>
      <c r="H7182" s="23">
        <v>45960</v>
      </c>
      <c r="I7182" s="24">
        <v>0</v>
      </c>
      <c r="J7182" s="24">
        <v>0</v>
      </c>
      <c r="K7182" s="24">
        <v>15</v>
      </c>
      <c r="L7182" t="s">
        <v>10070</v>
      </c>
      <c r="M7182" t="s">
        <v>10071</v>
      </c>
    </row>
    <row r="7183" spans="1:13" x14ac:dyDescent="0.25">
      <c r="A7183" t="str">
        <f t="shared" si="112"/>
        <v>FCON-14490</v>
      </c>
      <c r="B7183" t="s">
        <v>5236</v>
      </c>
      <c r="C7183" t="s">
        <v>4165</v>
      </c>
      <c r="D7183">
        <v>33</v>
      </c>
      <c r="E7183" s="23">
        <v>45918</v>
      </c>
      <c r="F7183" s="23">
        <v>45960</v>
      </c>
      <c r="G7183" s="23">
        <v>45918</v>
      </c>
      <c r="H7183" s="23">
        <v>45960</v>
      </c>
      <c r="I7183" s="24">
        <v>0</v>
      </c>
      <c r="J7183" s="24">
        <v>0</v>
      </c>
      <c r="K7183" s="24">
        <v>15</v>
      </c>
      <c r="L7183" t="s">
        <v>10070</v>
      </c>
      <c r="M7183" t="s">
        <v>10071</v>
      </c>
    </row>
    <row r="7184" spans="1:13" x14ac:dyDescent="0.25">
      <c r="A7184" t="str">
        <f t="shared" si="112"/>
        <v>Comunication</v>
      </c>
      <c r="B7184" t="s">
        <v>4166</v>
      </c>
      <c r="D7184">
        <v>28</v>
      </c>
      <c r="E7184" s="23">
        <v>46048</v>
      </c>
      <c r="F7184" s="23">
        <v>46081</v>
      </c>
      <c r="G7184" s="23">
        <v>46048</v>
      </c>
      <c r="H7184" s="23">
        <v>46081</v>
      </c>
      <c r="I7184" s="24">
        <v>0</v>
      </c>
      <c r="J7184" s="24">
        <v>0</v>
      </c>
      <c r="K7184" s="24">
        <v>41</v>
      </c>
      <c r="M7184" t="s">
        <v>10071</v>
      </c>
    </row>
    <row r="7185" spans="1:13" x14ac:dyDescent="0.25">
      <c r="A7185" t="str">
        <f t="shared" si="112"/>
        <v>FCON-14630</v>
      </c>
      <c r="B7185" t="s">
        <v>5237</v>
      </c>
      <c r="C7185" t="s">
        <v>1949</v>
      </c>
      <c r="D7185">
        <v>14</v>
      </c>
      <c r="E7185" s="23">
        <v>46048</v>
      </c>
      <c r="F7185" s="23">
        <v>46065</v>
      </c>
      <c r="G7185" s="23">
        <v>46048</v>
      </c>
      <c r="H7185" s="23">
        <v>46065</v>
      </c>
      <c r="I7185" s="24">
        <v>0</v>
      </c>
      <c r="J7185" s="24">
        <v>0</v>
      </c>
      <c r="K7185" s="24">
        <v>41</v>
      </c>
      <c r="L7185" t="s">
        <v>10070</v>
      </c>
      <c r="M7185" t="s">
        <v>10071</v>
      </c>
    </row>
    <row r="7186" spans="1:13" x14ac:dyDescent="0.25">
      <c r="A7186" t="str">
        <f t="shared" si="112"/>
        <v>FCON-14640</v>
      </c>
      <c r="B7186" t="s">
        <v>5241</v>
      </c>
      <c r="C7186" t="s">
        <v>1953</v>
      </c>
      <c r="D7186">
        <v>18</v>
      </c>
      <c r="E7186" s="23">
        <v>46048</v>
      </c>
      <c r="F7186" s="23">
        <v>46070</v>
      </c>
      <c r="G7186" s="23">
        <v>46048</v>
      </c>
      <c r="H7186" s="23">
        <v>46070</v>
      </c>
      <c r="I7186" s="24">
        <v>0</v>
      </c>
      <c r="J7186" s="24">
        <v>0</v>
      </c>
      <c r="K7186" s="24">
        <v>41</v>
      </c>
      <c r="L7186" t="s">
        <v>10070</v>
      </c>
      <c r="M7186" t="s">
        <v>10071</v>
      </c>
    </row>
    <row r="7187" spans="1:13" x14ac:dyDescent="0.25">
      <c r="A7187" t="str">
        <f t="shared" si="112"/>
        <v>FCON-14650</v>
      </c>
      <c r="B7187" t="s">
        <v>5242</v>
      </c>
      <c r="C7187" t="s">
        <v>1975</v>
      </c>
      <c r="D7187">
        <v>21</v>
      </c>
      <c r="E7187" s="23">
        <v>46048</v>
      </c>
      <c r="F7187" s="23">
        <v>46074</v>
      </c>
      <c r="G7187" s="23">
        <v>46048</v>
      </c>
      <c r="H7187" s="23">
        <v>46074</v>
      </c>
      <c r="I7187" s="24">
        <v>0</v>
      </c>
      <c r="J7187" s="24">
        <v>0</v>
      </c>
      <c r="K7187" s="24">
        <v>41</v>
      </c>
      <c r="L7187" t="s">
        <v>10070</v>
      </c>
      <c r="M7187" t="s">
        <v>10071</v>
      </c>
    </row>
    <row r="7188" spans="1:13" x14ac:dyDescent="0.25">
      <c r="A7188" t="str">
        <f t="shared" si="112"/>
        <v>FCON-14810</v>
      </c>
      <c r="B7188" t="s">
        <v>5238</v>
      </c>
      <c r="C7188" t="s">
        <v>1944</v>
      </c>
      <c r="D7188">
        <v>14</v>
      </c>
      <c r="E7188" s="23">
        <v>46048</v>
      </c>
      <c r="F7188" s="23">
        <v>46065</v>
      </c>
      <c r="G7188" s="23">
        <v>46048</v>
      </c>
      <c r="H7188" s="23">
        <v>46065</v>
      </c>
      <c r="I7188" s="24">
        <v>0</v>
      </c>
      <c r="J7188" s="24">
        <v>0</v>
      </c>
      <c r="K7188" s="24">
        <v>48</v>
      </c>
      <c r="L7188" t="s">
        <v>10070</v>
      </c>
      <c r="M7188" t="s">
        <v>10071</v>
      </c>
    </row>
    <row r="7189" spans="1:13" x14ac:dyDescent="0.25">
      <c r="A7189" t="str">
        <f t="shared" si="112"/>
        <v>FCON-14820</v>
      </c>
      <c r="B7189" t="s">
        <v>5239</v>
      </c>
      <c r="C7189" t="s">
        <v>1560</v>
      </c>
      <c r="D7189">
        <v>14</v>
      </c>
      <c r="E7189" s="23">
        <v>46048</v>
      </c>
      <c r="F7189" s="23">
        <v>46065</v>
      </c>
      <c r="G7189" s="23">
        <v>46048</v>
      </c>
      <c r="H7189" s="23">
        <v>46065</v>
      </c>
      <c r="I7189" s="24">
        <v>0</v>
      </c>
      <c r="J7189" s="24">
        <v>0</v>
      </c>
      <c r="K7189" s="24">
        <v>48</v>
      </c>
      <c r="L7189" t="s">
        <v>10070</v>
      </c>
      <c r="M7189" t="s">
        <v>10071</v>
      </c>
    </row>
    <row r="7190" spans="1:13" x14ac:dyDescent="0.25">
      <c r="A7190" t="str">
        <f t="shared" si="112"/>
        <v>FCON-14830</v>
      </c>
      <c r="B7190" t="s">
        <v>5240</v>
      </c>
      <c r="C7190" t="s">
        <v>1951</v>
      </c>
      <c r="D7190">
        <v>14</v>
      </c>
      <c r="E7190" s="23">
        <v>46048</v>
      </c>
      <c r="F7190" s="23">
        <v>46065</v>
      </c>
      <c r="G7190" s="23">
        <v>46048</v>
      </c>
      <c r="H7190" s="23">
        <v>46065</v>
      </c>
      <c r="I7190" s="24">
        <v>0</v>
      </c>
      <c r="J7190" s="24">
        <v>0</v>
      </c>
      <c r="K7190" s="24">
        <v>48</v>
      </c>
      <c r="L7190" t="s">
        <v>10070</v>
      </c>
      <c r="M7190" t="s">
        <v>10071</v>
      </c>
    </row>
    <row r="7191" spans="1:13" x14ac:dyDescent="0.25">
      <c r="A7191" t="str">
        <f t="shared" si="112"/>
        <v>FCON-14660</v>
      </c>
      <c r="B7191" t="s">
        <v>5243</v>
      </c>
      <c r="C7191" t="s">
        <v>1346</v>
      </c>
      <c r="D7191">
        <v>6</v>
      </c>
      <c r="E7191" s="23">
        <v>46074</v>
      </c>
      <c r="F7191" s="23">
        <v>46081</v>
      </c>
      <c r="G7191" s="23">
        <v>46074</v>
      </c>
      <c r="H7191" s="23">
        <v>46081</v>
      </c>
      <c r="I7191" s="24">
        <v>0</v>
      </c>
      <c r="J7191" s="24">
        <v>0</v>
      </c>
      <c r="K7191" s="24">
        <v>41</v>
      </c>
      <c r="L7191" t="s">
        <v>10070</v>
      </c>
      <c r="M7191" t="s">
        <v>10071</v>
      </c>
    </row>
    <row r="7192" spans="1:13" x14ac:dyDescent="0.25">
      <c r="A7192" t="str">
        <f t="shared" si="112"/>
        <v>SR13-2 Energización Subestación 13a</v>
      </c>
      <c r="B7192" t="s">
        <v>9392</v>
      </c>
      <c r="D7192">
        <v>28</v>
      </c>
      <c r="E7192" s="23">
        <v>46114</v>
      </c>
      <c r="F7192" s="23">
        <v>46148</v>
      </c>
      <c r="G7192" s="23">
        <v>46114</v>
      </c>
      <c r="H7192" s="23">
        <v>46148</v>
      </c>
      <c r="I7192" s="24">
        <v>0</v>
      </c>
      <c r="J7192" s="24">
        <v>0</v>
      </c>
      <c r="K7192" s="24">
        <v>15</v>
      </c>
      <c r="M7192" t="s">
        <v>10071</v>
      </c>
    </row>
    <row r="7193" spans="1:13" x14ac:dyDescent="0.25">
      <c r="A7193" t="str">
        <f t="shared" si="112"/>
        <v>FCON-14500</v>
      </c>
      <c r="B7193" t="s">
        <v>5244</v>
      </c>
      <c r="C7193" t="s">
        <v>4175</v>
      </c>
      <c r="D7193">
        <v>28</v>
      </c>
      <c r="E7193" s="23">
        <v>46114</v>
      </c>
      <c r="F7193" s="23">
        <v>46148</v>
      </c>
      <c r="G7193" s="23">
        <v>46114</v>
      </c>
      <c r="H7193" s="23">
        <v>46148</v>
      </c>
      <c r="I7193" s="24">
        <v>0</v>
      </c>
      <c r="J7193" s="24">
        <v>0</v>
      </c>
      <c r="K7193" s="24">
        <v>15</v>
      </c>
      <c r="L7193" t="s">
        <v>10070</v>
      </c>
      <c r="M7193" t="s">
        <v>10071</v>
      </c>
    </row>
    <row r="7194" spans="1:13" x14ac:dyDescent="0.25">
      <c r="A7194" t="str">
        <f t="shared" si="112"/>
        <v>FCON-14620</v>
      </c>
      <c r="B7194" t="s">
        <v>5245</v>
      </c>
      <c r="C7194" t="s">
        <v>4177</v>
      </c>
      <c r="D7194">
        <v>28</v>
      </c>
      <c r="E7194" s="23">
        <v>46114</v>
      </c>
      <c r="F7194" s="23">
        <v>46148</v>
      </c>
      <c r="G7194" s="23">
        <v>46114</v>
      </c>
      <c r="H7194" s="23">
        <v>46148</v>
      </c>
      <c r="I7194" s="24">
        <v>0</v>
      </c>
      <c r="J7194" s="24">
        <v>0</v>
      </c>
      <c r="K7194" s="24">
        <v>15</v>
      </c>
      <c r="L7194" t="s">
        <v>10070</v>
      </c>
      <c r="M7194" t="s">
        <v>10071</v>
      </c>
    </row>
    <row r="7195" spans="1:13" x14ac:dyDescent="0.25">
      <c r="A7195" t="str">
        <f t="shared" si="112"/>
        <v>Puesto de Mando y Control / Control &amp; Command Room</v>
      </c>
      <c r="B7195" t="s">
        <v>4350</v>
      </c>
      <c r="D7195">
        <v>220</v>
      </c>
      <c r="E7195" s="23">
        <v>45796</v>
      </c>
      <c r="F7195" s="23">
        <v>46086</v>
      </c>
      <c r="G7195" s="23">
        <v>45796</v>
      </c>
      <c r="H7195" s="23">
        <v>46086</v>
      </c>
      <c r="I7195" s="24">
        <v>0</v>
      </c>
      <c r="J7195" s="24">
        <v>0</v>
      </c>
      <c r="K7195" s="24">
        <v>65</v>
      </c>
      <c r="M7195" t="s">
        <v>10071</v>
      </c>
    </row>
    <row r="7196" spans="1:13" x14ac:dyDescent="0.25">
      <c r="A7196" t="str">
        <f t="shared" si="112"/>
        <v>Construcción del PMC con Sistemas</v>
      </c>
      <c r="B7196" t="s">
        <v>9393</v>
      </c>
      <c r="D7196">
        <v>80</v>
      </c>
      <c r="E7196" s="23">
        <v>45796</v>
      </c>
      <c r="F7196" s="23">
        <v>45901</v>
      </c>
      <c r="G7196" s="23">
        <v>45796</v>
      </c>
      <c r="H7196" s="23">
        <v>45901</v>
      </c>
      <c r="I7196" s="24">
        <v>0</v>
      </c>
      <c r="J7196" s="24">
        <v>0</v>
      </c>
      <c r="K7196" s="24">
        <v>65</v>
      </c>
      <c r="M7196" t="s">
        <v>10071</v>
      </c>
    </row>
    <row r="7197" spans="1:13" x14ac:dyDescent="0.25">
      <c r="A7197" t="str">
        <f t="shared" si="112"/>
        <v>Sala de Sistemas Comunicaciones</v>
      </c>
      <c r="B7197" t="s">
        <v>4351</v>
      </c>
      <c r="D7197">
        <v>80</v>
      </c>
      <c r="E7197" s="23">
        <v>45796</v>
      </c>
      <c r="F7197" s="23">
        <v>45901</v>
      </c>
      <c r="G7197" s="23">
        <v>45796</v>
      </c>
      <c r="H7197" s="23">
        <v>45901</v>
      </c>
      <c r="I7197" s="24">
        <v>0</v>
      </c>
      <c r="J7197" s="24">
        <v>0</v>
      </c>
      <c r="K7197" s="24">
        <v>65</v>
      </c>
      <c r="M7197" t="s">
        <v>10071</v>
      </c>
    </row>
    <row r="7198" spans="1:13" x14ac:dyDescent="0.25">
      <c r="A7198" t="str">
        <f t="shared" si="112"/>
        <v>FCON-13310</v>
      </c>
      <c r="B7198" t="s">
        <v>4352</v>
      </c>
      <c r="C7198" t="s">
        <v>4353</v>
      </c>
      <c r="D7198">
        <v>20</v>
      </c>
      <c r="E7198" s="23">
        <v>45796</v>
      </c>
      <c r="F7198" s="23">
        <v>45821</v>
      </c>
      <c r="G7198" s="23">
        <v>45796</v>
      </c>
      <c r="H7198" s="23">
        <v>45821</v>
      </c>
      <c r="I7198" s="24">
        <v>0</v>
      </c>
      <c r="J7198" s="24">
        <v>0</v>
      </c>
      <c r="K7198" s="24">
        <v>65</v>
      </c>
      <c r="L7198" t="s">
        <v>10070</v>
      </c>
      <c r="M7198" t="s">
        <v>10071</v>
      </c>
    </row>
    <row r="7199" spans="1:13" x14ac:dyDescent="0.25">
      <c r="A7199" t="str">
        <f t="shared" si="112"/>
        <v>FCON-13315</v>
      </c>
      <c r="B7199" t="s">
        <v>4354</v>
      </c>
      <c r="C7199" t="s">
        <v>4355</v>
      </c>
      <c r="D7199">
        <v>59</v>
      </c>
      <c r="E7199" s="23">
        <v>45796</v>
      </c>
      <c r="F7199" s="23">
        <v>45871</v>
      </c>
      <c r="G7199" s="23">
        <v>45796</v>
      </c>
      <c r="H7199" s="23">
        <v>45871</v>
      </c>
      <c r="I7199" s="24">
        <v>0</v>
      </c>
      <c r="J7199" s="24">
        <v>0</v>
      </c>
      <c r="K7199" s="24">
        <v>79</v>
      </c>
      <c r="L7199" t="s">
        <v>10070</v>
      </c>
      <c r="M7199" t="s">
        <v>10071</v>
      </c>
    </row>
    <row r="7200" spans="1:13" x14ac:dyDescent="0.25">
      <c r="A7200" t="str">
        <f t="shared" si="112"/>
        <v>FCON-13320</v>
      </c>
      <c r="B7200" t="s">
        <v>4356</v>
      </c>
      <c r="C7200" t="s">
        <v>4357</v>
      </c>
      <c r="D7200">
        <v>52</v>
      </c>
      <c r="E7200" s="23">
        <v>45821</v>
      </c>
      <c r="F7200" s="23">
        <v>45890</v>
      </c>
      <c r="G7200" s="23">
        <v>45821</v>
      </c>
      <c r="H7200" s="23">
        <v>45890</v>
      </c>
      <c r="I7200" s="24">
        <v>0</v>
      </c>
      <c r="J7200" s="24">
        <v>0</v>
      </c>
      <c r="K7200" s="24">
        <v>65</v>
      </c>
      <c r="L7200" t="s">
        <v>10070</v>
      </c>
      <c r="M7200" t="s">
        <v>10071</v>
      </c>
    </row>
    <row r="7201" spans="1:13" x14ac:dyDescent="0.25">
      <c r="A7201" t="str">
        <f t="shared" si="112"/>
        <v>FCON-13325</v>
      </c>
      <c r="B7201" t="s">
        <v>4358</v>
      </c>
      <c r="C7201" t="s">
        <v>1346</v>
      </c>
      <c r="D7201">
        <v>4</v>
      </c>
      <c r="E7201" s="23">
        <v>45890</v>
      </c>
      <c r="F7201" s="23">
        <v>45896</v>
      </c>
      <c r="G7201" s="23">
        <v>45890</v>
      </c>
      <c r="H7201" s="23">
        <v>45896</v>
      </c>
      <c r="I7201" s="24">
        <v>0</v>
      </c>
      <c r="J7201" s="24">
        <v>0</v>
      </c>
      <c r="K7201" s="24">
        <v>65</v>
      </c>
      <c r="L7201" t="s">
        <v>10070</v>
      </c>
      <c r="M7201" t="s">
        <v>10071</v>
      </c>
    </row>
    <row r="7202" spans="1:13" x14ac:dyDescent="0.25">
      <c r="A7202" t="str">
        <f t="shared" si="112"/>
        <v>FCON-13330</v>
      </c>
      <c r="B7202" t="s">
        <v>4359</v>
      </c>
      <c r="C7202" t="s">
        <v>1348</v>
      </c>
      <c r="D7202">
        <v>4</v>
      </c>
      <c r="E7202" s="23">
        <v>45896</v>
      </c>
      <c r="F7202" s="23">
        <v>45901</v>
      </c>
      <c r="G7202" s="23">
        <v>45896</v>
      </c>
      <c r="H7202" s="23">
        <v>45901</v>
      </c>
      <c r="I7202" s="24">
        <v>0</v>
      </c>
      <c r="J7202" s="24">
        <v>0</v>
      </c>
      <c r="K7202" s="24">
        <v>65</v>
      </c>
      <c r="L7202" t="s">
        <v>10070</v>
      </c>
      <c r="M7202" t="s">
        <v>10071</v>
      </c>
    </row>
    <row r="7203" spans="1:13" x14ac:dyDescent="0.25">
      <c r="A7203" t="str">
        <f t="shared" si="112"/>
        <v>Sistema Scada</v>
      </c>
      <c r="B7203" t="s">
        <v>4360</v>
      </c>
      <c r="D7203">
        <v>52</v>
      </c>
      <c r="E7203" s="23">
        <v>45821</v>
      </c>
      <c r="F7203" s="23">
        <v>45890</v>
      </c>
      <c r="G7203" s="23">
        <v>45821</v>
      </c>
      <c r="H7203" s="23">
        <v>45890</v>
      </c>
      <c r="I7203" s="24">
        <v>0</v>
      </c>
      <c r="J7203" s="24">
        <v>0</v>
      </c>
      <c r="K7203" s="24">
        <v>65</v>
      </c>
      <c r="M7203" t="s">
        <v>10071</v>
      </c>
    </row>
    <row r="7204" spans="1:13" x14ac:dyDescent="0.25">
      <c r="A7204" t="str">
        <f t="shared" si="112"/>
        <v>FCON-13335</v>
      </c>
      <c r="B7204" t="s">
        <v>4361</v>
      </c>
      <c r="C7204" t="s">
        <v>4362</v>
      </c>
      <c r="D7204">
        <v>52</v>
      </c>
      <c r="E7204" s="23">
        <v>45821</v>
      </c>
      <c r="F7204" s="23">
        <v>45890</v>
      </c>
      <c r="G7204" s="23">
        <v>45821</v>
      </c>
      <c r="H7204" s="23">
        <v>45890</v>
      </c>
      <c r="I7204" s="24">
        <v>0</v>
      </c>
      <c r="J7204" s="24">
        <v>0</v>
      </c>
      <c r="K7204" s="24">
        <v>65</v>
      </c>
      <c r="L7204" t="s">
        <v>10070</v>
      </c>
      <c r="M7204" t="s">
        <v>10071</v>
      </c>
    </row>
    <row r="7205" spans="1:13" x14ac:dyDescent="0.25">
      <c r="A7205" t="str">
        <f t="shared" si="112"/>
        <v>FCON-13340</v>
      </c>
      <c r="B7205" t="s">
        <v>4363</v>
      </c>
      <c r="C7205" t="s">
        <v>4364</v>
      </c>
      <c r="D7205">
        <v>52</v>
      </c>
      <c r="E7205" s="23">
        <v>45821</v>
      </c>
      <c r="F7205" s="23">
        <v>45890</v>
      </c>
      <c r="G7205" s="23">
        <v>45821</v>
      </c>
      <c r="H7205" s="23">
        <v>45890</v>
      </c>
      <c r="I7205" s="24">
        <v>0</v>
      </c>
      <c r="J7205" s="24">
        <v>0</v>
      </c>
      <c r="K7205" s="24">
        <v>65</v>
      </c>
      <c r="L7205" t="s">
        <v>10070</v>
      </c>
      <c r="M7205" t="s">
        <v>10071</v>
      </c>
    </row>
    <row r="7206" spans="1:13" x14ac:dyDescent="0.25">
      <c r="A7206" t="str">
        <f t="shared" si="112"/>
        <v>FCON-13345</v>
      </c>
      <c r="B7206" t="s">
        <v>4365</v>
      </c>
      <c r="C7206" t="s">
        <v>4366</v>
      </c>
      <c r="D7206">
        <v>52</v>
      </c>
      <c r="E7206" s="23">
        <v>45821</v>
      </c>
      <c r="F7206" s="23">
        <v>45890</v>
      </c>
      <c r="G7206" s="23">
        <v>45821</v>
      </c>
      <c r="H7206" s="23">
        <v>45890</v>
      </c>
      <c r="I7206" s="24">
        <v>0</v>
      </c>
      <c r="J7206" s="24">
        <v>0</v>
      </c>
      <c r="K7206" s="24">
        <v>65</v>
      </c>
      <c r="L7206" t="s">
        <v>10070</v>
      </c>
      <c r="M7206" t="s">
        <v>10071</v>
      </c>
    </row>
    <row r="7207" spans="1:13" x14ac:dyDescent="0.25">
      <c r="A7207" t="str">
        <f t="shared" si="112"/>
        <v>Sistema E-Scada</v>
      </c>
      <c r="B7207" t="s">
        <v>4367</v>
      </c>
      <c r="D7207">
        <v>52</v>
      </c>
      <c r="E7207" s="23">
        <v>45821</v>
      </c>
      <c r="F7207" s="23">
        <v>45890</v>
      </c>
      <c r="G7207" s="23">
        <v>45821</v>
      </c>
      <c r="H7207" s="23">
        <v>45890</v>
      </c>
      <c r="I7207" s="24">
        <v>0</v>
      </c>
      <c r="J7207" s="24">
        <v>0</v>
      </c>
      <c r="K7207" s="24">
        <v>65</v>
      </c>
      <c r="M7207" t="s">
        <v>10071</v>
      </c>
    </row>
    <row r="7208" spans="1:13" x14ac:dyDescent="0.25">
      <c r="A7208" t="str">
        <f t="shared" si="112"/>
        <v>FCON-13350</v>
      </c>
      <c r="B7208" t="s">
        <v>4368</v>
      </c>
      <c r="C7208" t="s">
        <v>4369</v>
      </c>
      <c r="D7208">
        <v>52</v>
      </c>
      <c r="E7208" s="23">
        <v>45821</v>
      </c>
      <c r="F7208" s="23">
        <v>45890</v>
      </c>
      <c r="G7208" s="23">
        <v>45821</v>
      </c>
      <c r="H7208" s="23">
        <v>45890</v>
      </c>
      <c r="I7208" s="24">
        <v>0</v>
      </c>
      <c r="J7208" s="24">
        <v>0</v>
      </c>
      <c r="K7208" s="24">
        <v>65</v>
      </c>
      <c r="L7208" t="s">
        <v>10070</v>
      </c>
      <c r="M7208" t="s">
        <v>10071</v>
      </c>
    </row>
    <row r="7209" spans="1:13" x14ac:dyDescent="0.25">
      <c r="A7209" t="str">
        <f t="shared" si="112"/>
        <v>Sistema Transmisión</v>
      </c>
      <c r="B7209" t="s">
        <v>4370</v>
      </c>
      <c r="D7209">
        <v>52</v>
      </c>
      <c r="E7209" s="23">
        <v>45821</v>
      </c>
      <c r="F7209" s="23">
        <v>45890</v>
      </c>
      <c r="G7209" s="23">
        <v>45821</v>
      </c>
      <c r="H7209" s="23">
        <v>45890</v>
      </c>
      <c r="I7209" s="24">
        <v>0</v>
      </c>
      <c r="J7209" s="24">
        <v>0</v>
      </c>
      <c r="K7209" s="24">
        <v>65</v>
      </c>
      <c r="M7209" t="s">
        <v>10071</v>
      </c>
    </row>
    <row r="7210" spans="1:13" x14ac:dyDescent="0.25">
      <c r="A7210" t="str">
        <f t="shared" si="112"/>
        <v>FCON-13355</v>
      </c>
      <c r="B7210" t="s">
        <v>4371</v>
      </c>
      <c r="C7210" t="s">
        <v>4372</v>
      </c>
      <c r="D7210">
        <v>52</v>
      </c>
      <c r="E7210" s="23">
        <v>45821</v>
      </c>
      <c r="F7210" s="23">
        <v>45890</v>
      </c>
      <c r="G7210" s="23">
        <v>45821</v>
      </c>
      <c r="H7210" s="23">
        <v>45890</v>
      </c>
      <c r="I7210" s="24">
        <v>0</v>
      </c>
      <c r="J7210" s="24">
        <v>0</v>
      </c>
      <c r="K7210" s="24">
        <v>65</v>
      </c>
      <c r="L7210" t="s">
        <v>10070</v>
      </c>
      <c r="M7210" t="s">
        <v>10071</v>
      </c>
    </row>
    <row r="7211" spans="1:13" x14ac:dyDescent="0.25">
      <c r="A7211" t="str">
        <f t="shared" si="112"/>
        <v>FCON-13360</v>
      </c>
      <c r="B7211" t="s">
        <v>4373</v>
      </c>
      <c r="C7211" t="s">
        <v>4374</v>
      </c>
      <c r="D7211">
        <v>52</v>
      </c>
      <c r="E7211" s="23">
        <v>45821</v>
      </c>
      <c r="F7211" s="23">
        <v>45890</v>
      </c>
      <c r="G7211" s="23">
        <v>45821</v>
      </c>
      <c r="H7211" s="23">
        <v>45890</v>
      </c>
      <c r="I7211" s="24">
        <v>0</v>
      </c>
      <c r="J7211" s="24">
        <v>0</v>
      </c>
      <c r="K7211" s="24">
        <v>65</v>
      </c>
      <c r="L7211" t="s">
        <v>10070</v>
      </c>
      <c r="M7211" t="s">
        <v>10071</v>
      </c>
    </row>
    <row r="7212" spans="1:13" x14ac:dyDescent="0.25">
      <c r="A7212" t="str">
        <f t="shared" si="112"/>
        <v>FCON-13365</v>
      </c>
      <c r="B7212" t="s">
        <v>4375</v>
      </c>
      <c r="C7212" t="s">
        <v>4376</v>
      </c>
      <c r="D7212">
        <v>52</v>
      </c>
      <c r="E7212" s="23">
        <v>45821</v>
      </c>
      <c r="F7212" s="23">
        <v>45890</v>
      </c>
      <c r="G7212" s="23">
        <v>45821</v>
      </c>
      <c r="H7212" s="23">
        <v>45890</v>
      </c>
      <c r="I7212" s="24">
        <v>0</v>
      </c>
      <c r="J7212" s="24">
        <v>0</v>
      </c>
      <c r="K7212" s="24">
        <v>65</v>
      </c>
      <c r="L7212" t="s">
        <v>10070</v>
      </c>
      <c r="M7212" t="s">
        <v>10071</v>
      </c>
    </row>
    <row r="7213" spans="1:13" x14ac:dyDescent="0.25">
      <c r="A7213" t="str">
        <f t="shared" si="112"/>
        <v>FCON-13370</v>
      </c>
      <c r="B7213" t="s">
        <v>4377</v>
      </c>
      <c r="C7213" t="s">
        <v>4378</v>
      </c>
      <c r="D7213">
        <v>52</v>
      </c>
      <c r="E7213" s="23">
        <v>45821</v>
      </c>
      <c r="F7213" s="23">
        <v>45890</v>
      </c>
      <c r="G7213" s="23">
        <v>45821</v>
      </c>
      <c r="H7213" s="23">
        <v>45890</v>
      </c>
      <c r="I7213" s="24">
        <v>0</v>
      </c>
      <c r="J7213" s="24">
        <v>0</v>
      </c>
      <c r="K7213" s="24">
        <v>65</v>
      </c>
      <c r="L7213" t="s">
        <v>10070</v>
      </c>
      <c r="M7213" t="s">
        <v>10071</v>
      </c>
    </row>
    <row r="7214" spans="1:13" x14ac:dyDescent="0.25">
      <c r="A7214" t="str">
        <f t="shared" si="112"/>
        <v>FCON-13375</v>
      </c>
      <c r="B7214" t="s">
        <v>4379</v>
      </c>
      <c r="C7214" t="s">
        <v>4380</v>
      </c>
      <c r="D7214">
        <v>52</v>
      </c>
      <c r="E7214" s="23">
        <v>45821</v>
      </c>
      <c r="F7214" s="23">
        <v>45890</v>
      </c>
      <c r="G7214" s="23">
        <v>45821</v>
      </c>
      <c r="H7214" s="23">
        <v>45890</v>
      </c>
      <c r="I7214" s="24">
        <v>0</v>
      </c>
      <c r="J7214" s="24">
        <v>0</v>
      </c>
      <c r="K7214" s="24">
        <v>65</v>
      </c>
      <c r="L7214" t="s">
        <v>10070</v>
      </c>
      <c r="M7214" t="s">
        <v>10071</v>
      </c>
    </row>
    <row r="7215" spans="1:13" x14ac:dyDescent="0.25">
      <c r="A7215" t="str">
        <f t="shared" si="112"/>
        <v>Sistema TETRA</v>
      </c>
      <c r="B7215" t="s">
        <v>4381</v>
      </c>
      <c r="D7215">
        <v>52</v>
      </c>
      <c r="E7215" s="23">
        <v>45821</v>
      </c>
      <c r="F7215" s="23">
        <v>45890</v>
      </c>
      <c r="G7215" s="23">
        <v>45821</v>
      </c>
      <c r="H7215" s="23">
        <v>45890</v>
      </c>
      <c r="I7215" s="24">
        <v>0</v>
      </c>
      <c r="J7215" s="24">
        <v>0</v>
      </c>
      <c r="K7215" s="24">
        <v>65</v>
      </c>
      <c r="M7215" t="s">
        <v>10071</v>
      </c>
    </row>
    <row r="7216" spans="1:13" x14ac:dyDescent="0.25">
      <c r="A7216" t="str">
        <f t="shared" si="112"/>
        <v>FCON-13380</v>
      </c>
      <c r="B7216" t="s">
        <v>4382</v>
      </c>
      <c r="C7216" t="s">
        <v>4383</v>
      </c>
      <c r="D7216">
        <v>52</v>
      </c>
      <c r="E7216" s="23">
        <v>45821</v>
      </c>
      <c r="F7216" s="23">
        <v>45890</v>
      </c>
      <c r="G7216" s="23">
        <v>45821</v>
      </c>
      <c r="H7216" s="23">
        <v>45890</v>
      </c>
      <c r="I7216" s="24">
        <v>0</v>
      </c>
      <c r="J7216" s="24">
        <v>0</v>
      </c>
      <c r="K7216" s="24">
        <v>65</v>
      </c>
      <c r="L7216" t="s">
        <v>10070</v>
      </c>
      <c r="M7216" t="s">
        <v>10071</v>
      </c>
    </row>
    <row r="7217" spans="1:13" x14ac:dyDescent="0.25">
      <c r="A7217" t="str">
        <f t="shared" si="112"/>
        <v>FCON-13385</v>
      </c>
      <c r="B7217" t="s">
        <v>4384</v>
      </c>
      <c r="C7217" t="s">
        <v>4385</v>
      </c>
      <c r="D7217">
        <v>52</v>
      </c>
      <c r="E7217" s="23">
        <v>45821</v>
      </c>
      <c r="F7217" s="23">
        <v>45890</v>
      </c>
      <c r="G7217" s="23">
        <v>45821</v>
      </c>
      <c r="H7217" s="23">
        <v>45890</v>
      </c>
      <c r="I7217" s="24">
        <v>0</v>
      </c>
      <c r="J7217" s="24">
        <v>0</v>
      </c>
      <c r="K7217" s="24">
        <v>65</v>
      </c>
      <c r="L7217" t="s">
        <v>10070</v>
      </c>
      <c r="M7217" t="s">
        <v>10071</v>
      </c>
    </row>
    <row r="7218" spans="1:13" x14ac:dyDescent="0.25">
      <c r="A7218" t="str">
        <f t="shared" si="112"/>
        <v>Sistema WIFI</v>
      </c>
      <c r="B7218" t="s">
        <v>4386</v>
      </c>
      <c r="D7218">
        <v>59</v>
      </c>
      <c r="E7218" s="23">
        <v>45821</v>
      </c>
      <c r="F7218" s="23">
        <v>45898</v>
      </c>
      <c r="G7218" s="23">
        <v>45821</v>
      </c>
      <c r="H7218" s="23">
        <v>45898</v>
      </c>
      <c r="I7218" s="24">
        <v>0</v>
      </c>
      <c r="J7218" s="24">
        <v>0</v>
      </c>
      <c r="K7218" s="24">
        <v>65</v>
      </c>
      <c r="M7218" t="s">
        <v>10071</v>
      </c>
    </row>
    <row r="7219" spans="1:13" x14ac:dyDescent="0.25">
      <c r="A7219" t="str">
        <f t="shared" si="112"/>
        <v>FCON-13390</v>
      </c>
      <c r="B7219" t="s">
        <v>4387</v>
      </c>
      <c r="C7219" t="s">
        <v>4388</v>
      </c>
      <c r="D7219">
        <v>52</v>
      </c>
      <c r="E7219" s="23">
        <v>45821</v>
      </c>
      <c r="F7219" s="23">
        <v>45890</v>
      </c>
      <c r="G7219" s="23">
        <v>45821</v>
      </c>
      <c r="H7219" s="23">
        <v>45890</v>
      </c>
      <c r="I7219" s="24">
        <v>0</v>
      </c>
      <c r="J7219" s="24">
        <v>0</v>
      </c>
      <c r="K7219" s="24">
        <v>65</v>
      </c>
      <c r="L7219" t="s">
        <v>10070</v>
      </c>
      <c r="M7219" t="s">
        <v>10071</v>
      </c>
    </row>
    <row r="7220" spans="1:13" x14ac:dyDescent="0.25">
      <c r="A7220" t="str">
        <f t="shared" si="112"/>
        <v>FCON-13395</v>
      </c>
      <c r="B7220" t="s">
        <v>4389</v>
      </c>
      <c r="C7220" t="s">
        <v>4390</v>
      </c>
      <c r="D7220">
        <v>59</v>
      </c>
      <c r="E7220" s="23">
        <v>45821</v>
      </c>
      <c r="F7220" s="23">
        <v>45898</v>
      </c>
      <c r="G7220" s="23">
        <v>45821</v>
      </c>
      <c r="H7220" s="23">
        <v>45898</v>
      </c>
      <c r="I7220" s="24">
        <v>0</v>
      </c>
      <c r="J7220" s="24">
        <v>0</v>
      </c>
      <c r="K7220" s="24">
        <v>65</v>
      </c>
      <c r="L7220" t="s">
        <v>10070</v>
      </c>
      <c r="M7220" t="s">
        <v>10071</v>
      </c>
    </row>
    <row r="7221" spans="1:13" x14ac:dyDescent="0.25">
      <c r="A7221" t="str">
        <f t="shared" si="112"/>
        <v>Sistema Telefonía</v>
      </c>
      <c r="B7221" t="s">
        <v>4391</v>
      </c>
      <c r="D7221">
        <v>59</v>
      </c>
      <c r="E7221" s="23">
        <v>45821</v>
      </c>
      <c r="F7221" s="23">
        <v>45898</v>
      </c>
      <c r="G7221" s="23">
        <v>45821</v>
      </c>
      <c r="H7221" s="23">
        <v>45898</v>
      </c>
      <c r="I7221" s="24">
        <v>0</v>
      </c>
      <c r="J7221" s="24">
        <v>0</v>
      </c>
      <c r="K7221" s="24">
        <v>65</v>
      </c>
      <c r="M7221" t="s">
        <v>10071</v>
      </c>
    </row>
    <row r="7222" spans="1:13" x14ac:dyDescent="0.25">
      <c r="A7222" t="str">
        <f t="shared" si="112"/>
        <v>FCON-13400</v>
      </c>
      <c r="B7222" t="s">
        <v>4392</v>
      </c>
      <c r="C7222" t="s">
        <v>4393</v>
      </c>
      <c r="D7222">
        <v>59</v>
      </c>
      <c r="E7222" s="23">
        <v>45821</v>
      </c>
      <c r="F7222" s="23">
        <v>45898</v>
      </c>
      <c r="G7222" s="23">
        <v>45821</v>
      </c>
      <c r="H7222" s="23">
        <v>45898</v>
      </c>
      <c r="I7222" s="24">
        <v>0</v>
      </c>
      <c r="J7222" s="24">
        <v>0</v>
      </c>
      <c r="K7222" s="24">
        <v>65</v>
      </c>
      <c r="L7222" t="s">
        <v>10070</v>
      </c>
      <c r="M7222" t="s">
        <v>10071</v>
      </c>
    </row>
    <row r="7223" spans="1:13" x14ac:dyDescent="0.25">
      <c r="A7223" t="str">
        <f t="shared" si="112"/>
        <v>FCON-13405</v>
      </c>
      <c r="B7223" t="s">
        <v>4394</v>
      </c>
      <c r="C7223" t="s">
        <v>4395</v>
      </c>
      <c r="D7223">
        <v>52</v>
      </c>
      <c r="E7223" s="23">
        <v>45821</v>
      </c>
      <c r="F7223" s="23">
        <v>45890</v>
      </c>
      <c r="G7223" s="23">
        <v>45821</v>
      </c>
      <c r="H7223" s="23">
        <v>45890</v>
      </c>
      <c r="I7223" s="24">
        <v>0</v>
      </c>
      <c r="J7223" s="24">
        <v>0</v>
      </c>
      <c r="K7223" s="24">
        <v>65</v>
      </c>
      <c r="L7223" t="s">
        <v>10070</v>
      </c>
      <c r="M7223" t="s">
        <v>10071</v>
      </c>
    </row>
    <row r="7224" spans="1:13" x14ac:dyDescent="0.25">
      <c r="A7224" t="str">
        <f t="shared" si="112"/>
        <v>Sistema Grabación de Voz</v>
      </c>
      <c r="B7224" t="s">
        <v>4396</v>
      </c>
      <c r="D7224">
        <v>52</v>
      </c>
      <c r="E7224" s="23">
        <v>45821</v>
      </c>
      <c r="F7224" s="23">
        <v>45890</v>
      </c>
      <c r="G7224" s="23">
        <v>45821</v>
      </c>
      <c r="H7224" s="23">
        <v>45890</v>
      </c>
      <c r="I7224" s="24">
        <v>0</v>
      </c>
      <c r="J7224" s="24">
        <v>0</v>
      </c>
      <c r="K7224" s="24">
        <v>65</v>
      </c>
      <c r="M7224" t="s">
        <v>10071</v>
      </c>
    </row>
    <row r="7225" spans="1:13" x14ac:dyDescent="0.25">
      <c r="A7225" t="str">
        <f t="shared" si="112"/>
        <v>FCON-13410</v>
      </c>
      <c r="B7225" t="s">
        <v>4397</v>
      </c>
      <c r="C7225" t="s">
        <v>4398</v>
      </c>
      <c r="D7225">
        <v>52</v>
      </c>
      <c r="E7225" s="23">
        <v>45821</v>
      </c>
      <c r="F7225" s="23">
        <v>45890</v>
      </c>
      <c r="G7225" s="23">
        <v>45821</v>
      </c>
      <c r="H7225" s="23">
        <v>45890</v>
      </c>
      <c r="I7225" s="24">
        <v>0</v>
      </c>
      <c r="J7225" s="24">
        <v>0</v>
      </c>
      <c r="K7225" s="24">
        <v>65</v>
      </c>
      <c r="L7225" t="s">
        <v>10070</v>
      </c>
      <c r="M7225" t="s">
        <v>10071</v>
      </c>
    </row>
    <row r="7226" spans="1:13" x14ac:dyDescent="0.25">
      <c r="A7226" t="str">
        <f t="shared" si="112"/>
        <v>Sistema CCTV</v>
      </c>
      <c r="B7226" t="s">
        <v>4399</v>
      </c>
      <c r="D7226">
        <v>52</v>
      </c>
      <c r="E7226" s="23">
        <v>45821</v>
      </c>
      <c r="F7226" s="23">
        <v>45890</v>
      </c>
      <c r="G7226" s="23">
        <v>45821</v>
      </c>
      <c r="H7226" s="23">
        <v>45890</v>
      </c>
      <c r="I7226" s="24">
        <v>0</v>
      </c>
      <c r="J7226" s="24">
        <v>0</v>
      </c>
      <c r="K7226" s="24">
        <v>65</v>
      </c>
      <c r="M7226" t="s">
        <v>10071</v>
      </c>
    </row>
    <row r="7227" spans="1:13" x14ac:dyDescent="0.25">
      <c r="A7227" t="str">
        <f t="shared" si="112"/>
        <v>FCON-13415</v>
      </c>
      <c r="B7227" t="s">
        <v>4400</v>
      </c>
      <c r="C7227" t="s">
        <v>4401</v>
      </c>
      <c r="D7227">
        <v>52</v>
      </c>
      <c r="E7227" s="23">
        <v>45821</v>
      </c>
      <c r="F7227" s="23">
        <v>45890</v>
      </c>
      <c r="G7227" s="23">
        <v>45821</v>
      </c>
      <c r="H7227" s="23">
        <v>45890</v>
      </c>
      <c r="I7227" s="24">
        <v>0</v>
      </c>
      <c r="J7227" s="24">
        <v>0</v>
      </c>
      <c r="K7227" s="24">
        <v>65</v>
      </c>
      <c r="L7227" t="s">
        <v>10070</v>
      </c>
      <c r="M7227" t="s">
        <v>10071</v>
      </c>
    </row>
    <row r="7228" spans="1:13" x14ac:dyDescent="0.25">
      <c r="A7228" t="str">
        <f t="shared" si="112"/>
        <v>FCON-13420</v>
      </c>
      <c r="B7228" t="s">
        <v>4402</v>
      </c>
      <c r="C7228" t="s">
        <v>4403</v>
      </c>
      <c r="D7228">
        <v>52</v>
      </c>
      <c r="E7228" s="23">
        <v>45821</v>
      </c>
      <c r="F7228" s="23">
        <v>45890</v>
      </c>
      <c r="G7228" s="23">
        <v>45821</v>
      </c>
      <c r="H7228" s="23">
        <v>45890</v>
      </c>
      <c r="I7228" s="24">
        <v>0</v>
      </c>
      <c r="J7228" s="24">
        <v>0</v>
      </c>
      <c r="K7228" s="24">
        <v>65</v>
      </c>
      <c r="L7228" t="s">
        <v>10070</v>
      </c>
      <c r="M7228" t="s">
        <v>10071</v>
      </c>
    </row>
    <row r="7229" spans="1:13" x14ac:dyDescent="0.25">
      <c r="A7229" t="str">
        <f t="shared" si="112"/>
        <v>FCON-13425</v>
      </c>
      <c r="B7229" t="s">
        <v>4404</v>
      </c>
      <c r="C7229" t="s">
        <v>4405</v>
      </c>
      <c r="D7229">
        <v>52</v>
      </c>
      <c r="E7229" s="23">
        <v>45821</v>
      </c>
      <c r="F7229" s="23">
        <v>45890</v>
      </c>
      <c r="G7229" s="23">
        <v>45821</v>
      </c>
      <c r="H7229" s="23">
        <v>45890</v>
      </c>
      <c r="I7229" s="24">
        <v>0</v>
      </c>
      <c r="J7229" s="24">
        <v>0</v>
      </c>
      <c r="K7229" s="24">
        <v>65</v>
      </c>
      <c r="L7229" t="s">
        <v>10070</v>
      </c>
      <c r="M7229" t="s">
        <v>10071</v>
      </c>
    </row>
    <row r="7230" spans="1:13" x14ac:dyDescent="0.25">
      <c r="A7230" t="str">
        <f t="shared" si="112"/>
        <v>Sistema Cronometría</v>
      </c>
      <c r="B7230" t="s">
        <v>4406</v>
      </c>
      <c r="D7230">
        <v>52</v>
      </c>
      <c r="E7230" s="23">
        <v>45821</v>
      </c>
      <c r="F7230" s="23">
        <v>45890</v>
      </c>
      <c r="G7230" s="23">
        <v>45821</v>
      </c>
      <c r="H7230" s="23">
        <v>45890</v>
      </c>
      <c r="I7230" s="24">
        <v>0</v>
      </c>
      <c r="J7230" s="24">
        <v>0</v>
      </c>
      <c r="K7230" s="24">
        <v>65</v>
      </c>
      <c r="M7230" t="s">
        <v>10071</v>
      </c>
    </row>
    <row r="7231" spans="1:13" x14ac:dyDescent="0.25">
      <c r="A7231" t="str">
        <f t="shared" si="112"/>
        <v>FCON-13430</v>
      </c>
      <c r="B7231" t="s">
        <v>4407</v>
      </c>
      <c r="C7231" t="s">
        <v>4408</v>
      </c>
      <c r="D7231">
        <v>52</v>
      </c>
      <c r="E7231" s="23">
        <v>45821</v>
      </c>
      <c r="F7231" s="23">
        <v>45890</v>
      </c>
      <c r="G7231" s="23">
        <v>45821</v>
      </c>
      <c r="H7231" s="23">
        <v>45890</v>
      </c>
      <c r="I7231" s="24">
        <v>0</v>
      </c>
      <c r="J7231" s="24">
        <v>0</v>
      </c>
      <c r="K7231" s="24">
        <v>65</v>
      </c>
      <c r="L7231" t="s">
        <v>10070</v>
      </c>
      <c r="M7231" t="s">
        <v>10071</v>
      </c>
    </row>
    <row r="7232" spans="1:13" x14ac:dyDescent="0.25">
      <c r="A7232" t="str">
        <f t="shared" si="112"/>
        <v>FCON-13435</v>
      </c>
      <c r="B7232" t="s">
        <v>4409</v>
      </c>
      <c r="C7232" t="s">
        <v>4410</v>
      </c>
      <c r="D7232">
        <v>52</v>
      </c>
      <c r="E7232" s="23">
        <v>45821</v>
      </c>
      <c r="F7232" s="23">
        <v>45890</v>
      </c>
      <c r="G7232" s="23">
        <v>45821</v>
      </c>
      <c r="H7232" s="23">
        <v>45890</v>
      </c>
      <c r="I7232" s="24">
        <v>0</v>
      </c>
      <c r="J7232" s="24">
        <v>0</v>
      </c>
      <c r="K7232" s="24">
        <v>65</v>
      </c>
      <c r="L7232" t="s">
        <v>10070</v>
      </c>
      <c r="M7232" t="s">
        <v>10071</v>
      </c>
    </row>
    <row r="7233" spans="1:13" x14ac:dyDescent="0.25">
      <c r="A7233" t="str">
        <f t="shared" si="112"/>
        <v>FCON-13440</v>
      </c>
      <c r="B7233" t="s">
        <v>4411</v>
      </c>
      <c r="C7233" t="s">
        <v>4412</v>
      </c>
      <c r="D7233">
        <v>52</v>
      </c>
      <c r="E7233" s="23">
        <v>45821</v>
      </c>
      <c r="F7233" s="23">
        <v>45890</v>
      </c>
      <c r="G7233" s="23">
        <v>45821</v>
      </c>
      <c r="H7233" s="23">
        <v>45890</v>
      </c>
      <c r="I7233" s="24">
        <v>0</v>
      </c>
      <c r="J7233" s="24">
        <v>0</v>
      </c>
      <c r="K7233" s="24">
        <v>65</v>
      </c>
      <c r="L7233" t="s">
        <v>10070</v>
      </c>
      <c r="M7233" t="s">
        <v>10071</v>
      </c>
    </row>
    <row r="7234" spans="1:13" x14ac:dyDescent="0.25">
      <c r="A7234" t="str">
        <f t="shared" si="112"/>
        <v>Sistema Control de acceso</v>
      </c>
      <c r="B7234" t="s">
        <v>4413</v>
      </c>
      <c r="D7234">
        <v>52</v>
      </c>
      <c r="E7234" s="23">
        <v>45821</v>
      </c>
      <c r="F7234" s="23">
        <v>45890</v>
      </c>
      <c r="G7234" s="23">
        <v>45821</v>
      </c>
      <c r="H7234" s="23">
        <v>45890</v>
      </c>
      <c r="I7234" s="24">
        <v>0</v>
      </c>
      <c r="J7234" s="24">
        <v>0</v>
      </c>
      <c r="K7234" s="24">
        <v>65</v>
      </c>
      <c r="M7234" t="s">
        <v>10071</v>
      </c>
    </row>
    <row r="7235" spans="1:13" x14ac:dyDescent="0.25">
      <c r="A7235" t="str">
        <f t="shared" ref="A7235:A7298" si="113">TRIM(B7235)</f>
        <v>FCON-13445</v>
      </c>
      <c r="B7235" t="s">
        <v>4414</v>
      </c>
      <c r="C7235" t="s">
        <v>4415</v>
      </c>
      <c r="D7235">
        <v>52</v>
      </c>
      <c r="E7235" s="23">
        <v>45821</v>
      </c>
      <c r="F7235" s="23">
        <v>45890</v>
      </c>
      <c r="G7235" s="23">
        <v>45821</v>
      </c>
      <c r="H7235" s="23">
        <v>45890</v>
      </c>
      <c r="I7235" s="24">
        <v>0</v>
      </c>
      <c r="J7235" s="24">
        <v>0</v>
      </c>
      <c r="K7235" s="24">
        <v>65</v>
      </c>
      <c r="L7235" t="s">
        <v>10070</v>
      </c>
      <c r="M7235" t="s">
        <v>10071</v>
      </c>
    </row>
    <row r="7236" spans="1:13" x14ac:dyDescent="0.25">
      <c r="A7236" t="str">
        <f t="shared" si="113"/>
        <v>Sistema Información al Pasajero</v>
      </c>
      <c r="B7236" t="s">
        <v>4416</v>
      </c>
      <c r="D7236">
        <v>52</v>
      </c>
      <c r="E7236" s="23">
        <v>45821</v>
      </c>
      <c r="F7236" s="23">
        <v>45890</v>
      </c>
      <c r="G7236" s="23">
        <v>45821</v>
      </c>
      <c r="H7236" s="23">
        <v>45890</v>
      </c>
      <c r="I7236" s="24">
        <v>0</v>
      </c>
      <c r="J7236" s="24">
        <v>0</v>
      </c>
      <c r="K7236" s="24">
        <v>65</v>
      </c>
      <c r="M7236" t="s">
        <v>10071</v>
      </c>
    </row>
    <row r="7237" spans="1:13" x14ac:dyDescent="0.25">
      <c r="A7237" t="str">
        <f t="shared" si="113"/>
        <v>FCON-13450</v>
      </c>
      <c r="B7237" t="s">
        <v>4417</v>
      </c>
      <c r="C7237" t="s">
        <v>4418</v>
      </c>
      <c r="D7237">
        <v>52</v>
      </c>
      <c r="E7237" s="23">
        <v>45821</v>
      </c>
      <c r="F7237" s="23">
        <v>45890</v>
      </c>
      <c r="G7237" s="23">
        <v>45821</v>
      </c>
      <c r="H7237" s="23">
        <v>45890</v>
      </c>
      <c r="I7237" s="24">
        <v>0</v>
      </c>
      <c r="J7237" s="24">
        <v>0</v>
      </c>
      <c r="K7237" s="24">
        <v>65</v>
      </c>
      <c r="L7237" t="s">
        <v>10070</v>
      </c>
      <c r="M7237" t="s">
        <v>10071</v>
      </c>
    </row>
    <row r="7238" spans="1:13" x14ac:dyDescent="0.25">
      <c r="A7238" t="str">
        <f t="shared" si="113"/>
        <v>Sistema de Megafonía</v>
      </c>
      <c r="B7238" t="s">
        <v>4419</v>
      </c>
      <c r="D7238">
        <v>52</v>
      </c>
      <c r="E7238" s="23">
        <v>45821</v>
      </c>
      <c r="F7238" s="23">
        <v>45890</v>
      </c>
      <c r="G7238" s="23">
        <v>45821</v>
      </c>
      <c r="H7238" s="23">
        <v>45890</v>
      </c>
      <c r="I7238" s="24">
        <v>0</v>
      </c>
      <c r="J7238" s="24">
        <v>0</v>
      </c>
      <c r="K7238" s="24">
        <v>65</v>
      </c>
      <c r="M7238" t="s">
        <v>10071</v>
      </c>
    </row>
    <row r="7239" spans="1:13" x14ac:dyDescent="0.25">
      <c r="A7239" t="str">
        <f t="shared" si="113"/>
        <v>FCON-13455</v>
      </c>
      <c r="B7239" t="s">
        <v>4420</v>
      </c>
      <c r="C7239" t="s">
        <v>4421</v>
      </c>
      <c r="D7239">
        <v>52</v>
      </c>
      <c r="E7239" s="23">
        <v>45821</v>
      </c>
      <c r="F7239" s="23">
        <v>45890</v>
      </c>
      <c r="G7239" s="23">
        <v>45821</v>
      </c>
      <c r="H7239" s="23">
        <v>45890</v>
      </c>
      <c r="I7239" s="24">
        <v>0</v>
      </c>
      <c r="J7239" s="24">
        <v>0</v>
      </c>
      <c r="K7239" s="24">
        <v>65</v>
      </c>
      <c r="L7239" t="s">
        <v>10070</v>
      </c>
      <c r="M7239" t="s">
        <v>10071</v>
      </c>
    </row>
    <row r="7240" spans="1:13" x14ac:dyDescent="0.25">
      <c r="A7240" t="str">
        <f t="shared" si="113"/>
        <v>Sala de AFC</v>
      </c>
      <c r="B7240" t="s">
        <v>4422</v>
      </c>
      <c r="D7240">
        <v>80</v>
      </c>
      <c r="E7240" s="23">
        <v>45796</v>
      </c>
      <c r="F7240" s="23">
        <v>45901</v>
      </c>
      <c r="G7240" s="23">
        <v>45796</v>
      </c>
      <c r="H7240" s="23">
        <v>45901</v>
      </c>
      <c r="I7240" s="24">
        <v>0</v>
      </c>
      <c r="J7240" s="24">
        <v>0</v>
      </c>
      <c r="K7240" s="24">
        <v>65</v>
      </c>
      <c r="M7240" t="s">
        <v>10071</v>
      </c>
    </row>
    <row r="7241" spans="1:13" x14ac:dyDescent="0.25">
      <c r="A7241" t="str">
        <f t="shared" si="113"/>
        <v>FCON-13460</v>
      </c>
      <c r="B7241" t="s">
        <v>4423</v>
      </c>
      <c r="C7241" t="s">
        <v>4424</v>
      </c>
      <c r="D7241">
        <v>20</v>
      </c>
      <c r="E7241" s="23">
        <v>45796</v>
      </c>
      <c r="F7241" s="23">
        <v>45821</v>
      </c>
      <c r="G7241" s="23">
        <v>45796</v>
      </c>
      <c r="H7241" s="23">
        <v>45821</v>
      </c>
      <c r="I7241" s="24">
        <v>0</v>
      </c>
      <c r="J7241" s="24">
        <v>0</v>
      </c>
      <c r="K7241" s="24">
        <v>65</v>
      </c>
      <c r="L7241" t="s">
        <v>10070</v>
      </c>
      <c r="M7241" t="s">
        <v>10071</v>
      </c>
    </row>
    <row r="7242" spans="1:13" x14ac:dyDescent="0.25">
      <c r="A7242" t="str">
        <f t="shared" si="113"/>
        <v>FCON-13465</v>
      </c>
      <c r="B7242" t="s">
        <v>4425</v>
      </c>
      <c r="C7242" t="s">
        <v>4426</v>
      </c>
      <c r="D7242">
        <v>58</v>
      </c>
      <c r="E7242" s="23">
        <v>45796</v>
      </c>
      <c r="F7242" s="23">
        <v>45870</v>
      </c>
      <c r="G7242" s="23">
        <v>45796</v>
      </c>
      <c r="H7242" s="23">
        <v>45870</v>
      </c>
      <c r="I7242" s="24">
        <v>0</v>
      </c>
      <c r="J7242" s="24">
        <v>0</v>
      </c>
      <c r="K7242" s="24">
        <v>80</v>
      </c>
      <c r="L7242" t="s">
        <v>10070</v>
      </c>
      <c r="M7242" t="s">
        <v>10071</v>
      </c>
    </row>
    <row r="7243" spans="1:13" x14ac:dyDescent="0.25">
      <c r="A7243" t="str">
        <f t="shared" si="113"/>
        <v>FCON-13470</v>
      </c>
      <c r="B7243" t="s">
        <v>4427</v>
      </c>
      <c r="C7243" t="s">
        <v>4428</v>
      </c>
      <c r="D7243">
        <v>52</v>
      </c>
      <c r="E7243" s="23">
        <v>45821</v>
      </c>
      <c r="F7243" s="23">
        <v>45890</v>
      </c>
      <c r="G7243" s="23">
        <v>45821</v>
      </c>
      <c r="H7243" s="23">
        <v>45890</v>
      </c>
      <c r="I7243" s="24">
        <v>0</v>
      </c>
      <c r="J7243" s="24">
        <v>0</v>
      </c>
      <c r="K7243" s="24">
        <v>65</v>
      </c>
      <c r="L7243" t="s">
        <v>10070</v>
      </c>
      <c r="M7243" t="s">
        <v>10071</v>
      </c>
    </row>
    <row r="7244" spans="1:13" x14ac:dyDescent="0.25">
      <c r="A7244" t="str">
        <f t="shared" si="113"/>
        <v>FCON-13475</v>
      </c>
      <c r="B7244" t="s">
        <v>4429</v>
      </c>
      <c r="C7244" t="s">
        <v>4430</v>
      </c>
      <c r="D7244">
        <v>52</v>
      </c>
      <c r="E7244" s="23">
        <v>45821</v>
      </c>
      <c r="F7244" s="23">
        <v>45890</v>
      </c>
      <c r="G7244" s="23">
        <v>45821</v>
      </c>
      <c r="H7244" s="23">
        <v>45890</v>
      </c>
      <c r="I7244" s="24">
        <v>0</v>
      </c>
      <c r="J7244" s="24">
        <v>0</v>
      </c>
      <c r="K7244" s="24">
        <v>65</v>
      </c>
      <c r="L7244" t="s">
        <v>10070</v>
      </c>
      <c r="M7244" t="s">
        <v>10071</v>
      </c>
    </row>
    <row r="7245" spans="1:13" x14ac:dyDescent="0.25">
      <c r="A7245" t="str">
        <f t="shared" si="113"/>
        <v>FCON-13480</v>
      </c>
      <c r="B7245" t="s">
        <v>4431</v>
      </c>
      <c r="C7245" t="s">
        <v>4432</v>
      </c>
      <c r="D7245">
        <v>52</v>
      </c>
      <c r="E7245" s="23">
        <v>45821</v>
      </c>
      <c r="F7245" s="23">
        <v>45890</v>
      </c>
      <c r="G7245" s="23">
        <v>45821</v>
      </c>
      <c r="H7245" s="23">
        <v>45890</v>
      </c>
      <c r="I7245" s="24">
        <v>0</v>
      </c>
      <c r="J7245" s="24">
        <v>0</v>
      </c>
      <c r="K7245" s="24">
        <v>65</v>
      </c>
      <c r="L7245" t="s">
        <v>10070</v>
      </c>
      <c r="M7245" t="s">
        <v>10071</v>
      </c>
    </row>
    <row r="7246" spans="1:13" x14ac:dyDescent="0.25">
      <c r="A7246" t="str">
        <f t="shared" si="113"/>
        <v>FCON-13485</v>
      </c>
      <c r="B7246" t="s">
        <v>4433</v>
      </c>
      <c r="C7246" t="s">
        <v>1346</v>
      </c>
      <c r="D7246">
        <v>4</v>
      </c>
      <c r="E7246" s="23">
        <v>45890</v>
      </c>
      <c r="F7246" s="23">
        <v>45896</v>
      </c>
      <c r="G7246" s="23">
        <v>45890</v>
      </c>
      <c r="H7246" s="23">
        <v>45896</v>
      </c>
      <c r="I7246" s="24">
        <v>0</v>
      </c>
      <c r="J7246" s="24">
        <v>0</v>
      </c>
      <c r="K7246" s="24">
        <v>65</v>
      </c>
      <c r="L7246" t="s">
        <v>10070</v>
      </c>
      <c r="M7246" t="s">
        <v>10071</v>
      </c>
    </row>
    <row r="7247" spans="1:13" x14ac:dyDescent="0.25">
      <c r="A7247" t="str">
        <f t="shared" si="113"/>
        <v>FCON-13490</v>
      </c>
      <c r="B7247" t="s">
        <v>4434</v>
      </c>
      <c r="C7247" t="s">
        <v>1348</v>
      </c>
      <c r="D7247">
        <v>4</v>
      </c>
      <c r="E7247" s="23">
        <v>45896</v>
      </c>
      <c r="F7247" s="23">
        <v>45901</v>
      </c>
      <c r="G7247" s="23">
        <v>45896</v>
      </c>
      <c r="H7247" s="23">
        <v>45901</v>
      </c>
      <c r="I7247" s="24">
        <v>0</v>
      </c>
      <c r="J7247" s="24">
        <v>0</v>
      </c>
      <c r="K7247" s="24">
        <v>65</v>
      </c>
      <c r="L7247" t="s">
        <v>10070</v>
      </c>
      <c r="M7247" t="s">
        <v>10071</v>
      </c>
    </row>
    <row r="7248" spans="1:13" x14ac:dyDescent="0.25">
      <c r="A7248" t="str">
        <f t="shared" si="113"/>
        <v>Sala de Sistemas de Señalizaciòn</v>
      </c>
      <c r="B7248" t="s">
        <v>4435</v>
      </c>
      <c r="D7248">
        <v>80</v>
      </c>
      <c r="E7248" s="23">
        <v>45796</v>
      </c>
      <c r="F7248" s="23">
        <v>45901</v>
      </c>
      <c r="G7248" s="23">
        <v>45796</v>
      </c>
      <c r="H7248" s="23">
        <v>45901</v>
      </c>
      <c r="I7248" s="24">
        <v>0</v>
      </c>
      <c r="J7248" s="24">
        <v>0</v>
      </c>
      <c r="K7248" s="24">
        <v>65</v>
      </c>
      <c r="M7248" t="s">
        <v>10071</v>
      </c>
    </row>
    <row r="7249" spans="1:13" x14ac:dyDescent="0.25">
      <c r="A7249" t="str">
        <f t="shared" si="113"/>
        <v>FCON-13495</v>
      </c>
      <c r="B7249" t="s">
        <v>4436</v>
      </c>
      <c r="C7249" t="s">
        <v>4437</v>
      </c>
      <c r="D7249">
        <v>20</v>
      </c>
      <c r="E7249" s="23">
        <v>45796</v>
      </c>
      <c r="F7249" s="23">
        <v>45821</v>
      </c>
      <c r="G7249" s="23">
        <v>45796</v>
      </c>
      <c r="H7249" s="23">
        <v>45821</v>
      </c>
      <c r="I7249" s="24">
        <v>0</v>
      </c>
      <c r="J7249" s="24">
        <v>0</v>
      </c>
      <c r="K7249" s="24">
        <v>65</v>
      </c>
      <c r="L7249" t="s">
        <v>10070</v>
      </c>
      <c r="M7249" t="s">
        <v>10071</v>
      </c>
    </row>
    <row r="7250" spans="1:13" x14ac:dyDescent="0.25">
      <c r="A7250" t="str">
        <f t="shared" si="113"/>
        <v>FCON-13500</v>
      </c>
      <c r="B7250" t="s">
        <v>4438</v>
      </c>
      <c r="C7250" t="s">
        <v>4439</v>
      </c>
      <c r="D7250">
        <v>58</v>
      </c>
      <c r="E7250" s="23">
        <v>45796</v>
      </c>
      <c r="F7250" s="23">
        <v>45870</v>
      </c>
      <c r="G7250" s="23">
        <v>45796</v>
      </c>
      <c r="H7250" s="23">
        <v>45870</v>
      </c>
      <c r="I7250" s="24">
        <v>0</v>
      </c>
      <c r="J7250" s="24">
        <v>0</v>
      </c>
      <c r="K7250" s="24">
        <v>80</v>
      </c>
      <c r="L7250" t="s">
        <v>10070</v>
      </c>
      <c r="M7250" t="s">
        <v>10071</v>
      </c>
    </row>
    <row r="7251" spans="1:13" x14ac:dyDescent="0.25">
      <c r="A7251" t="str">
        <f t="shared" si="113"/>
        <v>FCON-13505</v>
      </c>
      <c r="B7251" t="s">
        <v>4440</v>
      </c>
      <c r="C7251" t="s">
        <v>4441</v>
      </c>
      <c r="D7251">
        <v>52</v>
      </c>
      <c r="E7251" s="23">
        <v>45821</v>
      </c>
      <c r="F7251" s="23">
        <v>45890</v>
      </c>
      <c r="G7251" s="23">
        <v>45821</v>
      </c>
      <c r="H7251" s="23">
        <v>45890</v>
      </c>
      <c r="I7251" s="24">
        <v>0</v>
      </c>
      <c r="J7251" s="24">
        <v>0</v>
      </c>
      <c r="K7251" s="24">
        <v>65</v>
      </c>
      <c r="L7251" t="s">
        <v>10070</v>
      </c>
      <c r="M7251" t="s">
        <v>10071</v>
      </c>
    </row>
    <row r="7252" spans="1:13" x14ac:dyDescent="0.25">
      <c r="A7252" t="str">
        <f t="shared" si="113"/>
        <v>FCON-13510</v>
      </c>
      <c r="B7252" t="s">
        <v>4442</v>
      </c>
      <c r="C7252" t="s">
        <v>4443</v>
      </c>
      <c r="D7252">
        <v>52</v>
      </c>
      <c r="E7252" s="23">
        <v>45821</v>
      </c>
      <c r="F7252" s="23">
        <v>45890</v>
      </c>
      <c r="G7252" s="23">
        <v>45821</v>
      </c>
      <c r="H7252" s="23">
        <v>45890</v>
      </c>
      <c r="I7252" s="24">
        <v>0</v>
      </c>
      <c r="J7252" s="24">
        <v>0</v>
      </c>
      <c r="K7252" s="24">
        <v>65</v>
      </c>
      <c r="L7252" t="s">
        <v>10070</v>
      </c>
      <c r="M7252" t="s">
        <v>10071</v>
      </c>
    </row>
    <row r="7253" spans="1:13" x14ac:dyDescent="0.25">
      <c r="A7253" t="str">
        <f t="shared" si="113"/>
        <v>FCON-13515</v>
      </c>
      <c r="B7253" t="s">
        <v>4444</v>
      </c>
      <c r="C7253" t="s">
        <v>4445</v>
      </c>
      <c r="D7253">
        <v>52</v>
      </c>
      <c r="E7253" s="23">
        <v>45821</v>
      </c>
      <c r="F7253" s="23">
        <v>45890</v>
      </c>
      <c r="G7253" s="23">
        <v>45821</v>
      </c>
      <c r="H7253" s="23">
        <v>45890</v>
      </c>
      <c r="I7253" s="24">
        <v>0</v>
      </c>
      <c r="J7253" s="24">
        <v>0</v>
      </c>
      <c r="K7253" s="24">
        <v>65</v>
      </c>
      <c r="L7253" t="s">
        <v>10070</v>
      </c>
      <c r="M7253" t="s">
        <v>10071</v>
      </c>
    </row>
    <row r="7254" spans="1:13" x14ac:dyDescent="0.25">
      <c r="A7254" t="str">
        <f t="shared" si="113"/>
        <v>FCON-13520</v>
      </c>
      <c r="B7254" t="s">
        <v>4446</v>
      </c>
      <c r="C7254" t="s">
        <v>4447</v>
      </c>
      <c r="D7254">
        <v>52</v>
      </c>
      <c r="E7254" s="23">
        <v>45821</v>
      </c>
      <c r="F7254" s="23">
        <v>45890</v>
      </c>
      <c r="G7254" s="23">
        <v>45821</v>
      </c>
      <c r="H7254" s="23">
        <v>45890</v>
      </c>
      <c r="I7254" s="24">
        <v>0</v>
      </c>
      <c r="J7254" s="24">
        <v>0</v>
      </c>
      <c r="K7254" s="24">
        <v>65</v>
      </c>
      <c r="L7254" t="s">
        <v>10070</v>
      </c>
      <c r="M7254" t="s">
        <v>10071</v>
      </c>
    </row>
    <row r="7255" spans="1:13" x14ac:dyDescent="0.25">
      <c r="A7255" t="str">
        <f t="shared" si="113"/>
        <v>FCON-13525</v>
      </c>
      <c r="B7255" t="s">
        <v>4448</v>
      </c>
      <c r="C7255" t="s">
        <v>1346</v>
      </c>
      <c r="D7255">
        <v>4</v>
      </c>
      <c r="E7255" s="23">
        <v>45890</v>
      </c>
      <c r="F7255" s="23">
        <v>45896</v>
      </c>
      <c r="G7255" s="23">
        <v>45890</v>
      </c>
      <c r="H7255" s="23">
        <v>45896</v>
      </c>
      <c r="I7255" s="24">
        <v>0</v>
      </c>
      <c r="J7255" s="24">
        <v>0</v>
      </c>
      <c r="K7255" s="24">
        <v>65</v>
      </c>
      <c r="L7255" t="s">
        <v>10070</v>
      </c>
      <c r="M7255" t="s">
        <v>10071</v>
      </c>
    </row>
    <row r="7256" spans="1:13" x14ac:dyDescent="0.25">
      <c r="A7256" t="str">
        <f t="shared" si="113"/>
        <v>FCON-13530</v>
      </c>
      <c r="B7256" t="s">
        <v>4449</v>
      </c>
      <c r="C7256" t="s">
        <v>1348</v>
      </c>
      <c r="D7256">
        <v>4</v>
      </c>
      <c r="E7256" s="23">
        <v>45896</v>
      </c>
      <c r="F7256" s="23">
        <v>45901</v>
      </c>
      <c r="G7256" s="23">
        <v>45896</v>
      </c>
      <c r="H7256" s="23">
        <v>45901</v>
      </c>
      <c r="I7256" s="24">
        <v>0</v>
      </c>
      <c r="J7256" s="24">
        <v>0</v>
      </c>
      <c r="K7256" s="24">
        <v>65</v>
      </c>
      <c r="L7256" t="s">
        <v>10070</v>
      </c>
      <c r="M7256" t="s">
        <v>10071</v>
      </c>
    </row>
    <row r="7257" spans="1:13" x14ac:dyDescent="0.25">
      <c r="A7257" t="str">
        <f t="shared" si="113"/>
        <v>Sala de Centro de Control de Operación CCO</v>
      </c>
      <c r="B7257" t="s">
        <v>4450</v>
      </c>
      <c r="D7257">
        <v>80</v>
      </c>
      <c r="E7257" s="23">
        <v>45796</v>
      </c>
      <c r="F7257" s="23">
        <v>45901</v>
      </c>
      <c r="G7257" s="23">
        <v>45796</v>
      </c>
      <c r="H7257" s="23">
        <v>45901</v>
      </c>
      <c r="I7257" s="24">
        <v>0</v>
      </c>
      <c r="J7257" s="24">
        <v>0</v>
      </c>
      <c r="K7257" s="24">
        <v>65</v>
      </c>
      <c r="M7257" t="s">
        <v>10071</v>
      </c>
    </row>
    <row r="7258" spans="1:13" x14ac:dyDescent="0.25">
      <c r="A7258" t="str">
        <f t="shared" si="113"/>
        <v>FCON-13535</v>
      </c>
      <c r="B7258" t="s">
        <v>4451</v>
      </c>
      <c r="C7258" t="s">
        <v>4452</v>
      </c>
      <c r="D7258">
        <v>20</v>
      </c>
      <c r="E7258" s="23">
        <v>45796</v>
      </c>
      <c r="F7258" s="23">
        <v>45821</v>
      </c>
      <c r="G7258" s="23">
        <v>45796</v>
      </c>
      <c r="H7258" s="23">
        <v>45821</v>
      </c>
      <c r="I7258" s="24">
        <v>0</v>
      </c>
      <c r="J7258" s="24">
        <v>0</v>
      </c>
      <c r="K7258" s="24">
        <v>65</v>
      </c>
      <c r="L7258" t="s">
        <v>10070</v>
      </c>
      <c r="M7258" t="s">
        <v>10071</v>
      </c>
    </row>
    <row r="7259" spans="1:13" x14ac:dyDescent="0.25">
      <c r="A7259" t="str">
        <f t="shared" si="113"/>
        <v>FCON-13540</v>
      </c>
      <c r="B7259" t="s">
        <v>4453</v>
      </c>
      <c r="C7259" t="s">
        <v>4454</v>
      </c>
      <c r="D7259">
        <v>58</v>
      </c>
      <c r="E7259" s="23">
        <v>45796</v>
      </c>
      <c r="F7259" s="23">
        <v>45870</v>
      </c>
      <c r="G7259" s="23">
        <v>45796</v>
      </c>
      <c r="H7259" s="23">
        <v>45870</v>
      </c>
      <c r="I7259" s="24">
        <v>0</v>
      </c>
      <c r="J7259" s="24">
        <v>0</v>
      </c>
      <c r="K7259" s="24">
        <v>80</v>
      </c>
      <c r="L7259" t="s">
        <v>10070</v>
      </c>
      <c r="M7259" t="s">
        <v>10071</v>
      </c>
    </row>
    <row r="7260" spans="1:13" x14ac:dyDescent="0.25">
      <c r="A7260" t="str">
        <f t="shared" si="113"/>
        <v>FCON-13545</v>
      </c>
      <c r="B7260" t="s">
        <v>4455</v>
      </c>
      <c r="C7260" t="s">
        <v>4456</v>
      </c>
      <c r="D7260">
        <v>52</v>
      </c>
      <c r="E7260" s="23">
        <v>45821</v>
      </c>
      <c r="F7260" s="23">
        <v>45890</v>
      </c>
      <c r="G7260" s="23">
        <v>45821</v>
      </c>
      <c r="H7260" s="23">
        <v>45890</v>
      </c>
      <c r="I7260" s="24">
        <v>0</v>
      </c>
      <c r="J7260" s="24">
        <v>0</v>
      </c>
      <c r="K7260" s="24">
        <v>65</v>
      </c>
      <c r="L7260" t="s">
        <v>10070</v>
      </c>
      <c r="M7260" t="s">
        <v>10071</v>
      </c>
    </row>
    <row r="7261" spans="1:13" x14ac:dyDescent="0.25">
      <c r="A7261" t="str">
        <f t="shared" si="113"/>
        <v>FCON-13550</v>
      </c>
      <c r="B7261" t="s">
        <v>4457</v>
      </c>
      <c r="C7261" t="s">
        <v>4458</v>
      </c>
      <c r="D7261">
        <v>52</v>
      </c>
      <c r="E7261" s="23">
        <v>45821</v>
      </c>
      <c r="F7261" s="23">
        <v>45890</v>
      </c>
      <c r="G7261" s="23">
        <v>45821</v>
      </c>
      <c r="H7261" s="23">
        <v>45890</v>
      </c>
      <c r="I7261" s="24">
        <v>0</v>
      </c>
      <c r="J7261" s="24">
        <v>0</v>
      </c>
      <c r="K7261" s="24">
        <v>65</v>
      </c>
      <c r="L7261" t="s">
        <v>10070</v>
      </c>
      <c r="M7261" t="s">
        <v>10071</v>
      </c>
    </row>
    <row r="7262" spans="1:13" x14ac:dyDescent="0.25">
      <c r="A7262" t="str">
        <f t="shared" si="113"/>
        <v>FCON-13555</v>
      </c>
      <c r="B7262" t="s">
        <v>4459</v>
      </c>
      <c r="C7262" t="s">
        <v>4460</v>
      </c>
      <c r="D7262">
        <v>52</v>
      </c>
      <c r="E7262" s="23">
        <v>45821</v>
      </c>
      <c r="F7262" s="23">
        <v>45890</v>
      </c>
      <c r="G7262" s="23">
        <v>45821</v>
      </c>
      <c r="H7262" s="23">
        <v>45890</v>
      </c>
      <c r="I7262" s="24">
        <v>0</v>
      </c>
      <c r="J7262" s="24">
        <v>0</v>
      </c>
      <c r="K7262" s="24">
        <v>65</v>
      </c>
      <c r="L7262" t="s">
        <v>10070</v>
      </c>
      <c r="M7262" t="s">
        <v>10071</v>
      </c>
    </row>
    <row r="7263" spans="1:13" x14ac:dyDescent="0.25">
      <c r="A7263" t="str">
        <f t="shared" si="113"/>
        <v>FCON-13560</v>
      </c>
      <c r="B7263" t="s">
        <v>4461</v>
      </c>
      <c r="C7263" t="s">
        <v>4462</v>
      </c>
      <c r="D7263">
        <v>52</v>
      </c>
      <c r="E7263" s="23">
        <v>45821</v>
      </c>
      <c r="F7263" s="23">
        <v>45890</v>
      </c>
      <c r="G7263" s="23">
        <v>45821</v>
      </c>
      <c r="H7263" s="23">
        <v>45890</v>
      </c>
      <c r="I7263" s="24">
        <v>0</v>
      </c>
      <c r="J7263" s="24">
        <v>0</v>
      </c>
      <c r="K7263" s="24">
        <v>65</v>
      </c>
      <c r="L7263" t="s">
        <v>10070</v>
      </c>
      <c r="M7263" t="s">
        <v>10071</v>
      </c>
    </row>
    <row r="7264" spans="1:13" x14ac:dyDescent="0.25">
      <c r="A7264" t="str">
        <f t="shared" si="113"/>
        <v>FCON-13565</v>
      </c>
      <c r="B7264" t="s">
        <v>4463</v>
      </c>
      <c r="C7264" t="s">
        <v>4464</v>
      </c>
      <c r="D7264">
        <v>52</v>
      </c>
      <c r="E7264" s="23">
        <v>45821</v>
      </c>
      <c r="F7264" s="23">
        <v>45890</v>
      </c>
      <c r="G7264" s="23">
        <v>45821</v>
      </c>
      <c r="H7264" s="23">
        <v>45890</v>
      </c>
      <c r="I7264" s="24">
        <v>0</v>
      </c>
      <c r="J7264" s="24">
        <v>0</v>
      </c>
      <c r="K7264" s="24">
        <v>65</v>
      </c>
      <c r="L7264" t="s">
        <v>10070</v>
      </c>
      <c r="M7264" t="s">
        <v>10071</v>
      </c>
    </row>
    <row r="7265" spans="1:13" x14ac:dyDescent="0.25">
      <c r="A7265" t="str">
        <f t="shared" si="113"/>
        <v>FCON-13570</v>
      </c>
      <c r="B7265" t="s">
        <v>4465</v>
      </c>
      <c r="C7265" t="s">
        <v>5473</v>
      </c>
      <c r="D7265">
        <v>52</v>
      </c>
      <c r="E7265" s="23">
        <v>45821</v>
      </c>
      <c r="F7265" s="23">
        <v>45890</v>
      </c>
      <c r="G7265" s="23">
        <v>45821</v>
      </c>
      <c r="H7265" s="23">
        <v>45890</v>
      </c>
      <c r="I7265" s="24">
        <v>0</v>
      </c>
      <c r="J7265" s="24">
        <v>0</v>
      </c>
      <c r="K7265" s="24">
        <v>65</v>
      </c>
      <c r="L7265" t="s">
        <v>10070</v>
      </c>
      <c r="M7265" t="s">
        <v>10071</v>
      </c>
    </row>
    <row r="7266" spans="1:13" x14ac:dyDescent="0.25">
      <c r="A7266" t="str">
        <f t="shared" si="113"/>
        <v>FCON-13575</v>
      </c>
      <c r="B7266" t="s">
        <v>4466</v>
      </c>
      <c r="C7266" t="s">
        <v>4467</v>
      </c>
      <c r="D7266">
        <v>52</v>
      </c>
      <c r="E7266" s="23">
        <v>45821</v>
      </c>
      <c r="F7266" s="23">
        <v>45890</v>
      </c>
      <c r="G7266" s="23">
        <v>45821</v>
      </c>
      <c r="H7266" s="23">
        <v>45890</v>
      </c>
      <c r="I7266" s="24">
        <v>0</v>
      </c>
      <c r="J7266" s="24">
        <v>0</v>
      </c>
      <c r="K7266" s="24">
        <v>65</v>
      </c>
      <c r="L7266" t="s">
        <v>10070</v>
      </c>
      <c r="M7266" t="s">
        <v>10071</v>
      </c>
    </row>
    <row r="7267" spans="1:13" x14ac:dyDescent="0.25">
      <c r="A7267" t="str">
        <f t="shared" si="113"/>
        <v>FCON-13580</v>
      </c>
      <c r="B7267" t="s">
        <v>4468</v>
      </c>
      <c r="C7267" t="s">
        <v>4469</v>
      </c>
      <c r="D7267">
        <v>52</v>
      </c>
      <c r="E7267" s="23">
        <v>45821</v>
      </c>
      <c r="F7267" s="23">
        <v>45890</v>
      </c>
      <c r="G7267" s="23">
        <v>45821</v>
      </c>
      <c r="H7267" s="23">
        <v>45890</v>
      </c>
      <c r="I7267" s="24">
        <v>0</v>
      </c>
      <c r="J7267" s="24">
        <v>0</v>
      </c>
      <c r="K7267" s="24">
        <v>65</v>
      </c>
      <c r="L7267" t="s">
        <v>10070</v>
      </c>
      <c r="M7267" t="s">
        <v>10071</v>
      </c>
    </row>
    <row r="7268" spans="1:13" x14ac:dyDescent="0.25">
      <c r="A7268" t="str">
        <f t="shared" si="113"/>
        <v>FCON-13585</v>
      </c>
      <c r="B7268" t="s">
        <v>4470</v>
      </c>
      <c r="C7268" t="s">
        <v>4471</v>
      </c>
      <c r="D7268">
        <v>52</v>
      </c>
      <c r="E7268" s="23">
        <v>45821</v>
      </c>
      <c r="F7268" s="23">
        <v>45890</v>
      </c>
      <c r="G7268" s="23">
        <v>45821</v>
      </c>
      <c r="H7268" s="23">
        <v>45890</v>
      </c>
      <c r="I7268" s="24">
        <v>0</v>
      </c>
      <c r="J7268" s="24">
        <v>0</v>
      </c>
      <c r="K7268" s="24">
        <v>65</v>
      </c>
      <c r="L7268" t="s">
        <v>10070</v>
      </c>
      <c r="M7268" t="s">
        <v>10071</v>
      </c>
    </row>
    <row r="7269" spans="1:13" x14ac:dyDescent="0.25">
      <c r="A7269" t="str">
        <f t="shared" si="113"/>
        <v>FCON-13590</v>
      </c>
      <c r="B7269" t="s">
        <v>4472</v>
      </c>
      <c r="C7269" t="s">
        <v>4473</v>
      </c>
      <c r="D7269">
        <v>52</v>
      </c>
      <c r="E7269" s="23">
        <v>45821</v>
      </c>
      <c r="F7269" s="23">
        <v>45890</v>
      </c>
      <c r="G7269" s="23">
        <v>45821</v>
      </c>
      <c r="H7269" s="23">
        <v>45890</v>
      </c>
      <c r="I7269" s="24">
        <v>0</v>
      </c>
      <c r="J7269" s="24">
        <v>0</v>
      </c>
      <c r="K7269" s="24">
        <v>65</v>
      </c>
      <c r="L7269" t="s">
        <v>10070</v>
      </c>
      <c r="M7269" t="s">
        <v>10071</v>
      </c>
    </row>
    <row r="7270" spans="1:13" x14ac:dyDescent="0.25">
      <c r="A7270" t="str">
        <f t="shared" si="113"/>
        <v>FCON-13595</v>
      </c>
      <c r="B7270" t="s">
        <v>4474</v>
      </c>
      <c r="C7270" t="s">
        <v>4475</v>
      </c>
      <c r="D7270">
        <v>52</v>
      </c>
      <c r="E7270" s="23">
        <v>45821</v>
      </c>
      <c r="F7270" s="23">
        <v>45890</v>
      </c>
      <c r="G7270" s="23">
        <v>45821</v>
      </c>
      <c r="H7270" s="23">
        <v>45890</v>
      </c>
      <c r="I7270" s="24">
        <v>0</v>
      </c>
      <c r="J7270" s="24">
        <v>0</v>
      </c>
      <c r="K7270" s="24">
        <v>65</v>
      </c>
      <c r="L7270" t="s">
        <v>10070</v>
      </c>
      <c r="M7270" t="s">
        <v>10071</v>
      </c>
    </row>
    <row r="7271" spans="1:13" x14ac:dyDescent="0.25">
      <c r="A7271" t="str">
        <f t="shared" si="113"/>
        <v>FCON-13600</v>
      </c>
      <c r="B7271" t="s">
        <v>4476</v>
      </c>
      <c r="C7271" t="s">
        <v>4477</v>
      </c>
      <c r="D7271">
        <v>52</v>
      </c>
      <c r="E7271" s="23">
        <v>45821</v>
      </c>
      <c r="F7271" s="23">
        <v>45890</v>
      </c>
      <c r="G7271" s="23">
        <v>45821</v>
      </c>
      <c r="H7271" s="23">
        <v>45890</v>
      </c>
      <c r="I7271" s="24">
        <v>0</v>
      </c>
      <c r="J7271" s="24">
        <v>0</v>
      </c>
      <c r="K7271" s="24">
        <v>65</v>
      </c>
      <c r="L7271" t="s">
        <v>10070</v>
      </c>
      <c r="M7271" t="s">
        <v>10071</v>
      </c>
    </row>
    <row r="7272" spans="1:13" x14ac:dyDescent="0.25">
      <c r="A7272" t="str">
        <f t="shared" si="113"/>
        <v>FCON-13605</v>
      </c>
      <c r="B7272" t="s">
        <v>4478</v>
      </c>
      <c r="C7272" t="s">
        <v>4479</v>
      </c>
      <c r="D7272">
        <v>52</v>
      </c>
      <c r="E7272" s="23">
        <v>45821</v>
      </c>
      <c r="F7272" s="23">
        <v>45890</v>
      </c>
      <c r="G7272" s="23">
        <v>45821</v>
      </c>
      <c r="H7272" s="23">
        <v>45890</v>
      </c>
      <c r="I7272" s="24">
        <v>0</v>
      </c>
      <c r="J7272" s="24">
        <v>0</v>
      </c>
      <c r="K7272" s="24">
        <v>65</v>
      </c>
      <c r="L7272" t="s">
        <v>10070</v>
      </c>
      <c r="M7272" t="s">
        <v>10071</v>
      </c>
    </row>
    <row r="7273" spans="1:13" x14ac:dyDescent="0.25">
      <c r="A7273" t="str">
        <f t="shared" si="113"/>
        <v>FCON-13610</v>
      </c>
      <c r="B7273" t="s">
        <v>4480</v>
      </c>
      <c r="C7273" t="s">
        <v>4481</v>
      </c>
      <c r="D7273">
        <v>52</v>
      </c>
      <c r="E7273" s="23">
        <v>45821</v>
      </c>
      <c r="F7273" s="23">
        <v>45890</v>
      </c>
      <c r="G7273" s="23">
        <v>45821</v>
      </c>
      <c r="H7273" s="23">
        <v>45890</v>
      </c>
      <c r="I7273" s="24">
        <v>0</v>
      </c>
      <c r="J7273" s="24">
        <v>0</v>
      </c>
      <c r="K7273" s="24">
        <v>65</v>
      </c>
      <c r="L7273" t="s">
        <v>10070</v>
      </c>
      <c r="M7273" t="s">
        <v>10071</v>
      </c>
    </row>
    <row r="7274" spans="1:13" x14ac:dyDescent="0.25">
      <c r="A7274" t="str">
        <f t="shared" si="113"/>
        <v>FCON-13615</v>
      </c>
      <c r="B7274" t="s">
        <v>4482</v>
      </c>
      <c r="C7274" t="s">
        <v>4483</v>
      </c>
      <c r="D7274">
        <v>52</v>
      </c>
      <c r="E7274" s="23">
        <v>45821</v>
      </c>
      <c r="F7274" s="23">
        <v>45890</v>
      </c>
      <c r="G7274" s="23">
        <v>45821</v>
      </c>
      <c r="H7274" s="23">
        <v>45890</v>
      </c>
      <c r="I7274" s="24">
        <v>0</v>
      </c>
      <c r="J7274" s="24">
        <v>0</v>
      </c>
      <c r="K7274" s="24">
        <v>65</v>
      </c>
      <c r="L7274" t="s">
        <v>10070</v>
      </c>
      <c r="M7274" t="s">
        <v>10071</v>
      </c>
    </row>
    <row r="7275" spans="1:13" x14ac:dyDescent="0.25">
      <c r="A7275" t="str">
        <f t="shared" si="113"/>
        <v>FCON-13620</v>
      </c>
      <c r="B7275" t="s">
        <v>4484</v>
      </c>
      <c r="C7275" t="s">
        <v>1346</v>
      </c>
      <c r="D7275">
        <v>4</v>
      </c>
      <c r="E7275" s="23">
        <v>45890</v>
      </c>
      <c r="F7275" s="23">
        <v>45896</v>
      </c>
      <c r="G7275" s="23">
        <v>45890</v>
      </c>
      <c r="H7275" s="23">
        <v>45896</v>
      </c>
      <c r="I7275" s="24">
        <v>0</v>
      </c>
      <c r="J7275" s="24">
        <v>0</v>
      </c>
      <c r="K7275" s="24">
        <v>65</v>
      </c>
      <c r="L7275" t="s">
        <v>10070</v>
      </c>
      <c r="M7275" t="s">
        <v>10071</v>
      </c>
    </row>
    <row r="7276" spans="1:13" x14ac:dyDescent="0.25">
      <c r="A7276" t="str">
        <f t="shared" si="113"/>
        <v>FCON-13625</v>
      </c>
      <c r="B7276" t="s">
        <v>4485</v>
      </c>
      <c r="C7276" t="s">
        <v>1348</v>
      </c>
      <c r="D7276">
        <v>4</v>
      </c>
      <c r="E7276" s="23">
        <v>45896</v>
      </c>
      <c r="F7276" s="23">
        <v>45901</v>
      </c>
      <c r="G7276" s="23">
        <v>45896</v>
      </c>
      <c r="H7276" s="23">
        <v>45901</v>
      </c>
      <c r="I7276" s="24">
        <v>0</v>
      </c>
      <c r="J7276" s="24">
        <v>0</v>
      </c>
      <c r="K7276" s="24">
        <v>65</v>
      </c>
      <c r="L7276" t="s">
        <v>10070</v>
      </c>
      <c r="M7276" t="s">
        <v>10071</v>
      </c>
    </row>
    <row r="7277" spans="1:13" x14ac:dyDescent="0.25">
      <c r="A7277" t="str">
        <f t="shared" si="113"/>
        <v>Sala de Capacitación</v>
      </c>
      <c r="B7277" t="s">
        <v>4486</v>
      </c>
      <c r="D7277">
        <v>80</v>
      </c>
      <c r="E7277" s="23">
        <v>45796</v>
      </c>
      <c r="F7277" s="23">
        <v>45901</v>
      </c>
      <c r="G7277" s="23">
        <v>45796</v>
      </c>
      <c r="H7277" s="23">
        <v>45901</v>
      </c>
      <c r="I7277" s="24">
        <v>0</v>
      </c>
      <c r="J7277" s="24">
        <v>0</v>
      </c>
      <c r="K7277" s="24">
        <v>65</v>
      </c>
      <c r="M7277" t="s">
        <v>10071</v>
      </c>
    </row>
    <row r="7278" spans="1:13" x14ac:dyDescent="0.25">
      <c r="A7278" t="str">
        <f t="shared" si="113"/>
        <v>FCON-13630</v>
      </c>
      <c r="B7278" t="s">
        <v>4487</v>
      </c>
      <c r="C7278" t="s">
        <v>4488</v>
      </c>
      <c r="D7278">
        <v>20</v>
      </c>
      <c r="E7278" s="23">
        <v>45796</v>
      </c>
      <c r="F7278" s="23">
        <v>45821</v>
      </c>
      <c r="G7278" s="23">
        <v>45796</v>
      </c>
      <c r="H7278" s="23">
        <v>45821</v>
      </c>
      <c r="I7278" s="24">
        <v>0</v>
      </c>
      <c r="J7278" s="24">
        <v>0</v>
      </c>
      <c r="K7278" s="24">
        <v>65</v>
      </c>
      <c r="L7278" t="s">
        <v>10070</v>
      </c>
      <c r="M7278" t="s">
        <v>10071</v>
      </c>
    </row>
    <row r="7279" spans="1:13" x14ac:dyDescent="0.25">
      <c r="A7279" t="str">
        <f t="shared" si="113"/>
        <v>FCON-13635</v>
      </c>
      <c r="B7279" t="s">
        <v>4489</v>
      </c>
      <c r="C7279" t="s">
        <v>4490</v>
      </c>
      <c r="D7279">
        <v>58</v>
      </c>
      <c r="E7279" s="23">
        <v>45796</v>
      </c>
      <c r="F7279" s="23">
        <v>45870</v>
      </c>
      <c r="G7279" s="23">
        <v>45796</v>
      </c>
      <c r="H7279" s="23">
        <v>45870</v>
      </c>
      <c r="I7279" s="24">
        <v>0</v>
      </c>
      <c r="J7279" s="24">
        <v>0</v>
      </c>
      <c r="K7279" s="24">
        <v>80</v>
      </c>
      <c r="L7279" t="s">
        <v>10070</v>
      </c>
      <c r="M7279" t="s">
        <v>10071</v>
      </c>
    </row>
    <row r="7280" spans="1:13" x14ac:dyDescent="0.25">
      <c r="A7280" t="str">
        <f t="shared" si="113"/>
        <v>FCON-13640</v>
      </c>
      <c r="B7280" t="s">
        <v>4491</v>
      </c>
      <c r="C7280" t="s">
        <v>4492</v>
      </c>
      <c r="D7280">
        <v>52</v>
      </c>
      <c r="E7280" s="23">
        <v>45821</v>
      </c>
      <c r="F7280" s="23">
        <v>45890</v>
      </c>
      <c r="G7280" s="23">
        <v>45821</v>
      </c>
      <c r="H7280" s="23">
        <v>45890</v>
      </c>
      <c r="I7280" s="24">
        <v>0</v>
      </c>
      <c r="J7280" s="24">
        <v>0</v>
      </c>
      <c r="K7280" s="24">
        <v>65</v>
      </c>
      <c r="L7280" t="s">
        <v>10070</v>
      </c>
      <c r="M7280" t="s">
        <v>10071</v>
      </c>
    </row>
    <row r="7281" spans="1:13" x14ac:dyDescent="0.25">
      <c r="A7281" t="str">
        <f t="shared" si="113"/>
        <v>FCON-13645</v>
      </c>
      <c r="B7281" t="s">
        <v>4493</v>
      </c>
      <c r="C7281" t="s">
        <v>4494</v>
      </c>
      <c r="D7281">
        <v>52</v>
      </c>
      <c r="E7281" s="23">
        <v>45821</v>
      </c>
      <c r="F7281" s="23">
        <v>45890</v>
      </c>
      <c r="G7281" s="23">
        <v>45821</v>
      </c>
      <c r="H7281" s="23">
        <v>45890</v>
      </c>
      <c r="I7281" s="24">
        <v>0</v>
      </c>
      <c r="J7281" s="24">
        <v>0</v>
      </c>
      <c r="K7281" s="24">
        <v>65</v>
      </c>
      <c r="L7281" t="s">
        <v>10070</v>
      </c>
      <c r="M7281" t="s">
        <v>10071</v>
      </c>
    </row>
    <row r="7282" spans="1:13" x14ac:dyDescent="0.25">
      <c r="A7282" t="str">
        <f t="shared" si="113"/>
        <v>FCON-13650</v>
      </c>
      <c r="B7282" t="s">
        <v>4495</v>
      </c>
      <c r="C7282" t="s">
        <v>4496</v>
      </c>
      <c r="D7282">
        <v>52</v>
      </c>
      <c r="E7282" s="23">
        <v>45821</v>
      </c>
      <c r="F7282" s="23">
        <v>45890</v>
      </c>
      <c r="G7282" s="23">
        <v>45821</v>
      </c>
      <c r="H7282" s="23">
        <v>45890</v>
      </c>
      <c r="I7282" s="24">
        <v>0</v>
      </c>
      <c r="J7282" s="24">
        <v>0</v>
      </c>
      <c r="K7282" s="24">
        <v>65</v>
      </c>
      <c r="L7282" t="s">
        <v>10070</v>
      </c>
      <c r="M7282" t="s">
        <v>10071</v>
      </c>
    </row>
    <row r="7283" spans="1:13" x14ac:dyDescent="0.25">
      <c r="A7283" t="str">
        <f t="shared" si="113"/>
        <v>FCON-13655</v>
      </c>
      <c r="B7283" t="s">
        <v>4497</v>
      </c>
      <c r="C7283" t="s">
        <v>1346</v>
      </c>
      <c r="D7283">
        <v>4</v>
      </c>
      <c r="E7283" s="23">
        <v>45890</v>
      </c>
      <c r="F7283" s="23">
        <v>45896</v>
      </c>
      <c r="G7283" s="23">
        <v>45890</v>
      </c>
      <c r="H7283" s="23">
        <v>45896</v>
      </c>
      <c r="I7283" s="24">
        <v>0</v>
      </c>
      <c r="J7283" s="24">
        <v>0</v>
      </c>
      <c r="K7283" s="24">
        <v>65</v>
      </c>
      <c r="L7283" t="s">
        <v>10070</v>
      </c>
      <c r="M7283" t="s">
        <v>10071</v>
      </c>
    </row>
    <row r="7284" spans="1:13" x14ac:dyDescent="0.25">
      <c r="A7284" t="str">
        <f t="shared" si="113"/>
        <v>FCON-13660</v>
      </c>
      <c r="B7284" t="s">
        <v>4498</v>
      </c>
      <c r="C7284" t="s">
        <v>1348</v>
      </c>
      <c r="D7284">
        <v>4</v>
      </c>
      <c r="E7284" s="23">
        <v>45896</v>
      </c>
      <c r="F7284" s="23">
        <v>45901</v>
      </c>
      <c r="G7284" s="23">
        <v>45896</v>
      </c>
      <c r="H7284" s="23">
        <v>45901</v>
      </c>
      <c r="I7284" s="24">
        <v>0</v>
      </c>
      <c r="J7284" s="24">
        <v>0</v>
      </c>
      <c r="K7284" s="24">
        <v>65</v>
      </c>
      <c r="L7284" t="s">
        <v>10070</v>
      </c>
      <c r="M7284" t="s">
        <v>10071</v>
      </c>
    </row>
    <row r="7285" spans="1:13" x14ac:dyDescent="0.25">
      <c r="A7285" t="str">
        <f t="shared" si="113"/>
        <v>Sala de Simulación</v>
      </c>
      <c r="B7285" t="s">
        <v>4499</v>
      </c>
      <c r="D7285">
        <v>80</v>
      </c>
      <c r="E7285" s="23">
        <v>45796</v>
      </c>
      <c r="F7285" s="23">
        <v>45901</v>
      </c>
      <c r="G7285" s="23">
        <v>45796</v>
      </c>
      <c r="H7285" s="23">
        <v>45901</v>
      </c>
      <c r="I7285" s="24">
        <v>0</v>
      </c>
      <c r="J7285" s="24">
        <v>0</v>
      </c>
      <c r="K7285" s="24">
        <v>65</v>
      </c>
      <c r="M7285" t="s">
        <v>10071</v>
      </c>
    </row>
    <row r="7286" spans="1:13" x14ac:dyDescent="0.25">
      <c r="A7286" t="str">
        <f t="shared" si="113"/>
        <v>FCON-13665</v>
      </c>
      <c r="B7286" t="s">
        <v>4500</v>
      </c>
      <c r="C7286" t="s">
        <v>4501</v>
      </c>
      <c r="D7286">
        <v>20</v>
      </c>
      <c r="E7286" s="23">
        <v>45796</v>
      </c>
      <c r="F7286" s="23">
        <v>45821</v>
      </c>
      <c r="G7286" s="23">
        <v>45796</v>
      </c>
      <c r="H7286" s="23">
        <v>45821</v>
      </c>
      <c r="I7286" s="24">
        <v>0</v>
      </c>
      <c r="J7286" s="24">
        <v>0</v>
      </c>
      <c r="K7286" s="24">
        <v>65</v>
      </c>
      <c r="L7286" t="s">
        <v>10070</v>
      </c>
      <c r="M7286" t="s">
        <v>10071</v>
      </c>
    </row>
    <row r="7287" spans="1:13" x14ac:dyDescent="0.25">
      <c r="A7287" t="str">
        <f t="shared" si="113"/>
        <v>FCON-13670</v>
      </c>
      <c r="B7287" t="s">
        <v>4502</v>
      </c>
      <c r="C7287" t="s">
        <v>4503</v>
      </c>
      <c r="D7287">
        <v>58</v>
      </c>
      <c r="E7287" s="23">
        <v>45796</v>
      </c>
      <c r="F7287" s="23">
        <v>45870</v>
      </c>
      <c r="G7287" s="23">
        <v>45796</v>
      </c>
      <c r="H7287" s="23">
        <v>45870</v>
      </c>
      <c r="I7287" s="24">
        <v>0</v>
      </c>
      <c r="J7287" s="24">
        <v>0</v>
      </c>
      <c r="K7287" s="24">
        <v>80</v>
      </c>
      <c r="L7287" t="s">
        <v>10070</v>
      </c>
      <c r="M7287" t="s">
        <v>10071</v>
      </c>
    </row>
    <row r="7288" spans="1:13" x14ac:dyDescent="0.25">
      <c r="A7288" t="str">
        <f t="shared" si="113"/>
        <v>FCON-13675</v>
      </c>
      <c r="B7288" t="s">
        <v>4504</v>
      </c>
      <c r="C7288" t="s">
        <v>4505</v>
      </c>
      <c r="D7288">
        <v>52</v>
      </c>
      <c r="E7288" s="23">
        <v>45821</v>
      </c>
      <c r="F7288" s="23">
        <v>45890</v>
      </c>
      <c r="G7288" s="23">
        <v>45821</v>
      </c>
      <c r="H7288" s="23">
        <v>45890</v>
      </c>
      <c r="I7288" s="24">
        <v>0</v>
      </c>
      <c r="J7288" s="24">
        <v>0</v>
      </c>
      <c r="K7288" s="24">
        <v>65</v>
      </c>
      <c r="L7288" t="s">
        <v>10070</v>
      </c>
      <c r="M7288" t="s">
        <v>10071</v>
      </c>
    </row>
    <row r="7289" spans="1:13" x14ac:dyDescent="0.25">
      <c r="A7289" t="str">
        <f t="shared" si="113"/>
        <v>FCON-13680</v>
      </c>
      <c r="B7289" t="s">
        <v>4506</v>
      </c>
      <c r="C7289" t="s">
        <v>4507</v>
      </c>
      <c r="D7289">
        <v>52</v>
      </c>
      <c r="E7289" s="23">
        <v>45821</v>
      </c>
      <c r="F7289" s="23">
        <v>45890</v>
      </c>
      <c r="G7289" s="23">
        <v>45821</v>
      </c>
      <c r="H7289" s="23">
        <v>45890</v>
      </c>
      <c r="I7289" s="24">
        <v>0</v>
      </c>
      <c r="J7289" s="24">
        <v>0</v>
      </c>
      <c r="K7289" s="24">
        <v>65</v>
      </c>
      <c r="L7289" t="s">
        <v>10070</v>
      </c>
      <c r="M7289" t="s">
        <v>10071</v>
      </c>
    </row>
    <row r="7290" spans="1:13" x14ac:dyDescent="0.25">
      <c r="A7290" t="str">
        <f t="shared" si="113"/>
        <v>FCON-13685</v>
      </c>
      <c r="B7290" t="s">
        <v>4508</v>
      </c>
      <c r="C7290" t="s">
        <v>1346</v>
      </c>
      <c r="D7290">
        <v>4</v>
      </c>
      <c r="E7290" s="23">
        <v>45890</v>
      </c>
      <c r="F7290" s="23">
        <v>45896</v>
      </c>
      <c r="G7290" s="23">
        <v>45890</v>
      </c>
      <c r="H7290" s="23">
        <v>45896</v>
      </c>
      <c r="I7290" s="24">
        <v>0</v>
      </c>
      <c r="J7290" s="24">
        <v>0</v>
      </c>
      <c r="K7290" s="24">
        <v>65</v>
      </c>
      <c r="L7290" t="s">
        <v>10070</v>
      </c>
      <c r="M7290" t="s">
        <v>10071</v>
      </c>
    </row>
    <row r="7291" spans="1:13" x14ac:dyDescent="0.25">
      <c r="A7291" t="str">
        <f t="shared" si="113"/>
        <v>FCON-13690</v>
      </c>
      <c r="B7291" t="s">
        <v>4509</v>
      </c>
      <c r="C7291" t="s">
        <v>1348</v>
      </c>
      <c r="D7291">
        <v>4</v>
      </c>
      <c r="E7291" s="23">
        <v>45896</v>
      </c>
      <c r="F7291" s="23">
        <v>45901</v>
      </c>
      <c r="G7291" s="23">
        <v>45896</v>
      </c>
      <c r="H7291" s="23">
        <v>45901</v>
      </c>
      <c r="I7291" s="24">
        <v>0</v>
      </c>
      <c r="J7291" s="24">
        <v>0</v>
      </c>
      <c r="K7291" s="24">
        <v>65</v>
      </c>
      <c r="L7291" t="s">
        <v>10070</v>
      </c>
      <c r="M7291" t="s">
        <v>10071</v>
      </c>
    </row>
    <row r="7292" spans="1:13" x14ac:dyDescent="0.25">
      <c r="A7292" t="str">
        <f t="shared" si="113"/>
        <v>PMC Con Sistemas Verificados y Probados</v>
      </c>
      <c r="B7292" t="s">
        <v>9394</v>
      </c>
      <c r="D7292">
        <v>167</v>
      </c>
      <c r="E7292" s="23">
        <v>45864</v>
      </c>
      <c r="F7292" s="23">
        <v>46086</v>
      </c>
      <c r="G7292" s="23">
        <v>45864</v>
      </c>
      <c r="H7292" s="23">
        <v>46086</v>
      </c>
      <c r="I7292" s="24">
        <v>0</v>
      </c>
      <c r="J7292" s="24">
        <v>0</v>
      </c>
      <c r="K7292" s="24">
        <v>65</v>
      </c>
      <c r="M7292" t="s">
        <v>10071</v>
      </c>
    </row>
    <row r="7293" spans="1:13" x14ac:dyDescent="0.25">
      <c r="A7293" t="str">
        <f t="shared" si="113"/>
        <v>Sala de Sistemas Comunicaciones</v>
      </c>
      <c r="B7293" t="s">
        <v>4351</v>
      </c>
      <c r="D7293">
        <v>140</v>
      </c>
      <c r="E7293" s="23">
        <v>45864</v>
      </c>
      <c r="F7293" s="23">
        <v>46052</v>
      </c>
      <c r="G7293" s="23">
        <v>45864</v>
      </c>
      <c r="H7293" s="23">
        <v>46052</v>
      </c>
      <c r="I7293" s="24">
        <v>0</v>
      </c>
      <c r="J7293" s="24">
        <v>0</v>
      </c>
      <c r="K7293" s="24">
        <v>92</v>
      </c>
      <c r="M7293" t="s">
        <v>10071</v>
      </c>
    </row>
    <row r="7294" spans="1:13" x14ac:dyDescent="0.25">
      <c r="A7294" t="str">
        <f t="shared" si="113"/>
        <v>FCON-13695</v>
      </c>
      <c r="B7294" t="s">
        <v>4510</v>
      </c>
      <c r="C7294" t="s">
        <v>1399</v>
      </c>
      <c r="D7294">
        <v>140</v>
      </c>
      <c r="E7294" s="23">
        <v>45864</v>
      </c>
      <c r="F7294" s="23">
        <v>46052</v>
      </c>
      <c r="G7294" s="23">
        <v>45864</v>
      </c>
      <c r="H7294" s="23">
        <v>46052</v>
      </c>
      <c r="I7294" s="24">
        <v>0</v>
      </c>
      <c r="J7294" s="24">
        <v>0</v>
      </c>
      <c r="K7294" s="24">
        <v>92</v>
      </c>
      <c r="L7294" t="s">
        <v>10070</v>
      </c>
      <c r="M7294" t="s">
        <v>10071</v>
      </c>
    </row>
    <row r="7295" spans="1:13" x14ac:dyDescent="0.25">
      <c r="A7295" t="str">
        <f t="shared" si="113"/>
        <v>Sala de AFC</v>
      </c>
      <c r="B7295" t="s">
        <v>4422</v>
      </c>
      <c r="D7295">
        <v>140</v>
      </c>
      <c r="E7295" s="23">
        <v>45864</v>
      </c>
      <c r="F7295" s="23">
        <v>46052</v>
      </c>
      <c r="G7295" s="23">
        <v>45864</v>
      </c>
      <c r="H7295" s="23">
        <v>46052</v>
      </c>
      <c r="I7295" s="24">
        <v>0</v>
      </c>
      <c r="J7295" s="24">
        <v>0</v>
      </c>
      <c r="K7295" s="24">
        <v>92</v>
      </c>
      <c r="M7295" t="s">
        <v>10071</v>
      </c>
    </row>
    <row r="7296" spans="1:13" x14ac:dyDescent="0.25">
      <c r="A7296" t="str">
        <f t="shared" si="113"/>
        <v>FCON-13700</v>
      </c>
      <c r="B7296" t="s">
        <v>4511</v>
      </c>
      <c r="C7296" t="s">
        <v>4512</v>
      </c>
      <c r="D7296">
        <v>140</v>
      </c>
      <c r="E7296" s="23">
        <v>45864</v>
      </c>
      <c r="F7296" s="23">
        <v>46052</v>
      </c>
      <c r="G7296" s="23">
        <v>45864</v>
      </c>
      <c r="H7296" s="23">
        <v>46052</v>
      </c>
      <c r="I7296" s="24">
        <v>0</v>
      </c>
      <c r="J7296" s="24">
        <v>0</v>
      </c>
      <c r="K7296" s="24">
        <v>92</v>
      </c>
      <c r="L7296" t="s">
        <v>10070</v>
      </c>
      <c r="M7296" t="s">
        <v>10071</v>
      </c>
    </row>
    <row r="7297" spans="1:13" x14ac:dyDescent="0.25">
      <c r="A7297" t="str">
        <f t="shared" si="113"/>
        <v>Sistema de Señalización</v>
      </c>
      <c r="B7297" t="s">
        <v>4513</v>
      </c>
      <c r="D7297">
        <v>140</v>
      </c>
      <c r="E7297" s="23">
        <v>45864</v>
      </c>
      <c r="F7297" s="23">
        <v>46052</v>
      </c>
      <c r="G7297" s="23">
        <v>45864</v>
      </c>
      <c r="H7297" s="23">
        <v>46052</v>
      </c>
      <c r="I7297" s="24">
        <v>0</v>
      </c>
      <c r="J7297" s="24">
        <v>0</v>
      </c>
      <c r="K7297" s="24">
        <v>92</v>
      </c>
      <c r="M7297" t="s">
        <v>10071</v>
      </c>
    </row>
    <row r="7298" spans="1:13" x14ac:dyDescent="0.25">
      <c r="A7298" t="str">
        <f t="shared" si="113"/>
        <v>FCON-13705</v>
      </c>
      <c r="B7298" t="s">
        <v>4514</v>
      </c>
      <c r="C7298" t="s">
        <v>1402</v>
      </c>
      <c r="D7298">
        <v>140</v>
      </c>
      <c r="E7298" s="23">
        <v>45864</v>
      </c>
      <c r="F7298" s="23">
        <v>46052</v>
      </c>
      <c r="G7298" s="23">
        <v>45864</v>
      </c>
      <c r="H7298" s="23">
        <v>46052</v>
      </c>
      <c r="I7298" s="24">
        <v>0</v>
      </c>
      <c r="J7298" s="24">
        <v>0</v>
      </c>
      <c r="K7298" s="24">
        <v>92</v>
      </c>
      <c r="L7298" t="s">
        <v>10070</v>
      </c>
      <c r="M7298" t="s">
        <v>10071</v>
      </c>
    </row>
    <row r="7299" spans="1:13" x14ac:dyDescent="0.25">
      <c r="A7299" t="str">
        <f t="shared" ref="A7299:A7362" si="114">TRIM(B7299)</f>
        <v>Sala de Centro de Control de Operación CCO</v>
      </c>
      <c r="B7299" t="s">
        <v>4450</v>
      </c>
      <c r="D7299">
        <v>140</v>
      </c>
      <c r="E7299" s="23">
        <v>45864</v>
      </c>
      <c r="F7299" s="23">
        <v>46052</v>
      </c>
      <c r="G7299" s="23">
        <v>45864</v>
      </c>
      <c r="H7299" s="23">
        <v>46052</v>
      </c>
      <c r="I7299" s="24">
        <v>0</v>
      </c>
      <c r="J7299" s="24">
        <v>0</v>
      </c>
      <c r="K7299" s="24">
        <v>92</v>
      </c>
      <c r="M7299" t="s">
        <v>10071</v>
      </c>
    </row>
    <row r="7300" spans="1:13" x14ac:dyDescent="0.25">
      <c r="A7300" t="str">
        <f t="shared" si="114"/>
        <v>FCON-13710</v>
      </c>
      <c r="B7300" t="s">
        <v>4515</v>
      </c>
      <c r="C7300" t="s">
        <v>4516</v>
      </c>
      <c r="D7300">
        <v>140</v>
      </c>
      <c r="E7300" s="23">
        <v>45864</v>
      </c>
      <c r="F7300" s="23">
        <v>46052</v>
      </c>
      <c r="G7300" s="23">
        <v>45864</v>
      </c>
      <c r="H7300" s="23">
        <v>46052</v>
      </c>
      <c r="I7300" s="24">
        <v>0</v>
      </c>
      <c r="J7300" s="24">
        <v>0</v>
      </c>
      <c r="K7300" s="24">
        <v>92</v>
      </c>
      <c r="L7300" t="s">
        <v>10070</v>
      </c>
      <c r="M7300" t="s">
        <v>10071</v>
      </c>
    </row>
    <row r="7301" spans="1:13" x14ac:dyDescent="0.25">
      <c r="A7301" t="str">
        <f t="shared" si="114"/>
        <v>Sala de Capacitación</v>
      </c>
      <c r="B7301" t="s">
        <v>4486</v>
      </c>
      <c r="D7301">
        <v>140</v>
      </c>
      <c r="E7301" s="23">
        <v>45864</v>
      </c>
      <c r="F7301" s="23">
        <v>46052</v>
      </c>
      <c r="G7301" s="23">
        <v>45864</v>
      </c>
      <c r="H7301" s="23">
        <v>46052</v>
      </c>
      <c r="I7301" s="24">
        <v>0</v>
      </c>
      <c r="J7301" s="24">
        <v>0</v>
      </c>
      <c r="K7301" s="24">
        <v>92</v>
      </c>
      <c r="M7301" t="s">
        <v>10071</v>
      </c>
    </row>
    <row r="7302" spans="1:13" x14ac:dyDescent="0.25">
      <c r="A7302" t="str">
        <f t="shared" si="114"/>
        <v>FCON-13715</v>
      </c>
      <c r="B7302" t="s">
        <v>4517</v>
      </c>
      <c r="C7302" t="s">
        <v>4518</v>
      </c>
      <c r="D7302">
        <v>140</v>
      </c>
      <c r="E7302" s="23">
        <v>45864</v>
      </c>
      <c r="F7302" s="23">
        <v>46052</v>
      </c>
      <c r="G7302" s="23">
        <v>45864</v>
      </c>
      <c r="H7302" s="23">
        <v>46052</v>
      </c>
      <c r="I7302" s="24">
        <v>0</v>
      </c>
      <c r="J7302" s="24">
        <v>0</v>
      </c>
      <c r="K7302" s="24">
        <v>92</v>
      </c>
      <c r="L7302" t="s">
        <v>10070</v>
      </c>
      <c r="M7302" t="s">
        <v>10071</v>
      </c>
    </row>
    <row r="7303" spans="1:13" x14ac:dyDescent="0.25">
      <c r="A7303" t="str">
        <f t="shared" si="114"/>
        <v>Sala de Simulación</v>
      </c>
      <c r="B7303" t="s">
        <v>4499</v>
      </c>
      <c r="D7303">
        <v>140</v>
      </c>
      <c r="E7303" s="23">
        <v>45901</v>
      </c>
      <c r="F7303" s="23">
        <v>46086</v>
      </c>
      <c r="G7303" s="23">
        <v>45901</v>
      </c>
      <c r="H7303" s="23">
        <v>46086</v>
      </c>
      <c r="I7303" s="24">
        <v>0</v>
      </c>
      <c r="J7303" s="24">
        <v>0</v>
      </c>
      <c r="K7303" s="24">
        <v>65</v>
      </c>
      <c r="M7303" t="s">
        <v>10071</v>
      </c>
    </row>
    <row r="7304" spans="1:13" x14ac:dyDescent="0.25">
      <c r="A7304" t="str">
        <f t="shared" si="114"/>
        <v>FCON-13720</v>
      </c>
      <c r="B7304" t="s">
        <v>4519</v>
      </c>
      <c r="C7304" t="s">
        <v>4520</v>
      </c>
      <c r="D7304">
        <v>140</v>
      </c>
      <c r="E7304" s="23">
        <v>45901</v>
      </c>
      <c r="F7304" s="23">
        <v>46086</v>
      </c>
      <c r="G7304" s="23">
        <v>45901</v>
      </c>
      <c r="H7304" s="23">
        <v>46086</v>
      </c>
      <c r="I7304" s="24">
        <v>0</v>
      </c>
      <c r="J7304" s="24">
        <v>0</v>
      </c>
      <c r="K7304" s="24">
        <v>65</v>
      </c>
      <c r="L7304" t="s">
        <v>10070</v>
      </c>
      <c r="M7304" t="s">
        <v>10071</v>
      </c>
    </row>
    <row r="7305" spans="1:13" x14ac:dyDescent="0.25">
      <c r="A7305" t="str">
        <f t="shared" si="114"/>
        <v>Material Rodante / Rolling Stock</v>
      </c>
      <c r="B7305" t="s">
        <v>683</v>
      </c>
      <c r="D7305">
        <v>580</v>
      </c>
      <c r="E7305" s="23">
        <v>45271</v>
      </c>
      <c r="F7305" s="23">
        <v>46043</v>
      </c>
      <c r="G7305" s="23">
        <v>45271</v>
      </c>
      <c r="H7305" s="23">
        <v>46043</v>
      </c>
      <c r="I7305" s="24">
        <v>0</v>
      </c>
      <c r="J7305" s="24">
        <v>0</v>
      </c>
      <c r="K7305" s="24">
        <v>43</v>
      </c>
      <c r="M7305" t="s">
        <v>10071</v>
      </c>
    </row>
    <row r="7306" spans="1:13" x14ac:dyDescent="0.25">
      <c r="A7306" t="str">
        <f t="shared" si="114"/>
        <v>FCON-13725</v>
      </c>
      <c r="B7306" t="s">
        <v>4521</v>
      </c>
      <c r="C7306" t="s">
        <v>4522</v>
      </c>
      <c r="D7306">
        <v>10</v>
      </c>
      <c r="E7306" s="23">
        <v>45271</v>
      </c>
      <c r="F7306" s="23">
        <v>45286</v>
      </c>
      <c r="G7306" s="23">
        <v>45271</v>
      </c>
      <c r="H7306" s="23">
        <v>45286</v>
      </c>
      <c r="I7306" s="24">
        <v>0</v>
      </c>
      <c r="J7306" s="24">
        <v>0</v>
      </c>
      <c r="K7306" s="24">
        <v>36</v>
      </c>
      <c r="L7306" t="s">
        <v>10070</v>
      </c>
      <c r="M7306" t="s">
        <v>10071</v>
      </c>
    </row>
    <row r="7307" spans="1:13" x14ac:dyDescent="0.25">
      <c r="A7307" t="str">
        <f t="shared" si="114"/>
        <v>MR-1 FAT del Primer Coche</v>
      </c>
      <c r="B7307" t="s">
        <v>9395</v>
      </c>
      <c r="D7307">
        <v>451</v>
      </c>
      <c r="E7307" s="23">
        <v>45286</v>
      </c>
      <c r="F7307" s="23">
        <v>45883</v>
      </c>
      <c r="G7307" s="23">
        <v>45286</v>
      </c>
      <c r="H7307" s="23">
        <v>45883</v>
      </c>
      <c r="I7307" s="24">
        <v>0</v>
      </c>
      <c r="J7307" s="24">
        <v>0</v>
      </c>
      <c r="K7307" s="24">
        <v>155</v>
      </c>
      <c r="M7307" t="s">
        <v>10071</v>
      </c>
    </row>
    <row r="7308" spans="1:13" x14ac:dyDescent="0.25">
      <c r="A7308" t="str">
        <f t="shared" si="114"/>
        <v>FCON-13730</v>
      </c>
      <c r="B7308" t="s">
        <v>4523</v>
      </c>
      <c r="C7308" t="s">
        <v>9401</v>
      </c>
      <c r="D7308">
        <v>60</v>
      </c>
      <c r="E7308" s="23">
        <v>45286</v>
      </c>
      <c r="F7308" s="23">
        <v>45365</v>
      </c>
      <c r="G7308" s="23">
        <v>45286</v>
      </c>
      <c r="H7308" s="23">
        <v>45365</v>
      </c>
      <c r="I7308" s="24">
        <v>0</v>
      </c>
      <c r="J7308" s="24">
        <v>0</v>
      </c>
      <c r="K7308" s="24">
        <v>36</v>
      </c>
      <c r="L7308" t="s">
        <v>10070</v>
      </c>
      <c r="M7308" t="s">
        <v>10071</v>
      </c>
    </row>
    <row r="7309" spans="1:13" x14ac:dyDescent="0.25">
      <c r="A7309" t="str">
        <f t="shared" si="114"/>
        <v>FCON-13735</v>
      </c>
      <c r="B7309" t="s">
        <v>4524</v>
      </c>
      <c r="C7309" t="s">
        <v>9402</v>
      </c>
      <c r="D7309">
        <v>61</v>
      </c>
      <c r="E7309" s="23">
        <v>45286</v>
      </c>
      <c r="F7309" s="23">
        <v>45366</v>
      </c>
      <c r="G7309" s="23">
        <v>45286</v>
      </c>
      <c r="H7309" s="23">
        <v>45366</v>
      </c>
      <c r="I7309" s="24">
        <v>0</v>
      </c>
      <c r="J7309" s="24">
        <v>0</v>
      </c>
      <c r="K7309" s="24">
        <v>182</v>
      </c>
      <c r="L7309" t="s">
        <v>10070</v>
      </c>
      <c r="M7309" t="s">
        <v>10071</v>
      </c>
    </row>
    <row r="7310" spans="1:13" x14ac:dyDescent="0.25">
      <c r="A7310" t="str">
        <f t="shared" si="114"/>
        <v>FCON-13740</v>
      </c>
      <c r="B7310" t="s">
        <v>4525</v>
      </c>
      <c r="C7310" t="s">
        <v>9396</v>
      </c>
      <c r="D7310">
        <v>120</v>
      </c>
      <c r="E7310" s="23">
        <v>45365</v>
      </c>
      <c r="F7310" s="23">
        <v>45525</v>
      </c>
      <c r="G7310" s="23">
        <v>45365</v>
      </c>
      <c r="H7310" s="23">
        <v>45525</v>
      </c>
      <c r="I7310" s="24">
        <v>0</v>
      </c>
      <c r="J7310" s="24">
        <v>0</v>
      </c>
      <c r="K7310" s="24">
        <v>155</v>
      </c>
      <c r="L7310" t="s">
        <v>10070</v>
      </c>
      <c r="M7310" t="s">
        <v>10071</v>
      </c>
    </row>
    <row r="7311" spans="1:13" x14ac:dyDescent="0.25">
      <c r="A7311" t="str">
        <f t="shared" si="114"/>
        <v>FCON-13745</v>
      </c>
      <c r="B7311" t="s">
        <v>4526</v>
      </c>
      <c r="C7311" t="s">
        <v>9397</v>
      </c>
      <c r="D7311">
        <v>27</v>
      </c>
      <c r="E7311" s="23">
        <v>45525</v>
      </c>
      <c r="F7311" s="23">
        <v>45559</v>
      </c>
      <c r="G7311" s="23">
        <v>45525</v>
      </c>
      <c r="H7311" s="23">
        <v>45559</v>
      </c>
      <c r="I7311" s="24">
        <v>0</v>
      </c>
      <c r="J7311" s="24">
        <v>0</v>
      </c>
      <c r="K7311" s="24">
        <v>155</v>
      </c>
      <c r="L7311" t="s">
        <v>10070</v>
      </c>
      <c r="M7311" t="s">
        <v>10071</v>
      </c>
    </row>
    <row r="7312" spans="1:13" x14ac:dyDescent="0.25">
      <c r="A7312" t="str">
        <f t="shared" si="114"/>
        <v>FCON-13750</v>
      </c>
      <c r="B7312" t="s">
        <v>4527</v>
      </c>
      <c r="C7312" t="s">
        <v>9398</v>
      </c>
      <c r="D7312">
        <v>65</v>
      </c>
      <c r="E7312" s="23">
        <v>45559</v>
      </c>
      <c r="F7312" s="23">
        <v>45643</v>
      </c>
      <c r="G7312" s="23">
        <v>45559</v>
      </c>
      <c r="H7312" s="23">
        <v>45643</v>
      </c>
      <c r="I7312" s="24">
        <v>0</v>
      </c>
      <c r="J7312" s="24">
        <v>0</v>
      </c>
      <c r="K7312" s="24">
        <v>228</v>
      </c>
      <c r="L7312" t="s">
        <v>10070</v>
      </c>
      <c r="M7312" t="s">
        <v>10071</v>
      </c>
    </row>
    <row r="7313" spans="1:13" x14ac:dyDescent="0.25">
      <c r="A7313" t="str">
        <f t="shared" si="114"/>
        <v>FCON-13755</v>
      </c>
      <c r="B7313" t="s">
        <v>4528</v>
      </c>
      <c r="C7313" t="s">
        <v>9399</v>
      </c>
      <c r="D7313">
        <v>90</v>
      </c>
      <c r="E7313" s="23">
        <v>45559</v>
      </c>
      <c r="F7313" s="23">
        <v>45681</v>
      </c>
      <c r="G7313" s="23">
        <v>45559</v>
      </c>
      <c r="H7313" s="23">
        <v>45681</v>
      </c>
      <c r="I7313" s="24">
        <v>0</v>
      </c>
      <c r="J7313" s="24">
        <v>0</v>
      </c>
      <c r="K7313" s="24">
        <v>155</v>
      </c>
      <c r="L7313" t="s">
        <v>10070</v>
      </c>
      <c r="M7313" t="s">
        <v>10071</v>
      </c>
    </row>
    <row r="7314" spans="1:13" x14ac:dyDescent="0.25">
      <c r="A7314" t="str">
        <f t="shared" si="114"/>
        <v>FCON-13760</v>
      </c>
      <c r="B7314" t="s">
        <v>4529</v>
      </c>
      <c r="C7314" t="s">
        <v>9400</v>
      </c>
      <c r="D7314">
        <v>48</v>
      </c>
      <c r="E7314" s="23">
        <v>45681</v>
      </c>
      <c r="F7314" s="23">
        <v>45743</v>
      </c>
      <c r="G7314" s="23">
        <v>45681</v>
      </c>
      <c r="H7314" s="23">
        <v>45743</v>
      </c>
      <c r="I7314" s="24">
        <v>0</v>
      </c>
      <c r="J7314" s="24">
        <v>0</v>
      </c>
      <c r="K7314" s="24">
        <v>155</v>
      </c>
      <c r="L7314" t="s">
        <v>10070</v>
      </c>
      <c r="M7314" t="s">
        <v>10071</v>
      </c>
    </row>
    <row r="7315" spans="1:13" x14ac:dyDescent="0.25">
      <c r="A7315" t="str">
        <f t="shared" si="114"/>
        <v>FCON-21620</v>
      </c>
      <c r="B7315" t="s">
        <v>9403</v>
      </c>
      <c r="C7315" t="s">
        <v>9404</v>
      </c>
      <c r="D7315">
        <v>47</v>
      </c>
      <c r="E7315" s="23">
        <v>45743</v>
      </c>
      <c r="F7315" s="23">
        <v>45805</v>
      </c>
      <c r="G7315" s="23">
        <v>45743</v>
      </c>
      <c r="H7315" s="23">
        <v>45805</v>
      </c>
      <c r="I7315" s="24">
        <v>0</v>
      </c>
      <c r="J7315" s="24">
        <v>0</v>
      </c>
      <c r="K7315" s="24">
        <v>155</v>
      </c>
      <c r="L7315" t="s">
        <v>10070</v>
      </c>
      <c r="M7315" t="s">
        <v>10071</v>
      </c>
    </row>
    <row r="7316" spans="1:13" x14ac:dyDescent="0.25">
      <c r="A7316" t="str">
        <f t="shared" si="114"/>
        <v>FCON-21630</v>
      </c>
      <c r="B7316" t="s">
        <v>9405</v>
      </c>
      <c r="C7316" t="s">
        <v>9406</v>
      </c>
      <c r="D7316">
        <v>20</v>
      </c>
      <c r="E7316" s="23">
        <v>45805</v>
      </c>
      <c r="F7316" s="23">
        <v>45833</v>
      </c>
      <c r="G7316" s="23">
        <v>45805</v>
      </c>
      <c r="H7316" s="23">
        <v>45833</v>
      </c>
      <c r="I7316" s="24">
        <v>0</v>
      </c>
      <c r="J7316" s="24">
        <v>0</v>
      </c>
      <c r="K7316" s="24">
        <v>155</v>
      </c>
      <c r="L7316" t="s">
        <v>10070</v>
      </c>
      <c r="M7316" t="s">
        <v>10071</v>
      </c>
    </row>
    <row r="7317" spans="1:13" x14ac:dyDescent="0.25">
      <c r="A7317" t="str">
        <f t="shared" si="114"/>
        <v>FCON-21640</v>
      </c>
      <c r="B7317" t="s">
        <v>9407</v>
      </c>
      <c r="C7317" t="s">
        <v>9408</v>
      </c>
      <c r="D7317">
        <v>12</v>
      </c>
      <c r="E7317" s="23">
        <v>45833</v>
      </c>
      <c r="F7317" s="23">
        <v>45848</v>
      </c>
      <c r="G7317" s="23">
        <v>45833</v>
      </c>
      <c r="H7317" s="23">
        <v>45848</v>
      </c>
      <c r="I7317" s="24">
        <v>0</v>
      </c>
      <c r="J7317" s="24">
        <v>0</v>
      </c>
      <c r="K7317" s="24">
        <v>155</v>
      </c>
      <c r="L7317" t="s">
        <v>10070</v>
      </c>
      <c r="M7317" t="s">
        <v>10071</v>
      </c>
    </row>
    <row r="7318" spans="1:13" x14ac:dyDescent="0.25">
      <c r="A7318" t="str">
        <f t="shared" si="114"/>
        <v>FCON-21650</v>
      </c>
      <c r="B7318" t="s">
        <v>9409</v>
      </c>
      <c r="C7318" t="s">
        <v>9410</v>
      </c>
      <c r="D7318">
        <v>12</v>
      </c>
      <c r="E7318" s="23">
        <v>45848</v>
      </c>
      <c r="F7318" s="23">
        <v>45863</v>
      </c>
      <c r="G7318" s="23">
        <v>45848</v>
      </c>
      <c r="H7318" s="23">
        <v>45863</v>
      </c>
      <c r="I7318" s="24">
        <v>0</v>
      </c>
      <c r="J7318" s="24">
        <v>0</v>
      </c>
      <c r="K7318" s="24">
        <v>155</v>
      </c>
      <c r="L7318" t="s">
        <v>10070</v>
      </c>
      <c r="M7318" t="s">
        <v>10071</v>
      </c>
    </row>
    <row r="7319" spans="1:13" x14ac:dyDescent="0.25">
      <c r="A7319" t="str">
        <f t="shared" si="114"/>
        <v>FCON-21660</v>
      </c>
      <c r="B7319" t="s">
        <v>9411</v>
      </c>
      <c r="C7319" t="s">
        <v>9412</v>
      </c>
      <c r="D7319">
        <v>15</v>
      </c>
      <c r="E7319" s="23">
        <v>45863</v>
      </c>
      <c r="F7319" s="23">
        <v>45883</v>
      </c>
      <c r="G7319" s="23">
        <v>45863</v>
      </c>
      <c r="H7319" s="23">
        <v>45883</v>
      </c>
      <c r="I7319" s="24">
        <v>0</v>
      </c>
      <c r="J7319" s="24">
        <v>0</v>
      </c>
      <c r="K7319" s="24">
        <v>155</v>
      </c>
      <c r="L7319" t="s">
        <v>10070</v>
      </c>
      <c r="M7319" t="s">
        <v>10071</v>
      </c>
    </row>
    <row r="7320" spans="1:13" x14ac:dyDescent="0.25">
      <c r="A7320" t="str">
        <f t="shared" si="114"/>
        <v>MR-2 FAT del Segundo Coche</v>
      </c>
      <c r="B7320" t="s">
        <v>9413</v>
      </c>
      <c r="D7320">
        <v>451</v>
      </c>
      <c r="E7320" s="23">
        <v>45286</v>
      </c>
      <c r="F7320" s="23">
        <v>45883</v>
      </c>
      <c r="G7320" s="23">
        <v>45286</v>
      </c>
      <c r="H7320" s="23">
        <v>45883</v>
      </c>
      <c r="I7320" s="24">
        <v>0</v>
      </c>
      <c r="J7320" s="24">
        <v>0</v>
      </c>
      <c r="K7320" s="24">
        <v>155</v>
      </c>
      <c r="M7320" t="s">
        <v>10071</v>
      </c>
    </row>
    <row r="7321" spans="1:13" x14ac:dyDescent="0.25">
      <c r="A7321" t="str">
        <f t="shared" si="114"/>
        <v>FCON-21720</v>
      </c>
      <c r="B7321" t="s">
        <v>9419</v>
      </c>
      <c r="C7321" t="s">
        <v>9401</v>
      </c>
      <c r="D7321">
        <v>60</v>
      </c>
      <c r="E7321" s="23">
        <v>45286</v>
      </c>
      <c r="F7321" s="23">
        <v>45365</v>
      </c>
      <c r="G7321" s="23">
        <v>45286</v>
      </c>
      <c r="H7321" s="23">
        <v>45365</v>
      </c>
      <c r="I7321" s="24">
        <v>0</v>
      </c>
      <c r="J7321" s="24">
        <v>0</v>
      </c>
      <c r="K7321" s="24">
        <v>36</v>
      </c>
      <c r="L7321" t="s">
        <v>10070</v>
      </c>
      <c r="M7321" t="s">
        <v>10071</v>
      </c>
    </row>
    <row r="7322" spans="1:13" x14ac:dyDescent="0.25">
      <c r="A7322" t="str">
        <f t="shared" si="114"/>
        <v>FCON-21730</v>
      </c>
      <c r="B7322" t="s">
        <v>9420</v>
      </c>
      <c r="C7322" t="s">
        <v>9402</v>
      </c>
      <c r="D7322">
        <v>61</v>
      </c>
      <c r="E7322" s="23">
        <v>45286</v>
      </c>
      <c r="F7322" s="23">
        <v>45366</v>
      </c>
      <c r="G7322" s="23">
        <v>45286</v>
      </c>
      <c r="H7322" s="23">
        <v>45366</v>
      </c>
      <c r="I7322" s="24">
        <v>0</v>
      </c>
      <c r="J7322" s="24">
        <v>0</v>
      </c>
      <c r="K7322" s="24">
        <v>182</v>
      </c>
      <c r="L7322" t="s">
        <v>10070</v>
      </c>
      <c r="M7322" t="s">
        <v>10071</v>
      </c>
    </row>
    <row r="7323" spans="1:13" x14ac:dyDescent="0.25">
      <c r="A7323" t="str">
        <f t="shared" si="114"/>
        <v>FCON-21670</v>
      </c>
      <c r="B7323" t="s">
        <v>9414</v>
      </c>
      <c r="C7323" t="s">
        <v>9396</v>
      </c>
      <c r="D7323">
        <v>120</v>
      </c>
      <c r="E7323" s="23">
        <v>45365</v>
      </c>
      <c r="F7323" s="23">
        <v>45525</v>
      </c>
      <c r="G7323" s="23">
        <v>45365</v>
      </c>
      <c r="H7323" s="23">
        <v>45525</v>
      </c>
      <c r="I7323" s="24">
        <v>0</v>
      </c>
      <c r="J7323" s="24">
        <v>0</v>
      </c>
      <c r="K7323" s="24">
        <v>36</v>
      </c>
      <c r="L7323" t="s">
        <v>10070</v>
      </c>
      <c r="M7323" t="s">
        <v>10071</v>
      </c>
    </row>
    <row r="7324" spans="1:13" x14ac:dyDescent="0.25">
      <c r="A7324" t="str">
        <f t="shared" si="114"/>
        <v>FCON-21680</v>
      </c>
      <c r="B7324" t="s">
        <v>9415</v>
      </c>
      <c r="C7324" t="s">
        <v>9397</v>
      </c>
      <c r="D7324">
        <v>27</v>
      </c>
      <c r="E7324" s="23">
        <v>45525</v>
      </c>
      <c r="F7324" s="23">
        <v>45559</v>
      </c>
      <c r="G7324" s="23">
        <v>45525</v>
      </c>
      <c r="H7324" s="23">
        <v>45559</v>
      </c>
      <c r="I7324" s="24">
        <v>0</v>
      </c>
      <c r="J7324" s="24">
        <v>0</v>
      </c>
      <c r="K7324" s="24">
        <v>36</v>
      </c>
      <c r="L7324" t="s">
        <v>10070</v>
      </c>
      <c r="M7324" t="s">
        <v>10071</v>
      </c>
    </row>
    <row r="7325" spans="1:13" x14ac:dyDescent="0.25">
      <c r="A7325" t="str">
        <f t="shared" si="114"/>
        <v>FCON-21690</v>
      </c>
      <c r="B7325" t="s">
        <v>9416</v>
      </c>
      <c r="C7325" t="s">
        <v>9398</v>
      </c>
      <c r="D7325">
        <v>65</v>
      </c>
      <c r="E7325" s="23">
        <v>45559</v>
      </c>
      <c r="F7325" s="23">
        <v>45643</v>
      </c>
      <c r="G7325" s="23">
        <v>45559</v>
      </c>
      <c r="H7325" s="23">
        <v>45643</v>
      </c>
      <c r="I7325" s="24">
        <v>0</v>
      </c>
      <c r="J7325" s="24">
        <v>0</v>
      </c>
      <c r="K7325" s="24">
        <v>228</v>
      </c>
      <c r="L7325" t="s">
        <v>10070</v>
      </c>
      <c r="M7325" t="s">
        <v>10071</v>
      </c>
    </row>
    <row r="7326" spans="1:13" x14ac:dyDescent="0.25">
      <c r="A7326" t="str">
        <f t="shared" si="114"/>
        <v>FCON-21700</v>
      </c>
      <c r="B7326" t="s">
        <v>9417</v>
      </c>
      <c r="C7326" t="s">
        <v>9399</v>
      </c>
      <c r="D7326">
        <v>90</v>
      </c>
      <c r="E7326" s="23">
        <v>45559</v>
      </c>
      <c r="F7326" s="23">
        <v>45681</v>
      </c>
      <c r="G7326" s="23">
        <v>45559</v>
      </c>
      <c r="H7326" s="23">
        <v>45681</v>
      </c>
      <c r="I7326" s="24">
        <v>0</v>
      </c>
      <c r="J7326" s="24">
        <v>0</v>
      </c>
      <c r="K7326" s="24">
        <v>36</v>
      </c>
      <c r="L7326" t="s">
        <v>10070</v>
      </c>
      <c r="M7326" t="s">
        <v>10071</v>
      </c>
    </row>
    <row r="7327" spans="1:13" x14ac:dyDescent="0.25">
      <c r="A7327" t="str">
        <f t="shared" si="114"/>
        <v>FCON-21710</v>
      </c>
      <c r="B7327" t="s">
        <v>9418</v>
      </c>
      <c r="C7327" t="s">
        <v>9400</v>
      </c>
      <c r="D7327">
        <v>48</v>
      </c>
      <c r="E7327" s="23">
        <v>45681</v>
      </c>
      <c r="F7327" s="23">
        <v>45743</v>
      </c>
      <c r="G7327" s="23">
        <v>45681</v>
      </c>
      <c r="H7327" s="23">
        <v>45743</v>
      </c>
      <c r="I7327" s="24">
        <v>0</v>
      </c>
      <c r="J7327" s="24">
        <v>0</v>
      </c>
      <c r="K7327" s="24">
        <v>155</v>
      </c>
      <c r="L7327" t="s">
        <v>10070</v>
      </c>
      <c r="M7327" t="s">
        <v>10071</v>
      </c>
    </row>
    <row r="7328" spans="1:13" x14ac:dyDescent="0.25">
      <c r="A7328" t="str">
        <f t="shared" si="114"/>
        <v>FCON-21740</v>
      </c>
      <c r="B7328" t="s">
        <v>9421</v>
      </c>
      <c r="C7328" t="s">
        <v>9404</v>
      </c>
      <c r="D7328">
        <v>47</v>
      </c>
      <c r="E7328" s="23">
        <v>45743</v>
      </c>
      <c r="F7328" s="23">
        <v>45805</v>
      </c>
      <c r="G7328" s="23">
        <v>45743</v>
      </c>
      <c r="H7328" s="23">
        <v>45805</v>
      </c>
      <c r="I7328" s="24">
        <v>0</v>
      </c>
      <c r="J7328" s="24">
        <v>0</v>
      </c>
      <c r="K7328" s="24">
        <v>155</v>
      </c>
      <c r="L7328" t="s">
        <v>10070</v>
      </c>
      <c r="M7328" t="s">
        <v>10071</v>
      </c>
    </row>
    <row r="7329" spans="1:13" x14ac:dyDescent="0.25">
      <c r="A7329" t="str">
        <f t="shared" si="114"/>
        <v>FCON-21750</v>
      </c>
      <c r="B7329" t="s">
        <v>9422</v>
      </c>
      <c r="C7329" t="s">
        <v>9406</v>
      </c>
      <c r="D7329">
        <v>20</v>
      </c>
      <c r="E7329" s="23">
        <v>45805</v>
      </c>
      <c r="F7329" s="23">
        <v>45833</v>
      </c>
      <c r="G7329" s="23">
        <v>45805</v>
      </c>
      <c r="H7329" s="23">
        <v>45833</v>
      </c>
      <c r="I7329" s="24">
        <v>0</v>
      </c>
      <c r="J7329" s="24">
        <v>0</v>
      </c>
      <c r="K7329" s="24">
        <v>155</v>
      </c>
      <c r="L7329" t="s">
        <v>10070</v>
      </c>
      <c r="M7329" t="s">
        <v>10071</v>
      </c>
    </row>
    <row r="7330" spans="1:13" x14ac:dyDescent="0.25">
      <c r="A7330" t="str">
        <f t="shared" si="114"/>
        <v>FCON-21760</v>
      </c>
      <c r="B7330" t="s">
        <v>9423</v>
      </c>
      <c r="C7330" t="s">
        <v>9408</v>
      </c>
      <c r="D7330">
        <v>12</v>
      </c>
      <c r="E7330" s="23">
        <v>45833</v>
      </c>
      <c r="F7330" s="23">
        <v>45848</v>
      </c>
      <c r="G7330" s="23">
        <v>45833</v>
      </c>
      <c r="H7330" s="23">
        <v>45848</v>
      </c>
      <c r="I7330" s="24">
        <v>0</v>
      </c>
      <c r="J7330" s="24">
        <v>0</v>
      </c>
      <c r="K7330" s="24">
        <v>155</v>
      </c>
      <c r="L7330" t="s">
        <v>10070</v>
      </c>
      <c r="M7330" t="s">
        <v>10071</v>
      </c>
    </row>
    <row r="7331" spans="1:13" x14ac:dyDescent="0.25">
      <c r="A7331" t="str">
        <f t="shared" si="114"/>
        <v>FCON-21770</v>
      </c>
      <c r="B7331" t="s">
        <v>9424</v>
      </c>
      <c r="C7331" t="s">
        <v>9410</v>
      </c>
      <c r="D7331">
        <v>12</v>
      </c>
      <c r="E7331" s="23">
        <v>45848</v>
      </c>
      <c r="F7331" s="23">
        <v>45863</v>
      </c>
      <c r="G7331" s="23">
        <v>45848</v>
      </c>
      <c r="H7331" s="23">
        <v>45863</v>
      </c>
      <c r="I7331" s="24">
        <v>0</v>
      </c>
      <c r="J7331" s="24">
        <v>0</v>
      </c>
      <c r="K7331" s="24">
        <v>155</v>
      </c>
      <c r="L7331" t="s">
        <v>10070</v>
      </c>
      <c r="M7331" t="s">
        <v>10071</v>
      </c>
    </row>
    <row r="7332" spans="1:13" x14ac:dyDescent="0.25">
      <c r="A7332" t="str">
        <f t="shared" si="114"/>
        <v>FCON-21780</v>
      </c>
      <c r="B7332" t="s">
        <v>9425</v>
      </c>
      <c r="C7332" t="s">
        <v>9412</v>
      </c>
      <c r="D7332">
        <v>15</v>
      </c>
      <c r="E7332" s="23">
        <v>45863</v>
      </c>
      <c r="F7332" s="23">
        <v>45883</v>
      </c>
      <c r="G7332" s="23">
        <v>45863</v>
      </c>
      <c r="H7332" s="23">
        <v>45883</v>
      </c>
      <c r="I7332" s="24">
        <v>0</v>
      </c>
      <c r="J7332" s="24">
        <v>0</v>
      </c>
      <c r="K7332" s="24">
        <v>155</v>
      </c>
      <c r="L7332" t="s">
        <v>10070</v>
      </c>
      <c r="M7332" t="s">
        <v>10071</v>
      </c>
    </row>
    <row r="7333" spans="1:13" x14ac:dyDescent="0.25">
      <c r="A7333" t="str">
        <f t="shared" si="114"/>
        <v>MR-3 FAT del Tercer Coche</v>
      </c>
      <c r="B7333" t="s">
        <v>9426</v>
      </c>
      <c r="D7333">
        <v>274</v>
      </c>
      <c r="E7333" s="23">
        <v>45559</v>
      </c>
      <c r="F7333" s="23">
        <v>45922</v>
      </c>
      <c r="G7333" s="23">
        <v>45559</v>
      </c>
      <c r="H7333" s="23">
        <v>45922</v>
      </c>
      <c r="I7333" s="24">
        <v>0</v>
      </c>
      <c r="J7333" s="24">
        <v>0</v>
      </c>
      <c r="K7333" s="24">
        <v>125</v>
      </c>
      <c r="M7333" t="s">
        <v>10071</v>
      </c>
    </row>
    <row r="7334" spans="1:13" x14ac:dyDescent="0.25">
      <c r="A7334" t="str">
        <f t="shared" si="114"/>
        <v>FCON-21840</v>
      </c>
      <c r="B7334" t="s">
        <v>9432</v>
      </c>
      <c r="C7334" t="s">
        <v>9401</v>
      </c>
      <c r="D7334">
        <v>12</v>
      </c>
      <c r="E7334" s="23">
        <v>45559</v>
      </c>
      <c r="F7334" s="23">
        <v>45574</v>
      </c>
      <c r="G7334" s="23">
        <v>45559</v>
      </c>
      <c r="H7334" s="23">
        <v>45574</v>
      </c>
      <c r="I7334" s="24">
        <v>0</v>
      </c>
      <c r="J7334" s="24">
        <v>0</v>
      </c>
      <c r="K7334" s="24">
        <v>46</v>
      </c>
      <c r="L7334" t="s">
        <v>10070</v>
      </c>
      <c r="M7334" t="s">
        <v>10071</v>
      </c>
    </row>
    <row r="7335" spans="1:13" x14ac:dyDescent="0.25">
      <c r="A7335" t="str">
        <f t="shared" si="114"/>
        <v>FCON-21790</v>
      </c>
      <c r="B7335" t="s">
        <v>9427</v>
      </c>
      <c r="C7335" t="s">
        <v>9396</v>
      </c>
      <c r="D7335">
        <v>60</v>
      </c>
      <c r="E7335" s="23">
        <v>45574</v>
      </c>
      <c r="F7335" s="23">
        <v>45654</v>
      </c>
      <c r="G7335" s="23">
        <v>45574</v>
      </c>
      <c r="H7335" s="23">
        <v>45654</v>
      </c>
      <c r="I7335" s="24">
        <v>0</v>
      </c>
      <c r="J7335" s="24">
        <v>0</v>
      </c>
      <c r="K7335" s="24">
        <v>141</v>
      </c>
      <c r="L7335" t="s">
        <v>10070</v>
      </c>
      <c r="M7335" t="s">
        <v>10071</v>
      </c>
    </row>
    <row r="7336" spans="1:13" x14ac:dyDescent="0.25">
      <c r="A7336" t="str">
        <f t="shared" si="114"/>
        <v>FCON-21800</v>
      </c>
      <c r="B7336" t="s">
        <v>9428</v>
      </c>
      <c r="C7336" t="s">
        <v>9397</v>
      </c>
      <c r="D7336">
        <v>13</v>
      </c>
      <c r="E7336" s="23">
        <v>45654</v>
      </c>
      <c r="F7336" s="23">
        <v>45675</v>
      </c>
      <c r="G7336" s="23">
        <v>45654</v>
      </c>
      <c r="H7336" s="23">
        <v>45675</v>
      </c>
      <c r="I7336" s="24">
        <v>0</v>
      </c>
      <c r="J7336" s="24">
        <v>0</v>
      </c>
      <c r="K7336" s="24">
        <v>141</v>
      </c>
      <c r="L7336" t="s">
        <v>10070</v>
      </c>
      <c r="M7336" t="s">
        <v>10071</v>
      </c>
    </row>
    <row r="7337" spans="1:13" x14ac:dyDescent="0.25">
      <c r="A7337" t="str">
        <f t="shared" si="114"/>
        <v>FCON-21810</v>
      </c>
      <c r="B7337" t="s">
        <v>9429</v>
      </c>
      <c r="C7337" t="s">
        <v>9398</v>
      </c>
      <c r="D7337">
        <v>54</v>
      </c>
      <c r="E7337" s="23">
        <v>45675</v>
      </c>
      <c r="F7337" s="23">
        <v>45744</v>
      </c>
      <c r="G7337" s="23">
        <v>45675</v>
      </c>
      <c r="H7337" s="23">
        <v>45744</v>
      </c>
      <c r="I7337" s="24">
        <v>0</v>
      </c>
      <c r="J7337" s="24">
        <v>0</v>
      </c>
      <c r="K7337" s="24">
        <v>180</v>
      </c>
      <c r="L7337" t="s">
        <v>10070</v>
      </c>
      <c r="M7337" t="s">
        <v>10071</v>
      </c>
    </row>
    <row r="7338" spans="1:13" x14ac:dyDescent="0.25">
      <c r="A7338" t="str">
        <f t="shared" si="114"/>
        <v>FCON-21850</v>
      </c>
      <c r="B7338" t="s">
        <v>9433</v>
      </c>
      <c r="C7338" t="s">
        <v>9402</v>
      </c>
      <c r="D7338">
        <v>11</v>
      </c>
      <c r="E7338" s="23">
        <v>45681</v>
      </c>
      <c r="F7338" s="23">
        <v>45695</v>
      </c>
      <c r="G7338" s="23">
        <v>45681</v>
      </c>
      <c r="H7338" s="23">
        <v>45695</v>
      </c>
      <c r="I7338" s="24">
        <v>0</v>
      </c>
      <c r="J7338" s="24">
        <v>0</v>
      </c>
      <c r="K7338" s="24">
        <v>36</v>
      </c>
      <c r="L7338" t="s">
        <v>10070</v>
      </c>
      <c r="M7338" t="s">
        <v>10071</v>
      </c>
    </row>
    <row r="7339" spans="1:13" x14ac:dyDescent="0.25">
      <c r="A7339" t="str">
        <f t="shared" si="114"/>
        <v>FCON-21820</v>
      </c>
      <c r="B7339" t="s">
        <v>9430</v>
      </c>
      <c r="C7339" t="s">
        <v>9399</v>
      </c>
      <c r="D7339">
        <v>45</v>
      </c>
      <c r="E7339" s="23">
        <v>45695</v>
      </c>
      <c r="F7339" s="23">
        <v>45754</v>
      </c>
      <c r="G7339" s="23">
        <v>45695</v>
      </c>
      <c r="H7339" s="23">
        <v>45754</v>
      </c>
      <c r="I7339" s="24">
        <v>0</v>
      </c>
      <c r="J7339" s="24">
        <v>0</v>
      </c>
      <c r="K7339" s="24">
        <v>125</v>
      </c>
      <c r="L7339" t="s">
        <v>10070</v>
      </c>
      <c r="M7339" t="s">
        <v>10071</v>
      </c>
    </row>
    <row r="7340" spans="1:13" x14ac:dyDescent="0.25">
      <c r="A7340" t="str">
        <f t="shared" si="114"/>
        <v>FCON-21830</v>
      </c>
      <c r="B7340" t="s">
        <v>9431</v>
      </c>
      <c r="C7340" t="s">
        <v>9400</v>
      </c>
      <c r="D7340">
        <v>48</v>
      </c>
      <c r="E7340" s="23">
        <v>45754</v>
      </c>
      <c r="F7340" s="23">
        <v>45818</v>
      </c>
      <c r="G7340" s="23">
        <v>45754</v>
      </c>
      <c r="H7340" s="23">
        <v>45818</v>
      </c>
      <c r="I7340" s="24">
        <v>0</v>
      </c>
      <c r="J7340" s="24">
        <v>0</v>
      </c>
      <c r="K7340" s="24">
        <v>125</v>
      </c>
      <c r="L7340" t="s">
        <v>10070</v>
      </c>
      <c r="M7340" t="s">
        <v>10071</v>
      </c>
    </row>
    <row r="7341" spans="1:13" x14ac:dyDescent="0.25">
      <c r="A7341" t="str">
        <f t="shared" si="114"/>
        <v>FCON-21860</v>
      </c>
      <c r="B7341" t="s">
        <v>9434</v>
      </c>
      <c r="C7341" t="s">
        <v>9404</v>
      </c>
      <c r="D7341">
        <v>47</v>
      </c>
      <c r="E7341" s="23">
        <v>45818</v>
      </c>
      <c r="F7341" s="23">
        <v>45880</v>
      </c>
      <c r="G7341" s="23">
        <v>45818</v>
      </c>
      <c r="H7341" s="23">
        <v>45880</v>
      </c>
      <c r="I7341" s="24">
        <v>0</v>
      </c>
      <c r="J7341" s="24">
        <v>0</v>
      </c>
      <c r="K7341" s="24">
        <v>125</v>
      </c>
      <c r="L7341" t="s">
        <v>10070</v>
      </c>
      <c r="M7341" t="s">
        <v>10071</v>
      </c>
    </row>
    <row r="7342" spans="1:13" x14ac:dyDescent="0.25">
      <c r="A7342" t="str">
        <f t="shared" si="114"/>
        <v>FCON-21870</v>
      </c>
      <c r="B7342" t="s">
        <v>9435</v>
      </c>
      <c r="C7342" t="s">
        <v>9406</v>
      </c>
      <c r="D7342">
        <v>14</v>
      </c>
      <c r="E7342" s="23">
        <v>45880</v>
      </c>
      <c r="F7342" s="23">
        <v>45898</v>
      </c>
      <c r="G7342" s="23">
        <v>45880</v>
      </c>
      <c r="H7342" s="23">
        <v>45898</v>
      </c>
      <c r="I7342" s="24">
        <v>0</v>
      </c>
      <c r="J7342" s="24">
        <v>0</v>
      </c>
      <c r="K7342" s="24">
        <v>125</v>
      </c>
      <c r="L7342" t="s">
        <v>10070</v>
      </c>
      <c r="M7342" t="s">
        <v>10071</v>
      </c>
    </row>
    <row r="7343" spans="1:13" x14ac:dyDescent="0.25">
      <c r="A7343" t="str">
        <f t="shared" si="114"/>
        <v>FCON-21880</v>
      </c>
      <c r="B7343" t="s">
        <v>9436</v>
      </c>
      <c r="C7343" t="s">
        <v>9408</v>
      </c>
      <c r="D7343">
        <v>6</v>
      </c>
      <c r="E7343" s="23">
        <v>45898</v>
      </c>
      <c r="F7343" s="23">
        <v>45905</v>
      </c>
      <c r="G7343" s="23">
        <v>45898</v>
      </c>
      <c r="H7343" s="23">
        <v>45905</v>
      </c>
      <c r="I7343" s="24">
        <v>0</v>
      </c>
      <c r="J7343" s="24">
        <v>0</v>
      </c>
      <c r="K7343" s="24">
        <v>125</v>
      </c>
      <c r="L7343" t="s">
        <v>10070</v>
      </c>
      <c r="M7343" t="s">
        <v>10071</v>
      </c>
    </row>
    <row r="7344" spans="1:13" x14ac:dyDescent="0.25">
      <c r="A7344" t="str">
        <f t="shared" si="114"/>
        <v>FCON-21890</v>
      </c>
      <c r="B7344" t="s">
        <v>9437</v>
      </c>
      <c r="C7344" t="s">
        <v>9410</v>
      </c>
      <c r="D7344">
        <v>6</v>
      </c>
      <c r="E7344" s="23">
        <v>45905</v>
      </c>
      <c r="F7344" s="23">
        <v>45912</v>
      </c>
      <c r="G7344" s="23">
        <v>45905</v>
      </c>
      <c r="H7344" s="23">
        <v>45912</v>
      </c>
      <c r="I7344" s="24">
        <v>0</v>
      </c>
      <c r="J7344" s="24">
        <v>0</v>
      </c>
      <c r="K7344" s="24">
        <v>125</v>
      </c>
      <c r="L7344" t="s">
        <v>10070</v>
      </c>
      <c r="M7344" t="s">
        <v>10071</v>
      </c>
    </row>
    <row r="7345" spans="1:13" x14ac:dyDescent="0.25">
      <c r="A7345" t="str">
        <f t="shared" si="114"/>
        <v>FCON-21900</v>
      </c>
      <c r="B7345" t="s">
        <v>9438</v>
      </c>
      <c r="C7345" t="s">
        <v>9412</v>
      </c>
      <c r="D7345">
        <v>7</v>
      </c>
      <c r="E7345" s="23">
        <v>45912</v>
      </c>
      <c r="F7345" s="23">
        <v>45922</v>
      </c>
      <c r="G7345" s="23">
        <v>45912</v>
      </c>
      <c r="H7345" s="23">
        <v>45922</v>
      </c>
      <c r="I7345" s="24">
        <v>0</v>
      </c>
      <c r="J7345" s="24">
        <v>0</v>
      </c>
      <c r="K7345" s="24">
        <v>125</v>
      </c>
      <c r="L7345" t="s">
        <v>10070</v>
      </c>
      <c r="M7345" t="s">
        <v>10071</v>
      </c>
    </row>
    <row r="7346" spans="1:13" x14ac:dyDescent="0.25">
      <c r="A7346" t="str">
        <f t="shared" si="114"/>
        <v>MR-4 FAT de los Coches 4 a 6</v>
      </c>
      <c r="B7346" t="s">
        <v>9439</v>
      </c>
      <c r="D7346">
        <v>274</v>
      </c>
      <c r="E7346" s="23">
        <v>45559</v>
      </c>
      <c r="F7346" s="23">
        <v>45922</v>
      </c>
      <c r="G7346" s="23">
        <v>45559</v>
      </c>
      <c r="H7346" s="23">
        <v>45922</v>
      </c>
      <c r="I7346" s="24">
        <v>0</v>
      </c>
      <c r="J7346" s="24">
        <v>0</v>
      </c>
      <c r="K7346" s="24">
        <v>125</v>
      </c>
      <c r="M7346" t="s">
        <v>10071</v>
      </c>
    </row>
    <row r="7347" spans="1:13" x14ac:dyDescent="0.25">
      <c r="A7347" t="str">
        <f t="shared" si="114"/>
        <v>MATERIAL RODANTE 4 MR-4 (COCHE-4)</v>
      </c>
      <c r="B7347" t="s">
        <v>9440</v>
      </c>
      <c r="D7347">
        <v>274</v>
      </c>
      <c r="E7347" s="23">
        <v>45559</v>
      </c>
      <c r="F7347" s="23">
        <v>45922</v>
      </c>
      <c r="G7347" s="23">
        <v>45559</v>
      </c>
      <c r="H7347" s="23">
        <v>45922</v>
      </c>
      <c r="I7347" s="24">
        <v>0</v>
      </c>
      <c r="J7347" s="24">
        <v>0</v>
      </c>
      <c r="K7347" s="24">
        <v>125</v>
      </c>
      <c r="M7347" t="s">
        <v>10071</v>
      </c>
    </row>
    <row r="7348" spans="1:13" x14ac:dyDescent="0.25">
      <c r="A7348" t="str">
        <f t="shared" si="114"/>
        <v>FCON-22030</v>
      </c>
      <c r="B7348" t="s">
        <v>9441</v>
      </c>
      <c r="C7348" t="s">
        <v>9396</v>
      </c>
      <c r="D7348">
        <v>60</v>
      </c>
      <c r="E7348" s="23">
        <v>45559</v>
      </c>
      <c r="F7348" s="23">
        <v>45637</v>
      </c>
      <c r="G7348" s="23">
        <v>45559</v>
      </c>
      <c r="H7348" s="23">
        <v>45637</v>
      </c>
      <c r="I7348" s="24">
        <v>0</v>
      </c>
      <c r="J7348" s="24">
        <v>0</v>
      </c>
      <c r="K7348" s="24">
        <v>153</v>
      </c>
      <c r="L7348" t="s">
        <v>10070</v>
      </c>
      <c r="M7348" t="s">
        <v>10071</v>
      </c>
    </row>
    <row r="7349" spans="1:13" x14ac:dyDescent="0.25">
      <c r="A7349" t="str">
        <f t="shared" si="114"/>
        <v>FCON-22080</v>
      </c>
      <c r="B7349" t="s">
        <v>9446</v>
      </c>
      <c r="C7349" t="s">
        <v>9401</v>
      </c>
      <c r="D7349">
        <v>12</v>
      </c>
      <c r="E7349" s="23">
        <v>45559</v>
      </c>
      <c r="F7349" s="23">
        <v>45574</v>
      </c>
      <c r="G7349" s="23">
        <v>45559</v>
      </c>
      <c r="H7349" s="23">
        <v>45574</v>
      </c>
      <c r="I7349" s="24">
        <v>0</v>
      </c>
      <c r="J7349" s="24">
        <v>0</v>
      </c>
      <c r="K7349" s="24">
        <v>141</v>
      </c>
      <c r="L7349" t="s">
        <v>10070</v>
      </c>
      <c r="M7349" t="s">
        <v>10071</v>
      </c>
    </row>
    <row r="7350" spans="1:13" x14ac:dyDescent="0.25">
      <c r="A7350" t="str">
        <f t="shared" si="114"/>
        <v>FCON-22040</v>
      </c>
      <c r="B7350" t="s">
        <v>9442</v>
      </c>
      <c r="C7350" t="s">
        <v>9397</v>
      </c>
      <c r="D7350">
        <v>13</v>
      </c>
      <c r="E7350" s="23">
        <v>45637</v>
      </c>
      <c r="F7350" s="23">
        <v>45659</v>
      </c>
      <c r="G7350" s="23">
        <v>45637</v>
      </c>
      <c r="H7350" s="23">
        <v>45659</v>
      </c>
      <c r="I7350" s="24">
        <v>0</v>
      </c>
      <c r="J7350" s="24">
        <v>0</v>
      </c>
      <c r="K7350" s="24">
        <v>153</v>
      </c>
      <c r="L7350" t="s">
        <v>10070</v>
      </c>
      <c r="M7350" t="s">
        <v>10071</v>
      </c>
    </row>
    <row r="7351" spans="1:13" x14ac:dyDescent="0.25">
      <c r="A7351" t="str">
        <f t="shared" si="114"/>
        <v>FCON-22050</v>
      </c>
      <c r="B7351" t="s">
        <v>9443</v>
      </c>
      <c r="C7351" t="s">
        <v>9398</v>
      </c>
      <c r="D7351">
        <v>54</v>
      </c>
      <c r="E7351" s="23">
        <v>45659</v>
      </c>
      <c r="F7351" s="23">
        <v>45729</v>
      </c>
      <c r="G7351" s="23">
        <v>45659</v>
      </c>
      <c r="H7351" s="23">
        <v>45729</v>
      </c>
      <c r="I7351" s="24">
        <v>0</v>
      </c>
      <c r="J7351" s="24">
        <v>0</v>
      </c>
      <c r="K7351" s="24">
        <v>192</v>
      </c>
      <c r="L7351" t="s">
        <v>10070</v>
      </c>
      <c r="M7351" t="s">
        <v>10071</v>
      </c>
    </row>
    <row r="7352" spans="1:13" x14ac:dyDescent="0.25">
      <c r="A7352" t="str">
        <f t="shared" si="114"/>
        <v>FCON-22090</v>
      </c>
      <c r="B7352" t="s">
        <v>9447</v>
      </c>
      <c r="C7352" t="s">
        <v>9402</v>
      </c>
      <c r="D7352">
        <v>11</v>
      </c>
      <c r="E7352" s="23">
        <v>45681</v>
      </c>
      <c r="F7352" s="23">
        <v>45695</v>
      </c>
      <c r="G7352" s="23">
        <v>45681</v>
      </c>
      <c r="H7352" s="23">
        <v>45695</v>
      </c>
      <c r="I7352" s="24">
        <v>0</v>
      </c>
      <c r="J7352" s="24">
        <v>0</v>
      </c>
      <c r="K7352" s="24">
        <v>125</v>
      </c>
      <c r="L7352" t="s">
        <v>10070</v>
      </c>
      <c r="M7352" t="s">
        <v>10071</v>
      </c>
    </row>
    <row r="7353" spans="1:13" x14ac:dyDescent="0.25">
      <c r="A7353" t="str">
        <f t="shared" si="114"/>
        <v>FCON-22060</v>
      </c>
      <c r="B7353" t="s">
        <v>9444</v>
      </c>
      <c r="C7353" t="s">
        <v>9399</v>
      </c>
      <c r="D7353">
        <v>45</v>
      </c>
      <c r="E7353" s="23">
        <v>45695</v>
      </c>
      <c r="F7353" s="23">
        <v>45754</v>
      </c>
      <c r="G7353" s="23">
        <v>45695</v>
      </c>
      <c r="H7353" s="23">
        <v>45754</v>
      </c>
      <c r="I7353" s="24">
        <v>0</v>
      </c>
      <c r="J7353" s="24">
        <v>0</v>
      </c>
      <c r="K7353" s="24">
        <v>125</v>
      </c>
      <c r="L7353" t="s">
        <v>10070</v>
      </c>
      <c r="M7353" t="s">
        <v>10071</v>
      </c>
    </row>
    <row r="7354" spans="1:13" x14ac:dyDescent="0.25">
      <c r="A7354" t="str">
        <f t="shared" si="114"/>
        <v>FCON-22070</v>
      </c>
      <c r="B7354" t="s">
        <v>9445</v>
      </c>
      <c r="C7354" t="s">
        <v>9400</v>
      </c>
      <c r="D7354">
        <v>48</v>
      </c>
      <c r="E7354" s="23">
        <v>45754</v>
      </c>
      <c r="F7354" s="23">
        <v>45818</v>
      </c>
      <c r="G7354" s="23">
        <v>45754</v>
      </c>
      <c r="H7354" s="23">
        <v>45818</v>
      </c>
      <c r="I7354" s="24">
        <v>0</v>
      </c>
      <c r="J7354" s="24">
        <v>0</v>
      </c>
      <c r="K7354" s="24">
        <v>125</v>
      </c>
      <c r="L7354" t="s">
        <v>10070</v>
      </c>
      <c r="M7354" t="s">
        <v>10071</v>
      </c>
    </row>
    <row r="7355" spans="1:13" x14ac:dyDescent="0.25">
      <c r="A7355" t="str">
        <f t="shared" si="114"/>
        <v>FCON-22100</v>
      </c>
      <c r="B7355" t="s">
        <v>9448</v>
      </c>
      <c r="C7355" t="s">
        <v>9404</v>
      </c>
      <c r="D7355">
        <v>47</v>
      </c>
      <c r="E7355" s="23">
        <v>45818</v>
      </c>
      <c r="F7355" s="23">
        <v>45880</v>
      </c>
      <c r="G7355" s="23">
        <v>45818</v>
      </c>
      <c r="H7355" s="23">
        <v>45880</v>
      </c>
      <c r="I7355" s="24">
        <v>0</v>
      </c>
      <c r="J7355" s="24">
        <v>0</v>
      </c>
      <c r="K7355" s="24">
        <v>125</v>
      </c>
      <c r="L7355" t="s">
        <v>10070</v>
      </c>
      <c r="M7355" t="s">
        <v>10071</v>
      </c>
    </row>
    <row r="7356" spans="1:13" x14ac:dyDescent="0.25">
      <c r="A7356" t="str">
        <f t="shared" si="114"/>
        <v>FCON-22110</v>
      </c>
      <c r="B7356" t="s">
        <v>9449</v>
      </c>
      <c r="C7356" t="s">
        <v>9406</v>
      </c>
      <c r="D7356">
        <v>14</v>
      </c>
      <c r="E7356" s="23">
        <v>45880</v>
      </c>
      <c r="F7356" s="23">
        <v>45898</v>
      </c>
      <c r="G7356" s="23">
        <v>45880</v>
      </c>
      <c r="H7356" s="23">
        <v>45898</v>
      </c>
      <c r="I7356" s="24">
        <v>0</v>
      </c>
      <c r="J7356" s="24">
        <v>0</v>
      </c>
      <c r="K7356" s="24">
        <v>125</v>
      </c>
      <c r="L7356" t="s">
        <v>10070</v>
      </c>
      <c r="M7356" t="s">
        <v>10071</v>
      </c>
    </row>
    <row r="7357" spans="1:13" x14ac:dyDescent="0.25">
      <c r="A7357" t="str">
        <f t="shared" si="114"/>
        <v>FCON-22120</v>
      </c>
      <c r="B7357" t="s">
        <v>9450</v>
      </c>
      <c r="C7357" t="s">
        <v>9408</v>
      </c>
      <c r="D7357">
        <v>6</v>
      </c>
      <c r="E7357" s="23">
        <v>45898</v>
      </c>
      <c r="F7357" s="23">
        <v>45905</v>
      </c>
      <c r="G7357" s="23">
        <v>45898</v>
      </c>
      <c r="H7357" s="23">
        <v>45905</v>
      </c>
      <c r="I7357" s="24">
        <v>0</v>
      </c>
      <c r="J7357" s="24">
        <v>0</v>
      </c>
      <c r="K7357" s="24">
        <v>125</v>
      </c>
      <c r="L7357" t="s">
        <v>10070</v>
      </c>
      <c r="M7357" t="s">
        <v>10071</v>
      </c>
    </row>
    <row r="7358" spans="1:13" x14ac:dyDescent="0.25">
      <c r="A7358" t="str">
        <f t="shared" si="114"/>
        <v>FCON-22130</v>
      </c>
      <c r="B7358" t="s">
        <v>9451</v>
      </c>
      <c r="C7358" t="s">
        <v>9410</v>
      </c>
      <c r="D7358">
        <v>6</v>
      </c>
      <c r="E7358" s="23">
        <v>45905</v>
      </c>
      <c r="F7358" s="23">
        <v>45912</v>
      </c>
      <c r="G7358" s="23">
        <v>45905</v>
      </c>
      <c r="H7358" s="23">
        <v>45912</v>
      </c>
      <c r="I7358" s="24">
        <v>0</v>
      </c>
      <c r="J7358" s="24">
        <v>0</v>
      </c>
      <c r="K7358" s="24">
        <v>125</v>
      </c>
      <c r="L7358" t="s">
        <v>10070</v>
      </c>
      <c r="M7358" t="s">
        <v>10071</v>
      </c>
    </row>
    <row r="7359" spans="1:13" x14ac:dyDescent="0.25">
      <c r="A7359" t="str">
        <f t="shared" si="114"/>
        <v>FCON-22140</v>
      </c>
      <c r="B7359" t="s">
        <v>9452</v>
      </c>
      <c r="C7359" t="s">
        <v>9412</v>
      </c>
      <c r="D7359">
        <v>7</v>
      </c>
      <c r="E7359" s="23">
        <v>45912</v>
      </c>
      <c r="F7359" s="23">
        <v>45922</v>
      </c>
      <c r="G7359" s="23">
        <v>45912</v>
      </c>
      <c r="H7359" s="23">
        <v>45922</v>
      </c>
      <c r="I7359" s="24">
        <v>0</v>
      </c>
      <c r="J7359" s="24">
        <v>0</v>
      </c>
      <c r="K7359" s="24">
        <v>125</v>
      </c>
      <c r="L7359" t="s">
        <v>10070</v>
      </c>
      <c r="M7359" t="s">
        <v>10071</v>
      </c>
    </row>
    <row r="7360" spans="1:13" x14ac:dyDescent="0.25">
      <c r="A7360" t="str">
        <f t="shared" si="114"/>
        <v>MATERIAL RODANTE 4 MR-4 (COCHE-5)</v>
      </c>
      <c r="B7360" t="s">
        <v>9453</v>
      </c>
      <c r="D7360">
        <v>274</v>
      </c>
      <c r="E7360" s="23">
        <v>45559</v>
      </c>
      <c r="F7360" s="23">
        <v>45922</v>
      </c>
      <c r="G7360" s="23">
        <v>45559</v>
      </c>
      <c r="H7360" s="23">
        <v>45922</v>
      </c>
      <c r="I7360" s="24">
        <v>0</v>
      </c>
      <c r="J7360" s="24">
        <v>0</v>
      </c>
      <c r="K7360" s="24">
        <v>125</v>
      </c>
      <c r="M7360" t="s">
        <v>10071</v>
      </c>
    </row>
    <row r="7361" spans="1:13" x14ac:dyDescent="0.25">
      <c r="A7361" t="str">
        <f t="shared" si="114"/>
        <v>FCON-22200</v>
      </c>
      <c r="B7361" t="s">
        <v>9459</v>
      </c>
      <c r="C7361" t="s">
        <v>9401</v>
      </c>
      <c r="D7361">
        <v>12</v>
      </c>
      <c r="E7361" s="23">
        <v>45559</v>
      </c>
      <c r="F7361" s="23">
        <v>45574</v>
      </c>
      <c r="G7361" s="23">
        <v>45559</v>
      </c>
      <c r="H7361" s="23">
        <v>45574</v>
      </c>
      <c r="I7361" s="24">
        <v>0</v>
      </c>
      <c r="J7361" s="24">
        <v>0</v>
      </c>
      <c r="K7361" s="24">
        <v>141</v>
      </c>
      <c r="L7361" t="s">
        <v>10070</v>
      </c>
      <c r="M7361" t="s">
        <v>10071</v>
      </c>
    </row>
    <row r="7362" spans="1:13" x14ac:dyDescent="0.25">
      <c r="A7362" t="str">
        <f t="shared" si="114"/>
        <v>FCON-22150</v>
      </c>
      <c r="B7362" t="s">
        <v>9454</v>
      </c>
      <c r="C7362" t="s">
        <v>9396</v>
      </c>
      <c r="D7362">
        <v>60</v>
      </c>
      <c r="E7362" s="23">
        <v>45574</v>
      </c>
      <c r="F7362" s="23">
        <v>45654</v>
      </c>
      <c r="G7362" s="23">
        <v>45574</v>
      </c>
      <c r="H7362" s="23">
        <v>45654</v>
      </c>
      <c r="I7362" s="24">
        <v>0</v>
      </c>
      <c r="J7362" s="24">
        <v>0</v>
      </c>
      <c r="K7362" s="24">
        <v>141</v>
      </c>
      <c r="L7362" t="s">
        <v>10070</v>
      </c>
      <c r="M7362" t="s">
        <v>10071</v>
      </c>
    </row>
    <row r="7363" spans="1:13" x14ac:dyDescent="0.25">
      <c r="A7363" t="str">
        <f t="shared" ref="A7363:A7426" si="115">TRIM(B7363)</f>
        <v>FCON-22160</v>
      </c>
      <c r="B7363" t="s">
        <v>9455</v>
      </c>
      <c r="C7363" t="s">
        <v>9397</v>
      </c>
      <c r="D7363">
        <v>13</v>
      </c>
      <c r="E7363" s="23">
        <v>45654</v>
      </c>
      <c r="F7363" s="23">
        <v>45675</v>
      </c>
      <c r="G7363" s="23">
        <v>45654</v>
      </c>
      <c r="H7363" s="23">
        <v>45675</v>
      </c>
      <c r="I7363" s="24">
        <v>0</v>
      </c>
      <c r="J7363" s="24">
        <v>0</v>
      </c>
      <c r="K7363" s="24">
        <v>141</v>
      </c>
      <c r="L7363" t="s">
        <v>10070</v>
      </c>
      <c r="M7363" t="s">
        <v>10071</v>
      </c>
    </row>
    <row r="7364" spans="1:13" x14ac:dyDescent="0.25">
      <c r="A7364" t="str">
        <f t="shared" si="115"/>
        <v>FCON-22170</v>
      </c>
      <c r="B7364" t="s">
        <v>9456</v>
      </c>
      <c r="C7364" t="s">
        <v>9398</v>
      </c>
      <c r="D7364">
        <v>54</v>
      </c>
      <c r="E7364" s="23">
        <v>45675</v>
      </c>
      <c r="F7364" s="23">
        <v>45744</v>
      </c>
      <c r="G7364" s="23">
        <v>45675</v>
      </c>
      <c r="H7364" s="23">
        <v>45744</v>
      </c>
      <c r="I7364" s="24">
        <v>0</v>
      </c>
      <c r="J7364" s="24">
        <v>0</v>
      </c>
      <c r="K7364" s="24">
        <v>180</v>
      </c>
      <c r="L7364" t="s">
        <v>10070</v>
      </c>
      <c r="M7364" t="s">
        <v>10071</v>
      </c>
    </row>
    <row r="7365" spans="1:13" x14ac:dyDescent="0.25">
      <c r="A7365" t="str">
        <f t="shared" si="115"/>
        <v>FCON-22210</v>
      </c>
      <c r="B7365" t="s">
        <v>9460</v>
      </c>
      <c r="C7365" t="s">
        <v>9402</v>
      </c>
      <c r="D7365">
        <v>11</v>
      </c>
      <c r="E7365" s="23">
        <v>45681</v>
      </c>
      <c r="F7365" s="23">
        <v>45695</v>
      </c>
      <c r="G7365" s="23">
        <v>45681</v>
      </c>
      <c r="H7365" s="23">
        <v>45695</v>
      </c>
      <c r="I7365" s="24">
        <v>0</v>
      </c>
      <c r="J7365" s="24">
        <v>0</v>
      </c>
      <c r="K7365" s="24">
        <v>125</v>
      </c>
      <c r="L7365" t="s">
        <v>10070</v>
      </c>
      <c r="M7365" t="s">
        <v>10071</v>
      </c>
    </row>
    <row r="7366" spans="1:13" x14ac:dyDescent="0.25">
      <c r="A7366" t="str">
        <f t="shared" si="115"/>
        <v>FCON-22180</v>
      </c>
      <c r="B7366" t="s">
        <v>9457</v>
      </c>
      <c r="C7366" t="s">
        <v>9399</v>
      </c>
      <c r="D7366">
        <v>45</v>
      </c>
      <c r="E7366" s="23">
        <v>45695</v>
      </c>
      <c r="F7366" s="23">
        <v>45754</v>
      </c>
      <c r="G7366" s="23">
        <v>45695</v>
      </c>
      <c r="H7366" s="23">
        <v>45754</v>
      </c>
      <c r="I7366" s="24">
        <v>0</v>
      </c>
      <c r="J7366" s="24">
        <v>0</v>
      </c>
      <c r="K7366" s="24">
        <v>125</v>
      </c>
      <c r="L7366" t="s">
        <v>10070</v>
      </c>
      <c r="M7366" t="s">
        <v>10071</v>
      </c>
    </row>
    <row r="7367" spans="1:13" x14ac:dyDescent="0.25">
      <c r="A7367" t="str">
        <f t="shared" si="115"/>
        <v>FCON-22190</v>
      </c>
      <c r="B7367" t="s">
        <v>9458</v>
      </c>
      <c r="C7367" t="s">
        <v>9400</v>
      </c>
      <c r="D7367">
        <v>48</v>
      </c>
      <c r="E7367" s="23">
        <v>45754</v>
      </c>
      <c r="F7367" s="23">
        <v>45818</v>
      </c>
      <c r="G7367" s="23">
        <v>45754</v>
      </c>
      <c r="H7367" s="23">
        <v>45818</v>
      </c>
      <c r="I7367" s="24">
        <v>0</v>
      </c>
      <c r="J7367" s="24">
        <v>0</v>
      </c>
      <c r="K7367" s="24">
        <v>125</v>
      </c>
      <c r="L7367" t="s">
        <v>10070</v>
      </c>
      <c r="M7367" t="s">
        <v>10071</v>
      </c>
    </row>
    <row r="7368" spans="1:13" x14ac:dyDescent="0.25">
      <c r="A7368" t="str">
        <f t="shared" si="115"/>
        <v>FCON-22220</v>
      </c>
      <c r="B7368" t="s">
        <v>9461</v>
      </c>
      <c r="C7368" t="s">
        <v>9404</v>
      </c>
      <c r="D7368">
        <v>47</v>
      </c>
      <c r="E7368" s="23">
        <v>45818</v>
      </c>
      <c r="F7368" s="23">
        <v>45880</v>
      </c>
      <c r="G7368" s="23">
        <v>45818</v>
      </c>
      <c r="H7368" s="23">
        <v>45880</v>
      </c>
      <c r="I7368" s="24">
        <v>0</v>
      </c>
      <c r="J7368" s="24">
        <v>0</v>
      </c>
      <c r="K7368" s="24">
        <v>125</v>
      </c>
      <c r="L7368" t="s">
        <v>10070</v>
      </c>
      <c r="M7368" t="s">
        <v>10071</v>
      </c>
    </row>
    <row r="7369" spans="1:13" x14ac:dyDescent="0.25">
      <c r="A7369" t="str">
        <f t="shared" si="115"/>
        <v>FCON-22230</v>
      </c>
      <c r="B7369" t="s">
        <v>9462</v>
      </c>
      <c r="C7369" t="s">
        <v>9406</v>
      </c>
      <c r="D7369">
        <v>14</v>
      </c>
      <c r="E7369" s="23">
        <v>45880</v>
      </c>
      <c r="F7369" s="23">
        <v>45898</v>
      </c>
      <c r="G7369" s="23">
        <v>45880</v>
      </c>
      <c r="H7369" s="23">
        <v>45898</v>
      </c>
      <c r="I7369" s="24">
        <v>0</v>
      </c>
      <c r="J7369" s="24">
        <v>0</v>
      </c>
      <c r="K7369" s="24">
        <v>125</v>
      </c>
      <c r="L7369" t="s">
        <v>10070</v>
      </c>
      <c r="M7369" t="s">
        <v>10071</v>
      </c>
    </row>
    <row r="7370" spans="1:13" x14ac:dyDescent="0.25">
      <c r="A7370" t="str">
        <f t="shared" si="115"/>
        <v>FCON-22240</v>
      </c>
      <c r="B7370" t="s">
        <v>9463</v>
      </c>
      <c r="C7370" t="s">
        <v>9408</v>
      </c>
      <c r="D7370">
        <v>6</v>
      </c>
      <c r="E7370" s="23">
        <v>45898</v>
      </c>
      <c r="F7370" s="23">
        <v>45905</v>
      </c>
      <c r="G7370" s="23">
        <v>45898</v>
      </c>
      <c r="H7370" s="23">
        <v>45905</v>
      </c>
      <c r="I7370" s="24">
        <v>0</v>
      </c>
      <c r="J7370" s="24">
        <v>0</v>
      </c>
      <c r="K7370" s="24">
        <v>125</v>
      </c>
      <c r="L7370" t="s">
        <v>10070</v>
      </c>
      <c r="M7370" t="s">
        <v>10071</v>
      </c>
    </row>
    <row r="7371" spans="1:13" x14ac:dyDescent="0.25">
      <c r="A7371" t="str">
        <f t="shared" si="115"/>
        <v>FCON-22250</v>
      </c>
      <c r="B7371" t="s">
        <v>9464</v>
      </c>
      <c r="C7371" t="s">
        <v>9410</v>
      </c>
      <c r="D7371">
        <v>6</v>
      </c>
      <c r="E7371" s="23">
        <v>45905</v>
      </c>
      <c r="F7371" s="23">
        <v>45912</v>
      </c>
      <c r="G7371" s="23">
        <v>45905</v>
      </c>
      <c r="H7371" s="23">
        <v>45912</v>
      </c>
      <c r="I7371" s="24">
        <v>0</v>
      </c>
      <c r="J7371" s="24">
        <v>0</v>
      </c>
      <c r="K7371" s="24">
        <v>125</v>
      </c>
      <c r="L7371" t="s">
        <v>10070</v>
      </c>
      <c r="M7371" t="s">
        <v>10071</v>
      </c>
    </row>
    <row r="7372" spans="1:13" x14ac:dyDescent="0.25">
      <c r="A7372" t="str">
        <f t="shared" si="115"/>
        <v>FCON-22260</v>
      </c>
      <c r="B7372" t="s">
        <v>9465</v>
      </c>
      <c r="C7372" t="s">
        <v>9412</v>
      </c>
      <c r="D7372">
        <v>7</v>
      </c>
      <c r="E7372" s="23">
        <v>45912</v>
      </c>
      <c r="F7372" s="23">
        <v>45922</v>
      </c>
      <c r="G7372" s="23">
        <v>45912</v>
      </c>
      <c r="H7372" s="23">
        <v>45922</v>
      </c>
      <c r="I7372" s="24">
        <v>0</v>
      </c>
      <c r="J7372" s="24">
        <v>0</v>
      </c>
      <c r="K7372" s="24">
        <v>125</v>
      </c>
      <c r="L7372" t="s">
        <v>10070</v>
      </c>
      <c r="M7372" t="s">
        <v>10071</v>
      </c>
    </row>
    <row r="7373" spans="1:13" x14ac:dyDescent="0.25">
      <c r="A7373" t="str">
        <f t="shared" si="115"/>
        <v>MATERIAL RODANTE 4 MR-4 (COCHE-6)</v>
      </c>
      <c r="B7373" t="s">
        <v>9466</v>
      </c>
      <c r="D7373">
        <v>274</v>
      </c>
      <c r="E7373" s="23">
        <v>45559</v>
      </c>
      <c r="F7373" s="23">
        <v>45922</v>
      </c>
      <c r="G7373" s="23">
        <v>45559</v>
      </c>
      <c r="H7373" s="23">
        <v>45922</v>
      </c>
      <c r="I7373" s="24">
        <v>0</v>
      </c>
      <c r="J7373" s="24">
        <v>0</v>
      </c>
      <c r="K7373" s="24">
        <v>125</v>
      </c>
      <c r="M7373" t="s">
        <v>10071</v>
      </c>
    </row>
    <row r="7374" spans="1:13" x14ac:dyDescent="0.25">
      <c r="A7374" t="str">
        <f t="shared" si="115"/>
        <v>FCON-22320</v>
      </c>
      <c r="B7374" t="s">
        <v>9472</v>
      </c>
      <c r="C7374" t="s">
        <v>9401</v>
      </c>
      <c r="D7374">
        <v>12</v>
      </c>
      <c r="E7374" s="23">
        <v>45559</v>
      </c>
      <c r="F7374" s="23">
        <v>45574</v>
      </c>
      <c r="G7374" s="23">
        <v>45559</v>
      </c>
      <c r="H7374" s="23">
        <v>45574</v>
      </c>
      <c r="I7374" s="24">
        <v>0</v>
      </c>
      <c r="J7374" s="24">
        <v>0</v>
      </c>
      <c r="K7374" s="24">
        <v>141</v>
      </c>
      <c r="L7374" t="s">
        <v>10070</v>
      </c>
      <c r="M7374" t="s">
        <v>10071</v>
      </c>
    </row>
    <row r="7375" spans="1:13" x14ac:dyDescent="0.25">
      <c r="A7375" t="str">
        <f t="shared" si="115"/>
        <v>FCON-22270</v>
      </c>
      <c r="B7375" t="s">
        <v>9467</v>
      </c>
      <c r="C7375" t="s">
        <v>9396</v>
      </c>
      <c r="D7375">
        <v>60</v>
      </c>
      <c r="E7375" s="23">
        <v>45574</v>
      </c>
      <c r="F7375" s="23">
        <v>45654</v>
      </c>
      <c r="G7375" s="23">
        <v>45574</v>
      </c>
      <c r="H7375" s="23">
        <v>45654</v>
      </c>
      <c r="I7375" s="24">
        <v>0</v>
      </c>
      <c r="J7375" s="24">
        <v>0</v>
      </c>
      <c r="K7375" s="24">
        <v>141</v>
      </c>
      <c r="L7375" t="s">
        <v>10070</v>
      </c>
      <c r="M7375" t="s">
        <v>10071</v>
      </c>
    </row>
    <row r="7376" spans="1:13" x14ac:dyDescent="0.25">
      <c r="A7376" t="str">
        <f t="shared" si="115"/>
        <v>FCON-22280</v>
      </c>
      <c r="B7376" t="s">
        <v>9468</v>
      </c>
      <c r="C7376" t="s">
        <v>9397</v>
      </c>
      <c r="D7376">
        <v>13</v>
      </c>
      <c r="E7376" s="23">
        <v>45654</v>
      </c>
      <c r="F7376" s="23">
        <v>45675</v>
      </c>
      <c r="G7376" s="23">
        <v>45654</v>
      </c>
      <c r="H7376" s="23">
        <v>45675</v>
      </c>
      <c r="I7376" s="24">
        <v>0</v>
      </c>
      <c r="J7376" s="24">
        <v>0</v>
      </c>
      <c r="K7376" s="24">
        <v>141</v>
      </c>
      <c r="L7376" t="s">
        <v>10070</v>
      </c>
      <c r="M7376" t="s">
        <v>10071</v>
      </c>
    </row>
    <row r="7377" spans="1:13" x14ac:dyDescent="0.25">
      <c r="A7377" t="str">
        <f t="shared" si="115"/>
        <v>FCON-22290</v>
      </c>
      <c r="B7377" t="s">
        <v>9469</v>
      </c>
      <c r="C7377" t="s">
        <v>9398</v>
      </c>
      <c r="D7377">
        <v>54</v>
      </c>
      <c r="E7377" s="23">
        <v>45675</v>
      </c>
      <c r="F7377" s="23">
        <v>45744</v>
      </c>
      <c r="G7377" s="23">
        <v>45675</v>
      </c>
      <c r="H7377" s="23">
        <v>45744</v>
      </c>
      <c r="I7377" s="24">
        <v>0</v>
      </c>
      <c r="J7377" s="24">
        <v>0</v>
      </c>
      <c r="K7377" s="24">
        <v>180</v>
      </c>
      <c r="L7377" t="s">
        <v>10070</v>
      </c>
      <c r="M7377" t="s">
        <v>10071</v>
      </c>
    </row>
    <row r="7378" spans="1:13" x14ac:dyDescent="0.25">
      <c r="A7378" t="str">
        <f t="shared" si="115"/>
        <v>FCON-22330</v>
      </c>
      <c r="B7378" t="s">
        <v>9473</v>
      </c>
      <c r="C7378" t="s">
        <v>9402</v>
      </c>
      <c r="D7378">
        <v>11</v>
      </c>
      <c r="E7378" s="23">
        <v>45681</v>
      </c>
      <c r="F7378" s="23">
        <v>45695</v>
      </c>
      <c r="G7378" s="23">
        <v>45681</v>
      </c>
      <c r="H7378" s="23">
        <v>45695</v>
      </c>
      <c r="I7378" s="24">
        <v>0</v>
      </c>
      <c r="J7378" s="24">
        <v>0</v>
      </c>
      <c r="K7378" s="24">
        <v>125</v>
      </c>
      <c r="L7378" t="s">
        <v>10070</v>
      </c>
      <c r="M7378" t="s">
        <v>10071</v>
      </c>
    </row>
    <row r="7379" spans="1:13" x14ac:dyDescent="0.25">
      <c r="A7379" t="str">
        <f t="shared" si="115"/>
        <v>FCON-22300</v>
      </c>
      <c r="B7379" t="s">
        <v>9470</v>
      </c>
      <c r="C7379" t="s">
        <v>9399</v>
      </c>
      <c r="D7379">
        <v>45</v>
      </c>
      <c r="E7379" s="23">
        <v>45695</v>
      </c>
      <c r="F7379" s="23">
        <v>45754</v>
      </c>
      <c r="G7379" s="23">
        <v>45695</v>
      </c>
      <c r="H7379" s="23">
        <v>45754</v>
      </c>
      <c r="I7379" s="24">
        <v>0</v>
      </c>
      <c r="J7379" s="24">
        <v>0</v>
      </c>
      <c r="K7379" s="24">
        <v>125</v>
      </c>
      <c r="L7379" t="s">
        <v>10070</v>
      </c>
      <c r="M7379" t="s">
        <v>10071</v>
      </c>
    </row>
    <row r="7380" spans="1:13" x14ac:dyDescent="0.25">
      <c r="A7380" t="str">
        <f t="shared" si="115"/>
        <v>FCON-22310</v>
      </c>
      <c r="B7380" t="s">
        <v>9471</v>
      </c>
      <c r="C7380" t="s">
        <v>9400</v>
      </c>
      <c r="D7380">
        <v>48</v>
      </c>
      <c r="E7380" s="23">
        <v>45754</v>
      </c>
      <c r="F7380" s="23">
        <v>45818</v>
      </c>
      <c r="G7380" s="23">
        <v>45754</v>
      </c>
      <c r="H7380" s="23">
        <v>45818</v>
      </c>
      <c r="I7380" s="24">
        <v>0</v>
      </c>
      <c r="J7380" s="24">
        <v>0</v>
      </c>
      <c r="K7380" s="24">
        <v>125</v>
      </c>
      <c r="L7380" t="s">
        <v>10070</v>
      </c>
      <c r="M7380" t="s">
        <v>10071</v>
      </c>
    </row>
    <row r="7381" spans="1:13" x14ac:dyDescent="0.25">
      <c r="A7381" t="str">
        <f t="shared" si="115"/>
        <v>FCON-22340</v>
      </c>
      <c r="B7381" t="s">
        <v>9474</v>
      </c>
      <c r="C7381" t="s">
        <v>9404</v>
      </c>
      <c r="D7381">
        <v>47</v>
      </c>
      <c r="E7381" s="23">
        <v>45818</v>
      </c>
      <c r="F7381" s="23">
        <v>45880</v>
      </c>
      <c r="G7381" s="23">
        <v>45818</v>
      </c>
      <c r="H7381" s="23">
        <v>45880</v>
      </c>
      <c r="I7381" s="24">
        <v>0</v>
      </c>
      <c r="J7381" s="24">
        <v>0</v>
      </c>
      <c r="K7381" s="24">
        <v>125</v>
      </c>
      <c r="L7381" t="s">
        <v>10070</v>
      </c>
      <c r="M7381" t="s">
        <v>10071</v>
      </c>
    </row>
    <row r="7382" spans="1:13" x14ac:dyDescent="0.25">
      <c r="A7382" t="str">
        <f t="shared" si="115"/>
        <v>FCON-22350</v>
      </c>
      <c r="B7382" t="s">
        <v>9475</v>
      </c>
      <c r="C7382" t="s">
        <v>9406</v>
      </c>
      <c r="D7382">
        <v>14</v>
      </c>
      <c r="E7382" s="23">
        <v>45880</v>
      </c>
      <c r="F7382" s="23">
        <v>45898</v>
      </c>
      <c r="G7382" s="23">
        <v>45880</v>
      </c>
      <c r="H7382" s="23">
        <v>45898</v>
      </c>
      <c r="I7382" s="24">
        <v>0</v>
      </c>
      <c r="J7382" s="24">
        <v>0</v>
      </c>
      <c r="K7382" s="24">
        <v>125</v>
      </c>
      <c r="L7382" t="s">
        <v>10070</v>
      </c>
      <c r="M7382" t="s">
        <v>10071</v>
      </c>
    </row>
    <row r="7383" spans="1:13" x14ac:dyDescent="0.25">
      <c r="A7383" t="str">
        <f t="shared" si="115"/>
        <v>FCON-22360</v>
      </c>
      <c r="B7383" t="s">
        <v>9476</v>
      </c>
      <c r="C7383" t="s">
        <v>9408</v>
      </c>
      <c r="D7383">
        <v>6</v>
      </c>
      <c r="E7383" s="23">
        <v>45898</v>
      </c>
      <c r="F7383" s="23">
        <v>45905</v>
      </c>
      <c r="G7383" s="23">
        <v>45898</v>
      </c>
      <c r="H7383" s="23">
        <v>45905</v>
      </c>
      <c r="I7383" s="24">
        <v>0</v>
      </c>
      <c r="J7383" s="24">
        <v>0</v>
      </c>
      <c r="K7383" s="24">
        <v>125</v>
      </c>
      <c r="L7383" t="s">
        <v>10070</v>
      </c>
      <c r="M7383" t="s">
        <v>10071</v>
      </c>
    </row>
    <row r="7384" spans="1:13" x14ac:dyDescent="0.25">
      <c r="A7384" t="str">
        <f t="shared" si="115"/>
        <v>FCON-22370</v>
      </c>
      <c r="B7384" t="s">
        <v>9477</v>
      </c>
      <c r="C7384" t="s">
        <v>9410</v>
      </c>
      <c r="D7384">
        <v>6</v>
      </c>
      <c r="E7384" s="23">
        <v>45905</v>
      </c>
      <c r="F7384" s="23">
        <v>45912</v>
      </c>
      <c r="G7384" s="23">
        <v>45905</v>
      </c>
      <c r="H7384" s="23">
        <v>45912</v>
      </c>
      <c r="I7384" s="24">
        <v>0</v>
      </c>
      <c r="J7384" s="24">
        <v>0</v>
      </c>
      <c r="K7384" s="24">
        <v>125</v>
      </c>
      <c r="L7384" t="s">
        <v>10070</v>
      </c>
      <c r="M7384" t="s">
        <v>10071</v>
      </c>
    </row>
    <row r="7385" spans="1:13" x14ac:dyDescent="0.25">
      <c r="A7385" t="str">
        <f t="shared" si="115"/>
        <v>FCON-22380</v>
      </c>
      <c r="B7385" t="s">
        <v>9478</v>
      </c>
      <c r="C7385" t="s">
        <v>9412</v>
      </c>
      <c r="D7385">
        <v>7</v>
      </c>
      <c r="E7385" s="23">
        <v>45912</v>
      </c>
      <c r="F7385" s="23">
        <v>45922</v>
      </c>
      <c r="G7385" s="23">
        <v>45912</v>
      </c>
      <c r="H7385" s="23">
        <v>45922</v>
      </c>
      <c r="I7385" s="24">
        <v>0</v>
      </c>
      <c r="J7385" s="24">
        <v>0</v>
      </c>
      <c r="K7385" s="24">
        <v>125</v>
      </c>
      <c r="L7385" t="s">
        <v>10070</v>
      </c>
      <c r="M7385" t="s">
        <v>10071</v>
      </c>
    </row>
    <row r="7386" spans="1:13" x14ac:dyDescent="0.25">
      <c r="A7386" t="str">
        <f t="shared" si="115"/>
        <v>MR-5 de los Coches 7 a 9</v>
      </c>
      <c r="B7386" t="s">
        <v>9479</v>
      </c>
      <c r="D7386">
        <v>287</v>
      </c>
      <c r="E7386" s="23">
        <v>45559</v>
      </c>
      <c r="F7386" s="23">
        <v>45938</v>
      </c>
      <c r="G7386" s="23">
        <v>45559</v>
      </c>
      <c r="H7386" s="23">
        <v>45938</v>
      </c>
      <c r="I7386" s="24">
        <v>0</v>
      </c>
      <c r="J7386" s="24">
        <v>0</v>
      </c>
      <c r="K7386" s="24">
        <v>112</v>
      </c>
      <c r="M7386" t="s">
        <v>10071</v>
      </c>
    </row>
    <row r="7387" spans="1:13" x14ac:dyDescent="0.25">
      <c r="A7387" t="str">
        <f t="shared" si="115"/>
        <v>MATERIAL RODANTE 5 MR-5 (COCHE-7)</v>
      </c>
      <c r="B7387" t="s">
        <v>9480</v>
      </c>
      <c r="D7387">
        <v>274</v>
      </c>
      <c r="E7387" s="23">
        <v>45559</v>
      </c>
      <c r="F7387" s="23">
        <v>45922</v>
      </c>
      <c r="G7387" s="23">
        <v>45559</v>
      </c>
      <c r="H7387" s="23">
        <v>45922</v>
      </c>
      <c r="I7387" s="24">
        <v>0</v>
      </c>
      <c r="J7387" s="24">
        <v>0</v>
      </c>
      <c r="K7387" s="24">
        <v>125</v>
      </c>
      <c r="M7387" t="s">
        <v>10071</v>
      </c>
    </row>
    <row r="7388" spans="1:13" x14ac:dyDescent="0.25">
      <c r="A7388" t="str">
        <f t="shared" si="115"/>
        <v>FCON-22440</v>
      </c>
      <c r="B7388" t="s">
        <v>9486</v>
      </c>
      <c r="C7388" t="s">
        <v>9401</v>
      </c>
      <c r="D7388">
        <v>12</v>
      </c>
      <c r="E7388" s="23">
        <v>45559</v>
      </c>
      <c r="F7388" s="23">
        <v>45574</v>
      </c>
      <c r="G7388" s="23">
        <v>45559</v>
      </c>
      <c r="H7388" s="23">
        <v>45574</v>
      </c>
      <c r="I7388" s="24">
        <v>0</v>
      </c>
      <c r="J7388" s="24">
        <v>0</v>
      </c>
      <c r="K7388" s="24">
        <v>46</v>
      </c>
      <c r="L7388" t="s">
        <v>10070</v>
      </c>
      <c r="M7388" t="s">
        <v>10071</v>
      </c>
    </row>
    <row r="7389" spans="1:13" x14ac:dyDescent="0.25">
      <c r="A7389" t="str">
        <f t="shared" si="115"/>
        <v>FCON-22390</v>
      </c>
      <c r="B7389" t="s">
        <v>9481</v>
      </c>
      <c r="C7389" t="s">
        <v>9396</v>
      </c>
      <c r="D7389">
        <v>60</v>
      </c>
      <c r="E7389" s="23">
        <v>45574</v>
      </c>
      <c r="F7389" s="23">
        <v>45654</v>
      </c>
      <c r="G7389" s="23">
        <v>45574</v>
      </c>
      <c r="H7389" s="23">
        <v>45654</v>
      </c>
      <c r="I7389" s="24">
        <v>0</v>
      </c>
      <c r="J7389" s="24">
        <v>0</v>
      </c>
      <c r="K7389" s="24">
        <v>141</v>
      </c>
      <c r="L7389" t="s">
        <v>10070</v>
      </c>
      <c r="M7389" t="s">
        <v>10071</v>
      </c>
    </row>
    <row r="7390" spans="1:13" x14ac:dyDescent="0.25">
      <c r="A7390" t="str">
        <f t="shared" si="115"/>
        <v>FCON-22400</v>
      </c>
      <c r="B7390" t="s">
        <v>9482</v>
      </c>
      <c r="C7390" t="s">
        <v>9397</v>
      </c>
      <c r="D7390">
        <v>13</v>
      </c>
      <c r="E7390" s="23">
        <v>45654</v>
      </c>
      <c r="F7390" s="23">
        <v>45675</v>
      </c>
      <c r="G7390" s="23">
        <v>45654</v>
      </c>
      <c r="H7390" s="23">
        <v>45675</v>
      </c>
      <c r="I7390" s="24">
        <v>0</v>
      </c>
      <c r="J7390" s="24">
        <v>0</v>
      </c>
      <c r="K7390" s="24">
        <v>141</v>
      </c>
      <c r="L7390" t="s">
        <v>10070</v>
      </c>
      <c r="M7390" t="s">
        <v>10071</v>
      </c>
    </row>
    <row r="7391" spans="1:13" x14ac:dyDescent="0.25">
      <c r="A7391" t="str">
        <f t="shared" si="115"/>
        <v>FCON-22410</v>
      </c>
      <c r="B7391" t="s">
        <v>9483</v>
      </c>
      <c r="C7391" t="s">
        <v>9398</v>
      </c>
      <c r="D7391">
        <v>54</v>
      </c>
      <c r="E7391" s="23">
        <v>45675</v>
      </c>
      <c r="F7391" s="23">
        <v>45744</v>
      </c>
      <c r="G7391" s="23">
        <v>45675</v>
      </c>
      <c r="H7391" s="23">
        <v>45744</v>
      </c>
      <c r="I7391" s="24">
        <v>0</v>
      </c>
      <c r="J7391" s="24">
        <v>0</v>
      </c>
      <c r="K7391" s="24">
        <v>180</v>
      </c>
      <c r="L7391" t="s">
        <v>10070</v>
      </c>
      <c r="M7391" t="s">
        <v>10071</v>
      </c>
    </row>
    <row r="7392" spans="1:13" x14ac:dyDescent="0.25">
      <c r="A7392" t="str">
        <f t="shared" si="115"/>
        <v>FCON-22450</v>
      </c>
      <c r="B7392" t="s">
        <v>9487</v>
      </c>
      <c r="C7392" t="s">
        <v>9402</v>
      </c>
      <c r="D7392">
        <v>11</v>
      </c>
      <c r="E7392" s="23">
        <v>45681</v>
      </c>
      <c r="F7392" s="23">
        <v>45695</v>
      </c>
      <c r="G7392" s="23">
        <v>45681</v>
      </c>
      <c r="H7392" s="23">
        <v>45695</v>
      </c>
      <c r="I7392" s="24">
        <v>0</v>
      </c>
      <c r="J7392" s="24">
        <v>0</v>
      </c>
      <c r="K7392" s="24">
        <v>36</v>
      </c>
      <c r="L7392" t="s">
        <v>10070</v>
      </c>
      <c r="M7392" t="s">
        <v>10071</v>
      </c>
    </row>
    <row r="7393" spans="1:13" x14ac:dyDescent="0.25">
      <c r="A7393" t="str">
        <f t="shared" si="115"/>
        <v>FCON-22420</v>
      </c>
      <c r="B7393" t="s">
        <v>9484</v>
      </c>
      <c r="C7393" t="s">
        <v>9399</v>
      </c>
      <c r="D7393">
        <v>45</v>
      </c>
      <c r="E7393" s="23">
        <v>45695</v>
      </c>
      <c r="F7393" s="23">
        <v>45754</v>
      </c>
      <c r="G7393" s="23">
        <v>45695</v>
      </c>
      <c r="H7393" s="23">
        <v>45754</v>
      </c>
      <c r="I7393" s="24">
        <v>0</v>
      </c>
      <c r="J7393" s="24">
        <v>0</v>
      </c>
      <c r="K7393" s="24">
        <v>125</v>
      </c>
      <c r="L7393" t="s">
        <v>10070</v>
      </c>
      <c r="M7393" t="s">
        <v>10071</v>
      </c>
    </row>
    <row r="7394" spans="1:13" x14ac:dyDescent="0.25">
      <c r="A7394" t="str">
        <f t="shared" si="115"/>
        <v>FCON-22430</v>
      </c>
      <c r="B7394" t="s">
        <v>9485</v>
      </c>
      <c r="C7394" t="s">
        <v>9400</v>
      </c>
      <c r="D7394">
        <v>48</v>
      </c>
      <c r="E7394" s="23">
        <v>45754</v>
      </c>
      <c r="F7394" s="23">
        <v>45818</v>
      </c>
      <c r="G7394" s="23">
        <v>45754</v>
      </c>
      <c r="H7394" s="23">
        <v>45818</v>
      </c>
      <c r="I7394" s="24">
        <v>0</v>
      </c>
      <c r="J7394" s="24">
        <v>0</v>
      </c>
      <c r="K7394" s="24">
        <v>125</v>
      </c>
      <c r="L7394" t="s">
        <v>10070</v>
      </c>
      <c r="M7394" t="s">
        <v>10071</v>
      </c>
    </row>
    <row r="7395" spans="1:13" x14ac:dyDescent="0.25">
      <c r="A7395" t="str">
        <f t="shared" si="115"/>
        <v>FCON-22460</v>
      </c>
      <c r="B7395" t="s">
        <v>9488</v>
      </c>
      <c r="C7395" t="s">
        <v>9404</v>
      </c>
      <c r="D7395">
        <v>47</v>
      </c>
      <c r="E7395" s="23">
        <v>45818</v>
      </c>
      <c r="F7395" s="23">
        <v>45880</v>
      </c>
      <c r="G7395" s="23">
        <v>45818</v>
      </c>
      <c r="H7395" s="23">
        <v>45880</v>
      </c>
      <c r="I7395" s="24">
        <v>0</v>
      </c>
      <c r="J7395" s="24">
        <v>0</v>
      </c>
      <c r="K7395" s="24">
        <v>125</v>
      </c>
      <c r="L7395" t="s">
        <v>10070</v>
      </c>
      <c r="M7395" t="s">
        <v>10071</v>
      </c>
    </row>
    <row r="7396" spans="1:13" x14ac:dyDescent="0.25">
      <c r="A7396" t="str">
        <f t="shared" si="115"/>
        <v>FCON-22470</v>
      </c>
      <c r="B7396" t="s">
        <v>9489</v>
      </c>
      <c r="C7396" t="s">
        <v>9406</v>
      </c>
      <c r="D7396">
        <v>14</v>
      </c>
      <c r="E7396" s="23">
        <v>45880</v>
      </c>
      <c r="F7396" s="23">
        <v>45898</v>
      </c>
      <c r="G7396" s="23">
        <v>45880</v>
      </c>
      <c r="H7396" s="23">
        <v>45898</v>
      </c>
      <c r="I7396" s="24">
        <v>0</v>
      </c>
      <c r="J7396" s="24">
        <v>0</v>
      </c>
      <c r="K7396" s="24">
        <v>125</v>
      </c>
      <c r="L7396" t="s">
        <v>10070</v>
      </c>
      <c r="M7396" t="s">
        <v>10071</v>
      </c>
    </row>
    <row r="7397" spans="1:13" x14ac:dyDescent="0.25">
      <c r="A7397" t="str">
        <f t="shared" si="115"/>
        <v>FCON-22480</v>
      </c>
      <c r="B7397" t="s">
        <v>9490</v>
      </c>
      <c r="C7397" t="s">
        <v>9408</v>
      </c>
      <c r="D7397">
        <v>6</v>
      </c>
      <c r="E7397" s="23">
        <v>45898</v>
      </c>
      <c r="F7397" s="23">
        <v>45905</v>
      </c>
      <c r="G7397" s="23">
        <v>45898</v>
      </c>
      <c r="H7397" s="23">
        <v>45905</v>
      </c>
      <c r="I7397" s="24">
        <v>0</v>
      </c>
      <c r="J7397" s="24">
        <v>0</v>
      </c>
      <c r="K7397" s="24">
        <v>125</v>
      </c>
      <c r="L7397" t="s">
        <v>10070</v>
      </c>
      <c r="M7397" t="s">
        <v>10071</v>
      </c>
    </row>
    <row r="7398" spans="1:13" x14ac:dyDescent="0.25">
      <c r="A7398" t="str">
        <f t="shared" si="115"/>
        <v>FCON-22490</v>
      </c>
      <c r="B7398" t="s">
        <v>9491</v>
      </c>
      <c r="C7398" t="s">
        <v>9410</v>
      </c>
      <c r="D7398">
        <v>6</v>
      </c>
      <c r="E7398" s="23">
        <v>45905</v>
      </c>
      <c r="F7398" s="23">
        <v>45912</v>
      </c>
      <c r="G7398" s="23">
        <v>45905</v>
      </c>
      <c r="H7398" s="23">
        <v>45912</v>
      </c>
      <c r="I7398" s="24">
        <v>0</v>
      </c>
      <c r="J7398" s="24">
        <v>0</v>
      </c>
      <c r="K7398" s="24">
        <v>125</v>
      </c>
      <c r="L7398" t="s">
        <v>10070</v>
      </c>
      <c r="M7398" t="s">
        <v>10071</v>
      </c>
    </row>
    <row r="7399" spans="1:13" x14ac:dyDescent="0.25">
      <c r="A7399" t="str">
        <f t="shared" si="115"/>
        <v>FCON-22500</v>
      </c>
      <c r="B7399" t="s">
        <v>9492</v>
      </c>
      <c r="C7399" t="s">
        <v>9412</v>
      </c>
      <c r="D7399">
        <v>7</v>
      </c>
      <c r="E7399" s="23">
        <v>45912</v>
      </c>
      <c r="F7399" s="23">
        <v>45922</v>
      </c>
      <c r="G7399" s="23">
        <v>45912</v>
      </c>
      <c r="H7399" s="23">
        <v>45922</v>
      </c>
      <c r="I7399" s="24">
        <v>0</v>
      </c>
      <c r="J7399" s="24">
        <v>0</v>
      </c>
      <c r="K7399" s="24">
        <v>125</v>
      </c>
      <c r="L7399" t="s">
        <v>10070</v>
      </c>
      <c r="M7399" t="s">
        <v>10071</v>
      </c>
    </row>
    <row r="7400" spans="1:13" x14ac:dyDescent="0.25">
      <c r="A7400" t="str">
        <f t="shared" si="115"/>
        <v>MATERIAL RODANTE 5 MR-5 (COCHE-8)</v>
      </c>
      <c r="B7400" t="s">
        <v>9493</v>
      </c>
      <c r="D7400">
        <v>274</v>
      </c>
      <c r="E7400" s="23">
        <v>45559</v>
      </c>
      <c r="F7400" s="23">
        <v>45922</v>
      </c>
      <c r="G7400" s="23">
        <v>45559</v>
      </c>
      <c r="H7400" s="23">
        <v>45922</v>
      </c>
      <c r="I7400" s="24">
        <v>0</v>
      </c>
      <c r="J7400" s="24">
        <v>0</v>
      </c>
      <c r="K7400" s="24">
        <v>125</v>
      </c>
      <c r="M7400" t="s">
        <v>10071</v>
      </c>
    </row>
    <row r="7401" spans="1:13" x14ac:dyDescent="0.25">
      <c r="A7401" t="str">
        <f t="shared" si="115"/>
        <v>FCON-22560</v>
      </c>
      <c r="B7401" t="s">
        <v>9499</v>
      </c>
      <c r="C7401" t="s">
        <v>9401</v>
      </c>
      <c r="D7401">
        <v>12</v>
      </c>
      <c r="E7401" s="23">
        <v>45559</v>
      </c>
      <c r="F7401" s="23">
        <v>45574</v>
      </c>
      <c r="G7401" s="23">
        <v>45559</v>
      </c>
      <c r="H7401" s="23">
        <v>45574</v>
      </c>
      <c r="I7401" s="24">
        <v>0</v>
      </c>
      <c r="J7401" s="24">
        <v>0</v>
      </c>
      <c r="K7401" s="24">
        <v>46</v>
      </c>
      <c r="L7401" t="s">
        <v>10070</v>
      </c>
      <c r="M7401" t="s">
        <v>10071</v>
      </c>
    </row>
    <row r="7402" spans="1:13" x14ac:dyDescent="0.25">
      <c r="A7402" t="str">
        <f t="shared" si="115"/>
        <v>FCON-22510</v>
      </c>
      <c r="B7402" t="s">
        <v>9494</v>
      </c>
      <c r="C7402" t="s">
        <v>9396</v>
      </c>
      <c r="D7402">
        <v>60</v>
      </c>
      <c r="E7402" s="23">
        <v>45574</v>
      </c>
      <c r="F7402" s="23">
        <v>45654</v>
      </c>
      <c r="G7402" s="23">
        <v>45574</v>
      </c>
      <c r="H7402" s="23">
        <v>45654</v>
      </c>
      <c r="I7402" s="24">
        <v>0</v>
      </c>
      <c r="J7402" s="24">
        <v>0</v>
      </c>
      <c r="K7402" s="24">
        <v>141</v>
      </c>
      <c r="L7402" t="s">
        <v>10070</v>
      </c>
      <c r="M7402" t="s">
        <v>10071</v>
      </c>
    </row>
    <row r="7403" spans="1:13" x14ac:dyDescent="0.25">
      <c r="A7403" t="str">
        <f t="shared" si="115"/>
        <v>FCON-22520</v>
      </c>
      <c r="B7403" t="s">
        <v>9495</v>
      </c>
      <c r="C7403" t="s">
        <v>9397</v>
      </c>
      <c r="D7403">
        <v>13</v>
      </c>
      <c r="E7403" s="23">
        <v>45654</v>
      </c>
      <c r="F7403" s="23">
        <v>45675</v>
      </c>
      <c r="G7403" s="23">
        <v>45654</v>
      </c>
      <c r="H7403" s="23">
        <v>45675</v>
      </c>
      <c r="I7403" s="24">
        <v>0</v>
      </c>
      <c r="J7403" s="24">
        <v>0</v>
      </c>
      <c r="K7403" s="24">
        <v>141</v>
      </c>
      <c r="L7403" t="s">
        <v>10070</v>
      </c>
      <c r="M7403" t="s">
        <v>10071</v>
      </c>
    </row>
    <row r="7404" spans="1:13" x14ac:dyDescent="0.25">
      <c r="A7404" t="str">
        <f t="shared" si="115"/>
        <v>FCON-22530</v>
      </c>
      <c r="B7404" t="s">
        <v>9496</v>
      </c>
      <c r="C7404" t="s">
        <v>9398</v>
      </c>
      <c r="D7404">
        <v>54</v>
      </c>
      <c r="E7404" s="23">
        <v>45675</v>
      </c>
      <c r="F7404" s="23">
        <v>45744</v>
      </c>
      <c r="G7404" s="23">
        <v>45675</v>
      </c>
      <c r="H7404" s="23">
        <v>45744</v>
      </c>
      <c r="I7404" s="24">
        <v>0</v>
      </c>
      <c r="J7404" s="24">
        <v>0</v>
      </c>
      <c r="K7404" s="24">
        <v>180</v>
      </c>
      <c r="L7404" t="s">
        <v>10070</v>
      </c>
      <c r="M7404" t="s">
        <v>10071</v>
      </c>
    </row>
    <row r="7405" spans="1:13" x14ac:dyDescent="0.25">
      <c r="A7405" t="str">
        <f t="shared" si="115"/>
        <v>FCON-22570</v>
      </c>
      <c r="B7405" t="s">
        <v>9500</v>
      </c>
      <c r="C7405" t="s">
        <v>9402</v>
      </c>
      <c r="D7405">
        <v>11</v>
      </c>
      <c r="E7405" s="23">
        <v>45681</v>
      </c>
      <c r="F7405" s="23">
        <v>45695</v>
      </c>
      <c r="G7405" s="23">
        <v>45681</v>
      </c>
      <c r="H7405" s="23">
        <v>45695</v>
      </c>
      <c r="I7405" s="24">
        <v>0</v>
      </c>
      <c r="J7405" s="24">
        <v>0</v>
      </c>
      <c r="K7405" s="24">
        <v>36</v>
      </c>
      <c r="L7405" t="s">
        <v>10070</v>
      </c>
      <c r="M7405" t="s">
        <v>10071</v>
      </c>
    </row>
    <row r="7406" spans="1:13" x14ac:dyDescent="0.25">
      <c r="A7406" t="str">
        <f t="shared" si="115"/>
        <v>FCON-22540</v>
      </c>
      <c r="B7406" t="s">
        <v>9497</v>
      </c>
      <c r="C7406" t="s">
        <v>9399</v>
      </c>
      <c r="D7406">
        <v>45</v>
      </c>
      <c r="E7406" s="23">
        <v>45695</v>
      </c>
      <c r="F7406" s="23">
        <v>45754</v>
      </c>
      <c r="G7406" s="23">
        <v>45695</v>
      </c>
      <c r="H7406" s="23">
        <v>45754</v>
      </c>
      <c r="I7406" s="24">
        <v>0</v>
      </c>
      <c r="J7406" s="24">
        <v>0</v>
      </c>
      <c r="K7406" s="24">
        <v>125</v>
      </c>
      <c r="L7406" t="s">
        <v>10070</v>
      </c>
      <c r="M7406" t="s">
        <v>10071</v>
      </c>
    </row>
    <row r="7407" spans="1:13" x14ac:dyDescent="0.25">
      <c r="A7407" t="str">
        <f t="shared" si="115"/>
        <v>FCON-22550</v>
      </c>
      <c r="B7407" t="s">
        <v>9498</v>
      </c>
      <c r="C7407" t="s">
        <v>9400</v>
      </c>
      <c r="D7407">
        <v>48</v>
      </c>
      <c r="E7407" s="23">
        <v>45754</v>
      </c>
      <c r="F7407" s="23">
        <v>45818</v>
      </c>
      <c r="G7407" s="23">
        <v>45754</v>
      </c>
      <c r="H7407" s="23">
        <v>45818</v>
      </c>
      <c r="I7407" s="24">
        <v>0</v>
      </c>
      <c r="J7407" s="24">
        <v>0</v>
      </c>
      <c r="K7407" s="24">
        <v>125</v>
      </c>
      <c r="L7407" t="s">
        <v>10070</v>
      </c>
      <c r="M7407" t="s">
        <v>10071</v>
      </c>
    </row>
    <row r="7408" spans="1:13" x14ac:dyDescent="0.25">
      <c r="A7408" t="str">
        <f t="shared" si="115"/>
        <v>FCON-22580</v>
      </c>
      <c r="B7408" t="s">
        <v>9501</v>
      </c>
      <c r="C7408" t="s">
        <v>9404</v>
      </c>
      <c r="D7408">
        <v>47</v>
      </c>
      <c r="E7408" s="23">
        <v>45818</v>
      </c>
      <c r="F7408" s="23">
        <v>45880</v>
      </c>
      <c r="G7408" s="23">
        <v>45818</v>
      </c>
      <c r="H7408" s="23">
        <v>45880</v>
      </c>
      <c r="I7408" s="24">
        <v>0</v>
      </c>
      <c r="J7408" s="24">
        <v>0</v>
      </c>
      <c r="K7408" s="24">
        <v>125</v>
      </c>
      <c r="L7408" t="s">
        <v>10070</v>
      </c>
      <c r="M7408" t="s">
        <v>10071</v>
      </c>
    </row>
    <row r="7409" spans="1:13" x14ac:dyDescent="0.25">
      <c r="A7409" t="str">
        <f t="shared" si="115"/>
        <v>FCON-22590</v>
      </c>
      <c r="B7409" t="s">
        <v>9502</v>
      </c>
      <c r="C7409" t="s">
        <v>9406</v>
      </c>
      <c r="D7409">
        <v>14</v>
      </c>
      <c r="E7409" s="23">
        <v>45880</v>
      </c>
      <c r="F7409" s="23">
        <v>45898</v>
      </c>
      <c r="G7409" s="23">
        <v>45880</v>
      </c>
      <c r="H7409" s="23">
        <v>45898</v>
      </c>
      <c r="I7409" s="24">
        <v>0</v>
      </c>
      <c r="J7409" s="24">
        <v>0</v>
      </c>
      <c r="K7409" s="24">
        <v>125</v>
      </c>
      <c r="L7409" t="s">
        <v>10070</v>
      </c>
      <c r="M7409" t="s">
        <v>10071</v>
      </c>
    </row>
    <row r="7410" spans="1:13" x14ac:dyDescent="0.25">
      <c r="A7410" t="str">
        <f t="shared" si="115"/>
        <v>FCON-22600</v>
      </c>
      <c r="B7410" t="s">
        <v>9503</v>
      </c>
      <c r="C7410" t="s">
        <v>9408</v>
      </c>
      <c r="D7410">
        <v>6</v>
      </c>
      <c r="E7410" s="23">
        <v>45898</v>
      </c>
      <c r="F7410" s="23">
        <v>45905</v>
      </c>
      <c r="G7410" s="23">
        <v>45898</v>
      </c>
      <c r="H7410" s="23">
        <v>45905</v>
      </c>
      <c r="I7410" s="24">
        <v>0</v>
      </c>
      <c r="J7410" s="24">
        <v>0</v>
      </c>
      <c r="K7410" s="24">
        <v>125</v>
      </c>
      <c r="L7410" t="s">
        <v>10070</v>
      </c>
      <c r="M7410" t="s">
        <v>10071</v>
      </c>
    </row>
    <row r="7411" spans="1:13" x14ac:dyDescent="0.25">
      <c r="A7411" t="str">
        <f t="shared" si="115"/>
        <v>FCON-22610</v>
      </c>
      <c r="B7411" t="s">
        <v>9504</v>
      </c>
      <c r="C7411" t="s">
        <v>9410</v>
      </c>
      <c r="D7411">
        <v>6</v>
      </c>
      <c r="E7411" s="23">
        <v>45905</v>
      </c>
      <c r="F7411" s="23">
        <v>45912</v>
      </c>
      <c r="G7411" s="23">
        <v>45905</v>
      </c>
      <c r="H7411" s="23">
        <v>45912</v>
      </c>
      <c r="I7411" s="24">
        <v>0</v>
      </c>
      <c r="J7411" s="24">
        <v>0</v>
      </c>
      <c r="K7411" s="24">
        <v>125</v>
      </c>
      <c r="L7411" t="s">
        <v>10070</v>
      </c>
      <c r="M7411" t="s">
        <v>10071</v>
      </c>
    </row>
    <row r="7412" spans="1:13" x14ac:dyDescent="0.25">
      <c r="A7412" t="str">
        <f t="shared" si="115"/>
        <v>FCON-22620</v>
      </c>
      <c r="B7412" t="s">
        <v>9505</v>
      </c>
      <c r="C7412" t="s">
        <v>9412</v>
      </c>
      <c r="D7412">
        <v>7</v>
      </c>
      <c r="E7412" s="23">
        <v>45912</v>
      </c>
      <c r="F7412" s="23">
        <v>45922</v>
      </c>
      <c r="G7412" s="23">
        <v>45912</v>
      </c>
      <c r="H7412" s="23">
        <v>45922</v>
      </c>
      <c r="I7412" s="24">
        <v>0</v>
      </c>
      <c r="J7412" s="24">
        <v>0</v>
      </c>
      <c r="K7412" s="24">
        <v>125</v>
      </c>
      <c r="L7412" t="s">
        <v>10070</v>
      </c>
      <c r="M7412" t="s">
        <v>10071</v>
      </c>
    </row>
    <row r="7413" spans="1:13" x14ac:dyDescent="0.25">
      <c r="A7413" t="str">
        <f t="shared" si="115"/>
        <v>MATERIAL RODANTE 5 MR-5 (COCHE-9)</v>
      </c>
      <c r="B7413" t="s">
        <v>9506</v>
      </c>
      <c r="D7413">
        <v>275</v>
      </c>
      <c r="E7413" s="23">
        <v>45574</v>
      </c>
      <c r="F7413" s="23">
        <v>45938</v>
      </c>
      <c r="G7413" s="23">
        <v>45574</v>
      </c>
      <c r="H7413" s="23">
        <v>45938</v>
      </c>
      <c r="I7413" s="24">
        <v>0</v>
      </c>
      <c r="J7413" s="24">
        <v>0</v>
      </c>
      <c r="K7413" s="24">
        <v>112</v>
      </c>
      <c r="M7413" t="s">
        <v>10071</v>
      </c>
    </row>
    <row r="7414" spans="1:13" x14ac:dyDescent="0.25">
      <c r="A7414" t="str">
        <f t="shared" si="115"/>
        <v>FCON-22680</v>
      </c>
      <c r="B7414" t="s">
        <v>9512</v>
      </c>
      <c r="C7414" t="s">
        <v>9401</v>
      </c>
      <c r="D7414">
        <v>12</v>
      </c>
      <c r="E7414" s="23">
        <v>45574</v>
      </c>
      <c r="F7414" s="23">
        <v>45589</v>
      </c>
      <c r="G7414" s="23">
        <v>45574</v>
      </c>
      <c r="H7414" s="23">
        <v>45589</v>
      </c>
      <c r="I7414" s="24">
        <v>0</v>
      </c>
      <c r="J7414" s="24">
        <v>0</v>
      </c>
      <c r="K7414" s="24">
        <v>46</v>
      </c>
      <c r="L7414" t="s">
        <v>10070</v>
      </c>
      <c r="M7414" t="s">
        <v>10071</v>
      </c>
    </row>
    <row r="7415" spans="1:13" x14ac:dyDescent="0.25">
      <c r="A7415" t="str">
        <f t="shared" si="115"/>
        <v>FCON-22630</v>
      </c>
      <c r="B7415" t="s">
        <v>9507</v>
      </c>
      <c r="C7415" t="s">
        <v>9396</v>
      </c>
      <c r="D7415">
        <v>68</v>
      </c>
      <c r="E7415" s="23">
        <v>45589</v>
      </c>
      <c r="F7415" s="23">
        <v>45685</v>
      </c>
      <c r="G7415" s="23">
        <v>45589</v>
      </c>
      <c r="H7415" s="23">
        <v>45685</v>
      </c>
      <c r="I7415" s="24">
        <v>0</v>
      </c>
      <c r="J7415" s="24">
        <v>0</v>
      </c>
      <c r="K7415" s="24">
        <v>119</v>
      </c>
      <c r="L7415" t="s">
        <v>10070</v>
      </c>
      <c r="M7415" t="s">
        <v>10071</v>
      </c>
    </row>
    <row r="7416" spans="1:13" x14ac:dyDescent="0.25">
      <c r="A7416" t="str">
        <f t="shared" si="115"/>
        <v>FCON-22640</v>
      </c>
      <c r="B7416" t="s">
        <v>9508</v>
      </c>
      <c r="C7416" t="s">
        <v>9397</v>
      </c>
      <c r="D7416">
        <v>13</v>
      </c>
      <c r="E7416" s="23">
        <v>45685</v>
      </c>
      <c r="F7416" s="23">
        <v>45700</v>
      </c>
      <c r="G7416" s="23">
        <v>45685</v>
      </c>
      <c r="H7416" s="23">
        <v>45700</v>
      </c>
      <c r="I7416" s="24">
        <v>0</v>
      </c>
      <c r="J7416" s="24">
        <v>0</v>
      </c>
      <c r="K7416" s="24">
        <v>119</v>
      </c>
      <c r="L7416" t="s">
        <v>10070</v>
      </c>
      <c r="M7416" t="s">
        <v>10071</v>
      </c>
    </row>
    <row r="7417" spans="1:13" x14ac:dyDescent="0.25">
      <c r="A7417" t="str">
        <f t="shared" si="115"/>
        <v>FCON-22690</v>
      </c>
      <c r="B7417" t="s">
        <v>9513</v>
      </c>
      <c r="C7417" t="s">
        <v>9402</v>
      </c>
      <c r="D7417">
        <v>11</v>
      </c>
      <c r="E7417" s="23">
        <v>45695</v>
      </c>
      <c r="F7417" s="23">
        <v>45709</v>
      </c>
      <c r="G7417" s="23">
        <v>45695</v>
      </c>
      <c r="H7417" s="23">
        <v>45709</v>
      </c>
      <c r="I7417" s="24">
        <v>0</v>
      </c>
      <c r="J7417" s="24">
        <v>0</v>
      </c>
      <c r="K7417" s="24">
        <v>36</v>
      </c>
      <c r="L7417" t="s">
        <v>10070</v>
      </c>
      <c r="M7417" t="s">
        <v>10071</v>
      </c>
    </row>
    <row r="7418" spans="1:13" x14ac:dyDescent="0.25">
      <c r="A7418" t="str">
        <f t="shared" si="115"/>
        <v>FCON-22650</v>
      </c>
      <c r="B7418" t="s">
        <v>9509</v>
      </c>
      <c r="C7418" t="s">
        <v>9398</v>
      </c>
      <c r="D7418">
        <v>54</v>
      </c>
      <c r="E7418" s="23">
        <v>45700</v>
      </c>
      <c r="F7418" s="23">
        <v>45772</v>
      </c>
      <c r="G7418" s="23">
        <v>45700</v>
      </c>
      <c r="H7418" s="23">
        <v>45772</v>
      </c>
      <c r="I7418" s="24">
        <v>0</v>
      </c>
      <c r="J7418" s="24">
        <v>0</v>
      </c>
      <c r="K7418" s="24">
        <v>158</v>
      </c>
      <c r="L7418" t="s">
        <v>10070</v>
      </c>
      <c r="M7418" t="s">
        <v>10071</v>
      </c>
    </row>
    <row r="7419" spans="1:13" x14ac:dyDescent="0.25">
      <c r="A7419" t="str">
        <f t="shared" si="115"/>
        <v>FCON-22660</v>
      </c>
      <c r="B7419" t="s">
        <v>9510</v>
      </c>
      <c r="C7419" t="s">
        <v>9399</v>
      </c>
      <c r="D7419">
        <v>45</v>
      </c>
      <c r="E7419" s="23">
        <v>45709</v>
      </c>
      <c r="F7419" s="23">
        <v>45770</v>
      </c>
      <c r="G7419" s="23">
        <v>45709</v>
      </c>
      <c r="H7419" s="23">
        <v>45770</v>
      </c>
      <c r="I7419" s="24">
        <v>0</v>
      </c>
      <c r="J7419" s="24">
        <v>0</v>
      </c>
      <c r="K7419" s="24">
        <v>112</v>
      </c>
      <c r="L7419" t="s">
        <v>10070</v>
      </c>
      <c r="M7419" t="s">
        <v>10071</v>
      </c>
    </row>
    <row r="7420" spans="1:13" x14ac:dyDescent="0.25">
      <c r="A7420" t="str">
        <f t="shared" si="115"/>
        <v>FCON-22670</v>
      </c>
      <c r="B7420" t="s">
        <v>9511</v>
      </c>
      <c r="C7420" t="s">
        <v>9400</v>
      </c>
      <c r="D7420">
        <v>48</v>
      </c>
      <c r="E7420" s="23">
        <v>45770</v>
      </c>
      <c r="F7420" s="23">
        <v>45833</v>
      </c>
      <c r="G7420" s="23">
        <v>45770</v>
      </c>
      <c r="H7420" s="23">
        <v>45833</v>
      </c>
      <c r="I7420" s="24">
        <v>0</v>
      </c>
      <c r="J7420" s="24">
        <v>0</v>
      </c>
      <c r="K7420" s="24">
        <v>112</v>
      </c>
      <c r="L7420" t="s">
        <v>10070</v>
      </c>
      <c r="M7420" t="s">
        <v>10071</v>
      </c>
    </row>
    <row r="7421" spans="1:13" x14ac:dyDescent="0.25">
      <c r="A7421" t="str">
        <f t="shared" si="115"/>
        <v>FCON-22700</v>
      </c>
      <c r="B7421" t="s">
        <v>9514</v>
      </c>
      <c r="C7421" t="s">
        <v>9404</v>
      </c>
      <c r="D7421">
        <v>47</v>
      </c>
      <c r="E7421" s="23">
        <v>45833</v>
      </c>
      <c r="F7421" s="23">
        <v>45895</v>
      </c>
      <c r="G7421" s="23">
        <v>45833</v>
      </c>
      <c r="H7421" s="23">
        <v>45895</v>
      </c>
      <c r="I7421" s="24">
        <v>0</v>
      </c>
      <c r="J7421" s="24">
        <v>0</v>
      </c>
      <c r="K7421" s="24">
        <v>112</v>
      </c>
      <c r="L7421" t="s">
        <v>10070</v>
      </c>
      <c r="M7421" t="s">
        <v>10071</v>
      </c>
    </row>
    <row r="7422" spans="1:13" x14ac:dyDescent="0.25">
      <c r="A7422" t="str">
        <f t="shared" si="115"/>
        <v>FCON-22710</v>
      </c>
      <c r="B7422" t="s">
        <v>9515</v>
      </c>
      <c r="C7422" t="s">
        <v>9406</v>
      </c>
      <c r="D7422">
        <v>14</v>
      </c>
      <c r="E7422" s="23">
        <v>45895</v>
      </c>
      <c r="F7422" s="23">
        <v>45911</v>
      </c>
      <c r="G7422" s="23">
        <v>45895</v>
      </c>
      <c r="H7422" s="23">
        <v>45911</v>
      </c>
      <c r="I7422" s="24">
        <v>0</v>
      </c>
      <c r="J7422" s="24">
        <v>0</v>
      </c>
      <c r="K7422" s="24">
        <v>112</v>
      </c>
      <c r="L7422" t="s">
        <v>10070</v>
      </c>
      <c r="M7422" t="s">
        <v>10071</v>
      </c>
    </row>
    <row r="7423" spans="1:13" x14ac:dyDescent="0.25">
      <c r="A7423" t="str">
        <f t="shared" si="115"/>
        <v>FCON-22720</v>
      </c>
      <c r="B7423" t="s">
        <v>9516</v>
      </c>
      <c r="C7423" t="s">
        <v>9408</v>
      </c>
      <c r="D7423">
        <v>6</v>
      </c>
      <c r="E7423" s="23">
        <v>45911</v>
      </c>
      <c r="F7423" s="23">
        <v>45919</v>
      </c>
      <c r="G7423" s="23">
        <v>45911</v>
      </c>
      <c r="H7423" s="23">
        <v>45919</v>
      </c>
      <c r="I7423" s="24">
        <v>0</v>
      </c>
      <c r="J7423" s="24">
        <v>0</v>
      </c>
      <c r="K7423" s="24">
        <v>112</v>
      </c>
      <c r="L7423" t="s">
        <v>10070</v>
      </c>
      <c r="M7423" t="s">
        <v>10071</v>
      </c>
    </row>
    <row r="7424" spans="1:13" x14ac:dyDescent="0.25">
      <c r="A7424" t="str">
        <f t="shared" si="115"/>
        <v>FCON-22730</v>
      </c>
      <c r="B7424" t="s">
        <v>9517</v>
      </c>
      <c r="C7424" t="s">
        <v>9410</v>
      </c>
      <c r="D7424">
        <v>6</v>
      </c>
      <c r="E7424" s="23">
        <v>45919</v>
      </c>
      <c r="F7424" s="23">
        <v>45926</v>
      </c>
      <c r="G7424" s="23">
        <v>45919</v>
      </c>
      <c r="H7424" s="23">
        <v>45926</v>
      </c>
      <c r="I7424" s="24">
        <v>0</v>
      </c>
      <c r="J7424" s="24">
        <v>0</v>
      </c>
      <c r="K7424" s="24">
        <v>112</v>
      </c>
      <c r="L7424" t="s">
        <v>10070</v>
      </c>
      <c r="M7424" t="s">
        <v>10071</v>
      </c>
    </row>
    <row r="7425" spans="1:13" x14ac:dyDescent="0.25">
      <c r="A7425" t="str">
        <f t="shared" si="115"/>
        <v>FCON-22740</v>
      </c>
      <c r="B7425" t="s">
        <v>9518</v>
      </c>
      <c r="C7425" t="s">
        <v>9412</v>
      </c>
      <c r="D7425">
        <v>9</v>
      </c>
      <c r="E7425" s="23">
        <v>45926</v>
      </c>
      <c r="F7425" s="23">
        <v>45938</v>
      </c>
      <c r="G7425" s="23">
        <v>45926</v>
      </c>
      <c r="H7425" s="23">
        <v>45938</v>
      </c>
      <c r="I7425" s="24">
        <v>0</v>
      </c>
      <c r="J7425" s="24">
        <v>0</v>
      </c>
      <c r="K7425" s="24">
        <v>112</v>
      </c>
      <c r="L7425" t="s">
        <v>10070</v>
      </c>
      <c r="M7425" t="s">
        <v>10071</v>
      </c>
    </row>
    <row r="7426" spans="1:13" x14ac:dyDescent="0.25">
      <c r="A7426" t="str">
        <f t="shared" si="115"/>
        <v>MR-6 de los Coches 10 a 12</v>
      </c>
      <c r="B7426" t="s">
        <v>9519</v>
      </c>
      <c r="D7426">
        <v>275</v>
      </c>
      <c r="E7426" s="23">
        <v>45574</v>
      </c>
      <c r="F7426" s="23">
        <v>45938</v>
      </c>
      <c r="G7426" s="23">
        <v>45574</v>
      </c>
      <c r="H7426" s="23">
        <v>45938</v>
      </c>
      <c r="I7426" s="24">
        <v>0</v>
      </c>
      <c r="J7426" s="24">
        <v>0</v>
      </c>
      <c r="K7426" s="24">
        <v>112</v>
      </c>
      <c r="M7426" t="s">
        <v>10071</v>
      </c>
    </row>
    <row r="7427" spans="1:13" x14ac:dyDescent="0.25">
      <c r="A7427" t="str">
        <f t="shared" ref="A7427:A7490" si="116">TRIM(B7427)</f>
        <v>MATERIAL RODANTE 6 MR-6 (COCHE-10)</v>
      </c>
      <c r="B7427" t="s">
        <v>9520</v>
      </c>
      <c r="D7427">
        <v>275</v>
      </c>
      <c r="E7427" s="23">
        <v>45574</v>
      </c>
      <c r="F7427" s="23">
        <v>45938</v>
      </c>
      <c r="G7427" s="23">
        <v>45574</v>
      </c>
      <c r="H7427" s="23">
        <v>45938</v>
      </c>
      <c r="I7427" s="24">
        <v>0</v>
      </c>
      <c r="J7427" s="24">
        <v>0</v>
      </c>
      <c r="K7427" s="24">
        <v>112</v>
      </c>
      <c r="M7427" t="s">
        <v>10071</v>
      </c>
    </row>
    <row r="7428" spans="1:13" x14ac:dyDescent="0.25">
      <c r="A7428" t="str">
        <f t="shared" si="116"/>
        <v>FCON-22800</v>
      </c>
      <c r="B7428" t="s">
        <v>9526</v>
      </c>
      <c r="C7428" t="s">
        <v>9401</v>
      </c>
      <c r="D7428">
        <v>12</v>
      </c>
      <c r="E7428" s="23">
        <v>45574</v>
      </c>
      <c r="F7428" s="23">
        <v>45589</v>
      </c>
      <c r="G7428" s="23">
        <v>45574</v>
      </c>
      <c r="H7428" s="23">
        <v>45589</v>
      </c>
      <c r="I7428" s="24">
        <v>0</v>
      </c>
      <c r="J7428" s="24">
        <v>0</v>
      </c>
      <c r="K7428" s="24">
        <v>46</v>
      </c>
      <c r="L7428" t="s">
        <v>10070</v>
      </c>
      <c r="M7428" t="s">
        <v>10071</v>
      </c>
    </row>
    <row r="7429" spans="1:13" x14ac:dyDescent="0.25">
      <c r="A7429" t="str">
        <f t="shared" si="116"/>
        <v>FCON-22750</v>
      </c>
      <c r="B7429" t="s">
        <v>9521</v>
      </c>
      <c r="C7429" t="s">
        <v>9396</v>
      </c>
      <c r="D7429">
        <v>68</v>
      </c>
      <c r="E7429" s="23">
        <v>45589</v>
      </c>
      <c r="F7429" s="23">
        <v>45685</v>
      </c>
      <c r="G7429" s="23">
        <v>45589</v>
      </c>
      <c r="H7429" s="23">
        <v>45685</v>
      </c>
      <c r="I7429" s="24">
        <v>0</v>
      </c>
      <c r="J7429" s="24">
        <v>0</v>
      </c>
      <c r="K7429" s="24">
        <v>119</v>
      </c>
      <c r="L7429" t="s">
        <v>10070</v>
      </c>
      <c r="M7429" t="s">
        <v>10071</v>
      </c>
    </row>
    <row r="7430" spans="1:13" x14ac:dyDescent="0.25">
      <c r="A7430" t="str">
        <f t="shared" si="116"/>
        <v>FCON-22760</v>
      </c>
      <c r="B7430" t="s">
        <v>9522</v>
      </c>
      <c r="C7430" t="s">
        <v>9397</v>
      </c>
      <c r="D7430">
        <v>13</v>
      </c>
      <c r="E7430" s="23">
        <v>45685</v>
      </c>
      <c r="F7430" s="23">
        <v>45700</v>
      </c>
      <c r="G7430" s="23">
        <v>45685</v>
      </c>
      <c r="H7430" s="23">
        <v>45700</v>
      </c>
      <c r="I7430" s="24">
        <v>0</v>
      </c>
      <c r="J7430" s="24">
        <v>0</v>
      </c>
      <c r="K7430" s="24">
        <v>119</v>
      </c>
      <c r="L7430" t="s">
        <v>10070</v>
      </c>
      <c r="M7430" t="s">
        <v>10071</v>
      </c>
    </row>
    <row r="7431" spans="1:13" x14ac:dyDescent="0.25">
      <c r="A7431" t="str">
        <f t="shared" si="116"/>
        <v>FCON-22810</v>
      </c>
      <c r="B7431" t="s">
        <v>9527</v>
      </c>
      <c r="C7431" t="s">
        <v>9402</v>
      </c>
      <c r="D7431">
        <v>11</v>
      </c>
      <c r="E7431" s="23">
        <v>45695</v>
      </c>
      <c r="F7431" s="23">
        <v>45709</v>
      </c>
      <c r="G7431" s="23">
        <v>45695</v>
      </c>
      <c r="H7431" s="23">
        <v>45709</v>
      </c>
      <c r="I7431" s="24">
        <v>0</v>
      </c>
      <c r="J7431" s="24">
        <v>0</v>
      </c>
      <c r="K7431" s="24">
        <v>36</v>
      </c>
      <c r="L7431" t="s">
        <v>10070</v>
      </c>
      <c r="M7431" t="s">
        <v>10071</v>
      </c>
    </row>
    <row r="7432" spans="1:13" x14ac:dyDescent="0.25">
      <c r="A7432" t="str">
        <f t="shared" si="116"/>
        <v>FCON-22770</v>
      </c>
      <c r="B7432" t="s">
        <v>9523</v>
      </c>
      <c r="C7432" t="s">
        <v>9398</v>
      </c>
      <c r="D7432">
        <v>54</v>
      </c>
      <c r="E7432" s="23">
        <v>45700</v>
      </c>
      <c r="F7432" s="23">
        <v>45772</v>
      </c>
      <c r="G7432" s="23">
        <v>45700</v>
      </c>
      <c r="H7432" s="23">
        <v>45772</v>
      </c>
      <c r="I7432" s="24">
        <v>0</v>
      </c>
      <c r="J7432" s="24">
        <v>0</v>
      </c>
      <c r="K7432" s="24">
        <v>158</v>
      </c>
      <c r="L7432" t="s">
        <v>10070</v>
      </c>
      <c r="M7432" t="s">
        <v>10071</v>
      </c>
    </row>
    <row r="7433" spans="1:13" x14ac:dyDescent="0.25">
      <c r="A7433" t="str">
        <f t="shared" si="116"/>
        <v>FCON-22780</v>
      </c>
      <c r="B7433" t="s">
        <v>9524</v>
      </c>
      <c r="C7433" t="s">
        <v>9399</v>
      </c>
      <c r="D7433">
        <v>45</v>
      </c>
      <c r="E7433" s="23">
        <v>45709</v>
      </c>
      <c r="F7433" s="23">
        <v>45770</v>
      </c>
      <c r="G7433" s="23">
        <v>45709</v>
      </c>
      <c r="H7433" s="23">
        <v>45770</v>
      </c>
      <c r="I7433" s="24">
        <v>0</v>
      </c>
      <c r="J7433" s="24">
        <v>0</v>
      </c>
      <c r="K7433" s="24">
        <v>112</v>
      </c>
      <c r="L7433" t="s">
        <v>10070</v>
      </c>
      <c r="M7433" t="s">
        <v>10071</v>
      </c>
    </row>
    <row r="7434" spans="1:13" x14ac:dyDescent="0.25">
      <c r="A7434" t="str">
        <f t="shared" si="116"/>
        <v>FCON-22790</v>
      </c>
      <c r="B7434" t="s">
        <v>9525</v>
      </c>
      <c r="C7434" t="s">
        <v>9400</v>
      </c>
      <c r="D7434">
        <v>48</v>
      </c>
      <c r="E7434" s="23">
        <v>45770</v>
      </c>
      <c r="F7434" s="23">
        <v>45833</v>
      </c>
      <c r="G7434" s="23">
        <v>45770</v>
      </c>
      <c r="H7434" s="23">
        <v>45833</v>
      </c>
      <c r="I7434" s="24">
        <v>0</v>
      </c>
      <c r="J7434" s="24">
        <v>0</v>
      </c>
      <c r="K7434" s="24">
        <v>112</v>
      </c>
      <c r="L7434" t="s">
        <v>10070</v>
      </c>
      <c r="M7434" t="s">
        <v>10071</v>
      </c>
    </row>
    <row r="7435" spans="1:13" x14ac:dyDescent="0.25">
      <c r="A7435" t="str">
        <f t="shared" si="116"/>
        <v>FCON-22820</v>
      </c>
      <c r="B7435" t="s">
        <v>9528</v>
      </c>
      <c r="C7435" t="s">
        <v>9404</v>
      </c>
      <c r="D7435">
        <v>47</v>
      </c>
      <c r="E7435" s="23">
        <v>45833</v>
      </c>
      <c r="F7435" s="23">
        <v>45895</v>
      </c>
      <c r="G7435" s="23">
        <v>45833</v>
      </c>
      <c r="H7435" s="23">
        <v>45895</v>
      </c>
      <c r="I7435" s="24">
        <v>0</v>
      </c>
      <c r="J7435" s="24">
        <v>0</v>
      </c>
      <c r="K7435" s="24">
        <v>112</v>
      </c>
      <c r="L7435" t="s">
        <v>10070</v>
      </c>
      <c r="M7435" t="s">
        <v>10071</v>
      </c>
    </row>
    <row r="7436" spans="1:13" x14ac:dyDescent="0.25">
      <c r="A7436" t="str">
        <f t="shared" si="116"/>
        <v>FCON-22830</v>
      </c>
      <c r="B7436" t="s">
        <v>9529</v>
      </c>
      <c r="C7436" t="s">
        <v>9406</v>
      </c>
      <c r="D7436">
        <v>14</v>
      </c>
      <c r="E7436" s="23">
        <v>45895</v>
      </c>
      <c r="F7436" s="23">
        <v>45911</v>
      </c>
      <c r="G7436" s="23">
        <v>45895</v>
      </c>
      <c r="H7436" s="23">
        <v>45911</v>
      </c>
      <c r="I7436" s="24">
        <v>0</v>
      </c>
      <c r="J7436" s="24">
        <v>0</v>
      </c>
      <c r="K7436" s="24">
        <v>112</v>
      </c>
      <c r="L7436" t="s">
        <v>10070</v>
      </c>
      <c r="M7436" t="s">
        <v>10071</v>
      </c>
    </row>
    <row r="7437" spans="1:13" x14ac:dyDescent="0.25">
      <c r="A7437" t="str">
        <f t="shared" si="116"/>
        <v>FCON-22840</v>
      </c>
      <c r="B7437" t="s">
        <v>9530</v>
      </c>
      <c r="C7437" t="s">
        <v>9408</v>
      </c>
      <c r="D7437">
        <v>6</v>
      </c>
      <c r="E7437" s="23">
        <v>45911</v>
      </c>
      <c r="F7437" s="23">
        <v>45919</v>
      </c>
      <c r="G7437" s="23">
        <v>45911</v>
      </c>
      <c r="H7437" s="23">
        <v>45919</v>
      </c>
      <c r="I7437" s="24">
        <v>0</v>
      </c>
      <c r="J7437" s="24">
        <v>0</v>
      </c>
      <c r="K7437" s="24">
        <v>112</v>
      </c>
      <c r="L7437" t="s">
        <v>10070</v>
      </c>
      <c r="M7437" t="s">
        <v>10071</v>
      </c>
    </row>
    <row r="7438" spans="1:13" x14ac:dyDescent="0.25">
      <c r="A7438" t="str">
        <f t="shared" si="116"/>
        <v>FCON-22850</v>
      </c>
      <c r="B7438" t="s">
        <v>9531</v>
      </c>
      <c r="C7438" t="s">
        <v>9410</v>
      </c>
      <c r="D7438">
        <v>6</v>
      </c>
      <c r="E7438" s="23">
        <v>45919</v>
      </c>
      <c r="F7438" s="23">
        <v>45926</v>
      </c>
      <c r="G7438" s="23">
        <v>45919</v>
      </c>
      <c r="H7438" s="23">
        <v>45926</v>
      </c>
      <c r="I7438" s="24">
        <v>0</v>
      </c>
      <c r="J7438" s="24">
        <v>0</v>
      </c>
      <c r="K7438" s="24">
        <v>112</v>
      </c>
      <c r="L7438" t="s">
        <v>10070</v>
      </c>
      <c r="M7438" t="s">
        <v>10071</v>
      </c>
    </row>
    <row r="7439" spans="1:13" x14ac:dyDescent="0.25">
      <c r="A7439" t="str">
        <f t="shared" si="116"/>
        <v>FCON-22860</v>
      </c>
      <c r="B7439" t="s">
        <v>9532</v>
      </c>
      <c r="C7439" t="s">
        <v>9412</v>
      </c>
      <c r="D7439">
        <v>9</v>
      </c>
      <c r="E7439" s="23">
        <v>45926</v>
      </c>
      <c r="F7439" s="23">
        <v>45938</v>
      </c>
      <c r="G7439" s="23">
        <v>45926</v>
      </c>
      <c r="H7439" s="23">
        <v>45938</v>
      </c>
      <c r="I7439" s="24">
        <v>0</v>
      </c>
      <c r="J7439" s="24">
        <v>0</v>
      </c>
      <c r="K7439" s="24">
        <v>112</v>
      </c>
      <c r="L7439" t="s">
        <v>10070</v>
      </c>
      <c r="M7439" t="s">
        <v>10071</v>
      </c>
    </row>
    <row r="7440" spans="1:13" x14ac:dyDescent="0.25">
      <c r="A7440" t="str">
        <f t="shared" si="116"/>
        <v>MATERIAL RODANTE 6 MR-6 (COCHE-11)</v>
      </c>
      <c r="B7440" t="s">
        <v>9533</v>
      </c>
      <c r="D7440">
        <v>275</v>
      </c>
      <c r="E7440" s="23">
        <v>45574</v>
      </c>
      <c r="F7440" s="23">
        <v>45938</v>
      </c>
      <c r="G7440" s="23">
        <v>45574</v>
      </c>
      <c r="H7440" s="23">
        <v>45938</v>
      </c>
      <c r="I7440" s="24">
        <v>0</v>
      </c>
      <c r="J7440" s="24">
        <v>0</v>
      </c>
      <c r="K7440" s="24">
        <v>112</v>
      </c>
      <c r="M7440" t="s">
        <v>10071</v>
      </c>
    </row>
    <row r="7441" spans="1:13" x14ac:dyDescent="0.25">
      <c r="A7441" t="str">
        <f t="shared" si="116"/>
        <v>FCON-22920</v>
      </c>
      <c r="B7441" t="s">
        <v>9539</v>
      </c>
      <c r="C7441" t="s">
        <v>9401</v>
      </c>
      <c r="D7441">
        <v>12</v>
      </c>
      <c r="E7441" s="23">
        <v>45574</v>
      </c>
      <c r="F7441" s="23">
        <v>45589</v>
      </c>
      <c r="G7441" s="23">
        <v>45574</v>
      </c>
      <c r="H7441" s="23">
        <v>45589</v>
      </c>
      <c r="I7441" s="24">
        <v>0</v>
      </c>
      <c r="J7441" s="24">
        <v>0</v>
      </c>
      <c r="K7441" s="24">
        <v>46</v>
      </c>
      <c r="L7441" t="s">
        <v>10070</v>
      </c>
      <c r="M7441" t="s">
        <v>10071</v>
      </c>
    </row>
    <row r="7442" spans="1:13" x14ac:dyDescent="0.25">
      <c r="A7442" t="str">
        <f t="shared" si="116"/>
        <v>FCON-22870</v>
      </c>
      <c r="B7442" t="s">
        <v>9534</v>
      </c>
      <c r="C7442" t="s">
        <v>9396</v>
      </c>
      <c r="D7442">
        <v>68</v>
      </c>
      <c r="E7442" s="23">
        <v>45589</v>
      </c>
      <c r="F7442" s="23">
        <v>45685</v>
      </c>
      <c r="G7442" s="23">
        <v>45589</v>
      </c>
      <c r="H7442" s="23">
        <v>45685</v>
      </c>
      <c r="I7442" s="24">
        <v>0</v>
      </c>
      <c r="J7442" s="24">
        <v>0</v>
      </c>
      <c r="K7442" s="24">
        <v>119</v>
      </c>
      <c r="L7442" t="s">
        <v>10070</v>
      </c>
      <c r="M7442" t="s">
        <v>10071</v>
      </c>
    </row>
    <row r="7443" spans="1:13" x14ac:dyDescent="0.25">
      <c r="A7443" t="str">
        <f t="shared" si="116"/>
        <v>FCON-22880</v>
      </c>
      <c r="B7443" t="s">
        <v>9535</v>
      </c>
      <c r="C7443" t="s">
        <v>9397</v>
      </c>
      <c r="D7443">
        <v>13</v>
      </c>
      <c r="E7443" s="23">
        <v>45685</v>
      </c>
      <c r="F7443" s="23">
        <v>45700</v>
      </c>
      <c r="G7443" s="23">
        <v>45685</v>
      </c>
      <c r="H7443" s="23">
        <v>45700</v>
      </c>
      <c r="I7443" s="24">
        <v>0</v>
      </c>
      <c r="J7443" s="24">
        <v>0</v>
      </c>
      <c r="K7443" s="24">
        <v>119</v>
      </c>
      <c r="L7443" t="s">
        <v>10070</v>
      </c>
      <c r="M7443" t="s">
        <v>10071</v>
      </c>
    </row>
    <row r="7444" spans="1:13" x14ac:dyDescent="0.25">
      <c r="A7444" t="str">
        <f t="shared" si="116"/>
        <v>FCON-22930</v>
      </c>
      <c r="B7444" t="s">
        <v>9540</v>
      </c>
      <c r="C7444" t="s">
        <v>9402</v>
      </c>
      <c r="D7444">
        <v>11</v>
      </c>
      <c r="E7444" s="23">
        <v>45695</v>
      </c>
      <c r="F7444" s="23">
        <v>45709</v>
      </c>
      <c r="G7444" s="23">
        <v>45695</v>
      </c>
      <c r="H7444" s="23">
        <v>45709</v>
      </c>
      <c r="I7444" s="24">
        <v>0</v>
      </c>
      <c r="J7444" s="24">
        <v>0</v>
      </c>
      <c r="K7444" s="24">
        <v>36</v>
      </c>
      <c r="L7444" t="s">
        <v>10070</v>
      </c>
      <c r="M7444" t="s">
        <v>10071</v>
      </c>
    </row>
    <row r="7445" spans="1:13" x14ac:dyDescent="0.25">
      <c r="A7445" t="str">
        <f t="shared" si="116"/>
        <v>FCON-22890</v>
      </c>
      <c r="B7445" t="s">
        <v>9536</v>
      </c>
      <c r="C7445" t="s">
        <v>9398</v>
      </c>
      <c r="D7445">
        <v>54</v>
      </c>
      <c r="E7445" s="23">
        <v>45700</v>
      </c>
      <c r="F7445" s="23">
        <v>45772</v>
      </c>
      <c r="G7445" s="23">
        <v>45700</v>
      </c>
      <c r="H7445" s="23">
        <v>45772</v>
      </c>
      <c r="I7445" s="24">
        <v>0</v>
      </c>
      <c r="J7445" s="24">
        <v>0</v>
      </c>
      <c r="K7445" s="24">
        <v>158</v>
      </c>
      <c r="L7445" t="s">
        <v>10070</v>
      </c>
      <c r="M7445" t="s">
        <v>10071</v>
      </c>
    </row>
    <row r="7446" spans="1:13" x14ac:dyDescent="0.25">
      <c r="A7446" t="str">
        <f t="shared" si="116"/>
        <v>FCON-22900</v>
      </c>
      <c r="B7446" t="s">
        <v>9537</v>
      </c>
      <c r="C7446" t="s">
        <v>9399</v>
      </c>
      <c r="D7446">
        <v>45</v>
      </c>
      <c r="E7446" s="23">
        <v>45709</v>
      </c>
      <c r="F7446" s="23">
        <v>45770</v>
      </c>
      <c r="G7446" s="23">
        <v>45709</v>
      </c>
      <c r="H7446" s="23">
        <v>45770</v>
      </c>
      <c r="I7446" s="24">
        <v>0</v>
      </c>
      <c r="J7446" s="24">
        <v>0</v>
      </c>
      <c r="K7446" s="24">
        <v>112</v>
      </c>
      <c r="L7446" t="s">
        <v>10070</v>
      </c>
      <c r="M7446" t="s">
        <v>10071</v>
      </c>
    </row>
    <row r="7447" spans="1:13" x14ac:dyDescent="0.25">
      <c r="A7447" t="str">
        <f t="shared" si="116"/>
        <v>FCON-22910</v>
      </c>
      <c r="B7447" t="s">
        <v>9538</v>
      </c>
      <c r="C7447" t="s">
        <v>9400</v>
      </c>
      <c r="D7447">
        <v>48</v>
      </c>
      <c r="E7447" s="23">
        <v>45770</v>
      </c>
      <c r="F7447" s="23">
        <v>45833</v>
      </c>
      <c r="G7447" s="23">
        <v>45770</v>
      </c>
      <c r="H7447" s="23">
        <v>45833</v>
      </c>
      <c r="I7447" s="24">
        <v>0</v>
      </c>
      <c r="J7447" s="24">
        <v>0</v>
      </c>
      <c r="K7447" s="24">
        <v>112</v>
      </c>
      <c r="L7447" t="s">
        <v>10070</v>
      </c>
      <c r="M7447" t="s">
        <v>10071</v>
      </c>
    </row>
    <row r="7448" spans="1:13" x14ac:dyDescent="0.25">
      <c r="A7448" t="str">
        <f t="shared" si="116"/>
        <v>FCON-22940</v>
      </c>
      <c r="B7448" t="s">
        <v>9541</v>
      </c>
      <c r="C7448" t="s">
        <v>9404</v>
      </c>
      <c r="D7448">
        <v>47</v>
      </c>
      <c r="E7448" s="23">
        <v>45833</v>
      </c>
      <c r="F7448" s="23">
        <v>45895</v>
      </c>
      <c r="G7448" s="23">
        <v>45833</v>
      </c>
      <c r="H7448" s="23">
        <v>45895</v>
      </c>
      <c r="I7448" s="24">
        <v>0</v>
      </c>
      <c r="J7448" s="24">
        <v>0</v>
      </c>
      <c r="K7448" s="24">
        <v>112</v>
      </c>
      <c r="L7448" t="s">
        <v>10070</v>
      </c>
      <c r="M7448" t="s">
        <v>10071</v>
      </c>
    </row>
    <row r="7449" spans="1:13" x14ac:dyDescent="0.25">
      <c r="A7449" t="str">
        <f t="shared" si="116"/>
        <v>FCON-22950</v>
      </c>
      <c r="B7449" t="s">
        <v>9542</v>
      </c>
      <c r="C7449" t="s">
        <v>9406</v>
      </c>
      <c r="D7449">
        <v>14</v>
      </c>
      <c r="E7449" s="23">
        <v>45895</v>
      </c>
      <c r="F7449" s="23">
        <v>45911</v>
      </c>
      <c r="G7449" s="23">
        <v>45895</v>
      </c>
      <c r="H7449" s="23">
        <v>45911</v>
      </c>
      <c r="I7449" s="24">
        <v>0</v>
      </c>
      <c r="J7449" s="24">
        <v>0</v>
      </c>
      <c r="K7449" s="24">
        <v>112</v>
      </c>
      <c r="L7449" t="s">
        <v>10070</v>
      </c>
      <c r="M7449" t="s">
        <v>10071</v>
      </c>
    </row>
    <row r="7450" spans="1:13" x14ac:dyDescent="0.25">
      <c r="A7450" t="str">
        <f t="shared" si="116"/>
        <v>FCON-22960</v>
      </c>
      <c r="B7450" t="s">
        <v>9543</v>
      </c>
      <c r="C7450" t="s">
        <v>9408</v>
      </c>
      <c r="D7450">
        <v>6</v>
      </c>
      <c r="E7450" s="23">
        <v>45911</v>
      </c>
      <c r="F7450" s="23">
        <v>45919</v>
      </c>
      <c r="G7450" s="23">
        <v>45911</v>
      </c>
      <c r="H7450" s="23">
        <v>45919</v>
      </c>
      <c r="I7450" s="24">
        <v>0</v>
      </c>
      <c r="J7450" s="24">
        <v>0</v>
      </c>
      <c r="K7450" s="24">
        <v>112</v>
      </c>
      <c r="L7450" t="s">
        <v>10070</v>
      </c>
      <c r="M7450" t="s">
        <v>10071</v>
      </c>
    </row>
    <row r="7451" spans="1:13" x14ac:dyDescent="0.25">
      <c r="A7451" t="str">
        <f t="shared" si="116"/>
        <v>FCON-22970</v>
      </c>
      <c r="B7451" t="s">
        <v>9544</v>
      </c>
      <c r="C7451" t="s">
        <v>9410</v>
      </c>
      <c r="D7451">
        <v>6</v>
      </c>
      <c r="E7451" s="23">
        <v>45919</v>
      </c>
      <c r="F7451" s="23">
        <v>45926</v>
      </c>
      <c r="G7451" s="23">
        <v>45919</v>
      </c>
      <c r="H7451" s="23">
        <v>45926</v>
      </c>
      <c r="I7451" s="24">
        <v>0</v>
      </c>
      <c r="J7451" s="24">
        <v>0</v>
      </c>
      <c r="K7451" s="24">
        <v>112</v>
      </c>
      <c r="L7451" t="s">
        <v>10070</v>
      </c>
      <c r="M7451" t="s">
        <v>10071</v>
      </c>
    </row>
    <row r="7452" spans="1:13" x14ac:dyDescent="0.25">
      <c r="A7452" t="str">
        <f t="shared" si="116"/>
        <v>FCON-22980</v>
      </c>
      <c r="B7452" t="s">
        <v>9545</v>
      </c>
      <c r="C7452" t="s">
        <v>9412</v>
      </c>
      <c r="D7452">
        <v>9</v>
      </c>
      <c r="E7452" s="23">
        <v>45926</v>
      </c>
      <c r="F7452" s="23">
        <v>45938</v>
      </c>
      <c r="G7452" s="23">
        <v>45926</v>
      </c>
      <c r="H7452" s="23">
        <v>45938</v>
      </c>
      <c r="I7452" s="24">
        <v>0</v>
      </c>
      <c r="J7452" s="24">
        <v>0</v>
      </c>
      <c r="K7452" s="24">
        <v>112</v>
      </c>
      <c r="L7452" t="s">
        <v>10070</v>
      </c>
      <c r="M7452" t="s">
        <v>10071</v>
      </c>
    </row>
    <row r="7453" spans="1:13" x14ac:dyDescent="0.25">
      <c r="A7453" t="str">
        <f t="shared" si="116"/>
        <v>MATERIAL RODANTE 6 MR-6 (COCHE-12)</v>
      </c>
      <c r="B7453" t="s">
        <v>9546</v>
      </c>
      <c r="D7453">
        <v>275</v>
      </c>
      <c r="E7453" s="23">
        <v>45574</v>
      </c>
      <c r="F7453" s="23">
        <v>45938</v>
      </c>
      <c r="G7453" s="23">
        <v>45574</v>
      </c>
      <c r="H7453" s="23">
        <v>45938</v>
      </c>
      <c r="I7453" s="24">
        <v>0</v>
      </c>
      <c r="J7453" s="24">
        <v>0</v>
      </c>
      <c r="K7453" s="24">
        <v>112</v>
      </c>
      <c r="M7453" t="s">
        <v>10071</v>
      </c>
    </row>
    <row r="7454" spans="1:13" x14ac:dyDescent="0.25">
      <c r="A7454" t="str">
        <f t="shared" si="116"/>
        <v>FCON-23040</v>
      </c>
      <c r="B7454" t="s">
        <v>9552</v>
      </c>
      <c r="C7454" t="s">
        <v>9401</v>
      </c>
      <c r="D7454">
        <v>12</v>
      </c>
      <c r="E7454" s="23">
        <v>45574</v>
      </c>
      <c r="F7454" s="23">
        <v>45589</v>
      </c>
      <c r="G7454" s="23">
        <v>45574</v>
      </c>
      <c r="H7454" s="23">
        <v>45589</v>
      </c>
      <c r="I7454" s="24">
        <v>0</v>
      </c>
      <c r="J7454" s="24">
        <v>0</v>
      </c>
      <c r="K7454" s="24">
        <v>46</v>
      </c>
      <c r="L7454" t="s">
        <v>10070</v>
      </c>
      <c r="M7454" t="s">
        <v>10071</v>
      </c>
    </row>
    <row r="7455" spans="1:13" x14ac:dyDescent="0.25">
      <c r="A7455" t="str">
        <f t="shared" si="116"/>
        <v>FCON-22990</v>
      </c>
      <c r="B7455" t="s">
        <v>9547</v>
      </c>
      <c r="C7455" t="s">
        <v>9396</v>
      </c>
      <c r="D7455">
        <v>68</v>
      </c>
      <c r="E7455" s="23">
        <v>45589</v>
      </c>
      <c r="F7455" s="23">
        <v>45685</v>
      </c>
      <c r="G7455" s="23">
        <v>45589</v>
      </c>
      <c r="H7455" s="23">
        <v>45685</v>
      </c>
      <c r="I7455" s="24">
        <v>0</v>
      </c>
      <c r="J7455" s="24">
        <v>0</v>
      </c>
      <c r="K7455" s="24">
        <v>119</v>
      </c>
      <c r="L7455" t="s">
        <v>10070</v>
      </c>
      <c r="M7455" t="s">
        <v>10071</v>
      </c>
    </row>
    <row r="7456" spans="1:13" x14ac:dyDescent="0.25">
      <c r="A7456" t="str">
        <f t="shared" si="116"/>
        <v>FCON-23000</v>
      </c>
      <c r="B7456" t="s">
        <v>9548</v>
      </c>
      <c r="C7456" t="s">
        <v>9397</v>
      </c>
      <c r="D7456">
        <v>13</v>
      </c>
      <c r="E7456" s="23">
        <v>45685</v>
      </c>
      <c r="F7456" s="23">
        <v>45700</v>
      </c>
      <c r="G7456" s="23">
        <v>45685</v>
      </c>
      <c r="H7456" s="23">
        <v>45700</v>
      </c>
      <c r="I7456" s="24">
        <v>0</v>
      </c>
      <c r="J7456" s="24">
        <v>0</v>
      </c>
      <c r="K7456" s="24">
        <v>119</v>
      </c>
      <c r="L7456" t="s">
        <v>10070</v>
      </c>
      <c r="M7456" t="s">
        <v>10071</v>
      </c>
    </row>
    <row r="7457" spans="1:13" x14ac:dyDescent="0.25">
      <c r="A7457" t="str">
        <f t="shared" si="116"/>
        <v>FCON-23050</v>
      </c>
      <c r="B7457" t="s">
        <v>9553</v>
      </c>
      <c r="C7457" t="s">
        <v>9402</v>
      </c>
      <c r="D7457">
        <v>11</v>
      </c>
      <c r="E7457" s="23">
        <v>45695</v>
      </c>
      <c r="F7457" s="23">
        <v>45709</v>
      </c>
      <c r="G7457" s="23">
        <v>45695</v>
      </c>
      <c r="H7457" s="23">
        <v>45709</v>
      </c>
      <c r="I7457" s="24">
        <v>0</v>
      </c>
      <c r="J7457" s="24">
        <v>0</v>
      </c>
      <c r="K7457" s="24">
        <v>36</v>
      </c>
      <c r="L7457" t="s">
        <v>10070</v>
      </c>
      <c r="M7457" t="s">
        <v>10071</v>
      </c>
    </row>
    <row r="7458" spans="1:13" x14ac:dyDescent="0.25">
      <c r="A7458" t="str">
        <f t="shared" si="116"/>
        <v>FCON-23010</v>
      </c>
      <c r="B7458" t="s">
        <v>9549</v>
      </c>
      <c r="C7458" t="s">
        <v>9398</v>
      </c>
      <c r="D7458">
        <v>54</v>
      </c>
      <c r="E7458" s="23">
        <v>45700</v>
      </c>
      <c r="F7458" s="23">
        <v>45772</v>
      </c>
      <c r="G7458" s="23">
        <v>45700</v>
      </c>
      <c r="H7458" s="23">
        <v>45772</v>
      </c>
      <c r="I7458" s="24">
        <v>0</v>
      </c>
      <c r="J7458" s="24">
        <v>0</v>
      </c>
      <c r="K7458" s="24">
        <v>158</v>
      </c>
      <c r="L7458" t="s">
        <v>10070</v>
      </c>
      <c r="M7458" t="s">
        <v>10071</v>
      </c>
    </row>
    <row r="7459" spans="1:13" x14ac:dyDescent="0.25">
      <c r="A7459" t="str">
        <f t="shared" si="116"/>
        <v>FCON-23020</v>
      </c>
      <c r="B7459" t="s">
        <v>9550</v>
      </c>
      <c r="C7459" t="s">
        <v>9399</v>
      </c>
      <c r="D7459">
        <v>45</v>
      </c>
      <c r="E7459" s="23">
        <v>45709</v>
      </c>
      <c r="F7459" s="23">
        <v>45770</v>
      </c>
      <c r="G7459" s="23">
        <v>45709</v>
      </c>
      <c r="H7459" s="23">
        <v>45770</v>
      </c>
      <c r="I7459" s="24">
        <v>0</v>
      </c>
      <c r="J7459" s="24">
        <v>0</v>
      </c>
      <c r="K7459" s="24">
        <v>112</v>
      </c>
      <c r="L7459" t="s">
        <v>10070</v>
      </c>
      <c r="M7459" t="s">
        <v>10071</v>
      </c>
    </row>
    <row r="7460" spans="1:13" x14ac:dyDescent="0.25">
      <c r="A7460" t="str">
        <f t="shared" si="116"/>
        <v>FCON-23030</v>
      </c>
      <c r="B7460" t="s">
        <v>9551</v>
      </c>
      <c r="C7460" t="s">
        <v>9400</v>
      </c>
      <c r="D7460">
        <v>48</v>
      </c>
      <c r="E7460" s="23">
        <v>45770</v>
      </c>
      <c r="F7460" s="23">
        <v>45833</v>
      </c>
      <c r="G7460" s="23">
        <v>45770</v>
      </c>
      <c r="H7460" s="23">
        <v>45833</v>
      </c>
      <c r="I7460" s="24">
        <v>0</v>
      </c>
      <c r="J7460" s="24">
        <v>0</v>
      </c>
      <c r="K7460" s="24">
        <v>112</v>
      </c>
      <c r="L7460" t="s">
        <v>10070</v>
      </c>
      <c r="M7460" t="s">
        <v>10071</v>
      </c>
    </row>
    <row r="7461" spans="1:13" x14ac:dyDescent="0.25">
      <c r="A7461" t="str">
        <f t="shared" si="116"/>
        <v>FCON-23060</v>
      </c>
      <c r="B7461" t="s">
        <v>9554</v>
      </c>
      <c r="C7461" t="s">
        <v>9404</v>
      </c>
      <c r="D7461">
        <v>47</v>
      </c>
      <c r="E7461" s="23">
        <v>45833</v>
      </c>
      <c r="F7461" s="23">
        <v>45895</v>
      </c>
      <c r="G7461" s="23">
        <v>45833</v>
      </c>
      <c r="H7461" s="23">
        <v>45895</v>
      </c>
      <c r="I7461" s="24">
        <v>0</v>
      </c>
      <c r="J7461" s="24">
        <v>0</v>
      </c>
      <c r="K7461" s="24">
        <v>112</v>
      </c>
      <c r="L7461" t="s">
        <v>10070</v>
      </c>
      <c r="M7461" t="s">
        <v>10071</v>
      </c>
    </row>
    <row r="7462" spans="1:13" x14ac:dyDescent="0.25">
      <c r="A7462" t="str">
        <f t="shared" si="116"/>
        <v>FCON-23070</v>
      </c>
      <c r="B7462" t="s">
        <v>9555</v>
      </c>
      <c r="C7462" t="s">
        <v>9406</v>
      </c>
      <c r="D7462">
        <v>14</v>
      </c>
      <c r="E7462" s="23">
        <v>45895</v>
      </c>
      <c r="F7462" s="23">
        <v>45911</v>
      </c>
      <c r="G7462" s="23">
        <v>45895</v>
      </c>
      <c r="H7462" s="23">
        <v>45911</v>
      </c>
      <c r="I7462" s="24">
        <v>0</v>
      </c>
      <c r="J7462" s="24">
        <v>0</v>
      </c>
      <c r="K7462" s="24">
        <v>112</v>
      </c>
      <c r="L7462" t="s">
        <v>10070</v>
      </c>
      <c r="M7462" t="s">
        <v>10071</v>
      </c>
    </row>
    <row r="7463" spans="1:13" x14ac:dyDescent="0.25">
      <c r="A7463" t="str">
        <f t="shared" si="116"/>
        <v>FCON-23080</v>
      </c>
      <c r="B7463" t="s">
        <v>9556</v>
      </c>
      <c r="C7463" t="s">
        <v>9408</v>
      </c>
      <c r="D7463">
        <v>6</v>
      </c>
      <c r="E7463" s="23">
        <v>45911</v>
      </c>
      <c r="F7463" s="23">
        <v>45919</v>
      </c>
      <c r="G7463" s="23">
        <v>45911</v>
      </c>
      <c r="H7463" s="23">
        <v>45919</v>
      </c>
      <c r="I7463" s="24">
        <v>0</v>
      </c>
      <c r="J7463" s="24">
        <v>0</v>
      </c>
      <c r="K7463" s="24">
        <v>112</v>
      </c>
      <c r="L7463" t="s">
        <v>10070</v>
      </c>
      <c r="M7463" t="s">
        <v>10071</v>
      </c>
    </row>
    <row r="7464" spans="1:13" x14ac:dyDescent="0.25">
      <c r="A7464" t="str">
        <f t="shared" si="116"/>
        <v>FCON-23090</v>
      </c>
      <c r="B7464" t="s">
        <v>9557</v>
      </c>
      <c r="C7464" t="s">
        <v>9410</v>
      </c>
      <c r="D7464">
        <v>6</v>
      </c>
      <c r="E7464" s="23">
        <v>45919</v>
      </c>
      <c r="F7464" s="23">
        <v>45926</v>
      </c>
      <c r="G7464" s="23">
        <v>45919</v>
      </c>
      <c r="H7464" s="23">
        <v>45926</v>
      </c>
      <c r="I7464" s="24">
        <v>0</v>
      </c>
      <c r="J7464" s="24">
        <v>0</v>
      </c>
      <c r="K7464" s="24">
        <v>112</v>
      </c>
      <c r="L7464" t="s">
        <v>10070</v>
      </c>
      <c r="M7464" t="s">
        <v>10071</v>
      </c>
    </row>
    <row r="7465" spans="1:13" x14ac:dyDescent="0.25">
      <c r="A7465" t="str">
        <f t="shared" si="116"/>
        <v>FCON-23100</v>
      </c>
      <c r="B7465" t="s">
        <v>9558</v>
      </c>
      <c r="C7465" t="s">
        <v>9412</v>
      </c>
      <c r="D7465">
        <v>9</v>
      </c>
      <c r="E7465" s="23">
        <v>45926</v>
      </c>
      <c r="F7465" s="23">
        <v>45938</v>
      </c>
      <c r="G7465" s="23">
        <v>45926</v>
      </c>
      <c r="H7465" s="23">
        <v>45938</v>
      </c>
      <c r="I7465" s="24">
        <v>0</v>
      </c>
      <c r="J7465" s="24">
        <v>0</v>
      </c>
      <c r="K7465" s="24">
        <v>112</v>
      </c>
      <c r="L7465" t="s">
        <v>10070</v>
      </c>
      <c r="M7465" t="s">
        <v>10071</v>
      </c>
    </row>
    <row r="7466" spans="1:13" x14ac:dyDescent="0.25">
      <c r="A7466" t="str">
        <f t="shared" si="116"/>
        <v>MR-7 de los Coches 13 a 15</v>
      </c>
      <c r="B7466" t="s">
        <v>9559</v>
      </c>
      <c r="D7466">
        <v>295</v>
      </c>
      <c r="E7466" s="23">
        <v>45574</v>
      </c>
      <c r="F7466" s="23">
        <v>45965</v>
      </c>
      <c r="G7466" s="23">
        <v>45574</v>
      </c>
      <c r="H7466" s="23">
        <v>45965</v>
      </c>
      <c r="I7466" s="24">
        <v>0</v>
      </c>
      <c r="J7466" s="24">
        <v>0</v>
      </c>
      <c r="K7466" s="24">
        <v>92</v>
      </c>
      <c r="M7466" t="s">
        <v>10071</v>
      </c>
    </row>
    <row r="7467" spans="1:13" x14ac:dyDescent="0.25">
      <c r="A7467" t="str">
        <f t="shared" si="116"/>
        <v>MATERIAL RODANTE 7 MR-7 (COCHE-13)</v>
      </c>
      <c r="B7467" t="s">
        <v>9560</v>
      </c>
      <c r="D7467">
        <v>275</v>
      </c>
      <c r="E7467" s="23">
        <v>45574</v>
      </c>
      <c r="F7467" s="23">
        <v>45938</v>
      </c>
      <c r="G7467" s="23">
        <v>45574</v>
      </c>
      <c r="H7467" s="23">
        <v>45938</v>
      </c>
      <c r="I7467" s="24">
        <v>0</v>
      </c>
      <c r="J7467" s="24">
        <v>0</v>
      </c>
      <c r="K7467" s="24">
        <v>112</v>
      </c>
      <c r="M7467" t="s">
        <v>10071</v>
      </c>
    </row>
    <row r="7468" spans="1:13" x14ac:dyDescent="0.25">
      <c r="A7468" t="str">
        <f t="shared" si="116"/>
        <v>FCON-23160</v>
      </c>
      <c r="B7468" t="s">
        <v>9566</v>
      </c>
      <c r="C7468" t="s">
        <v>9401</v>
      </c>
      <c r="D7468">
        <v>12</v>
      </c>
      <c r="E7468" s="23">
        <v>45574</v>
      </c>
      <c r="F7468" s="23">
        <v>45589</v>
      </c>
      <c r="G7468" s="23">
        <v>45574</v>
      </c>
      <c r="H7468" s="23">
        <v>45589</v>
      </c>
      <c r="I7468" s="24">
        <v>0</v>
      </c>
      <c r="J7468" s="24">
        <v>0</v>
      </c>
      <c r="K7468" s="24">
        <v>46</v>
      </c>
      <c r="L7468" t="s">
        <v>10070</v>
      </c>
      <c r="M7468" t="s">
        <v>10071</v>
      </c>
    </row>
    <row r="7469" spans="1:13" x14ac:dyDescent="0.25">
      <c r="A7469" t="str">
        <f t="shared" si="116"/>
        <v>FCON-23110</v>
      </c>
      <c r="B7469" t="s">
        <v>9561</v>
      </c>
      <c r="C7469" t="s">
        <v>9396</v>
      </c>
      <c r="D7469">
        <v>68</v>
      </c>
      <c r="E7469" s="23">
        <v>45589</v>
      </c>
      <c r="F7469" s="23">
        <v>45685</v>
      </c>
      <c r="G7469" s="23">
        <v>45589</v>
      </c>
      <c r="H7469" s="23">
        <v>45685</v>
      </c>
      <c r="I7469" s="24">
        <v>0</v>
      </c>
      <c r="J7469" s="24">
        <v>0</v>
      </c>
      <c r="K7469" s="24">
        <v>119</v>
      </c>
      <c r="L7469" t="s">
        <v>10070</v>
      </c>
      <c r="M7469" t="s">
        <v>10071</v>
      </c>
    </row>
    <row r="7470" spans="1:13" x14ac:dyDescent="0.25">
      <c r="A7470" t="str">
        <f t="shared" si="116"/>
        <v>FCON-23120</v>
      </c>
      <c r="B7470" t="s">
        <v>9562</v>
      </c>
      <c r="C7470" t="s">
        <v>9397</v>
      </c>
      <c r="D7470">
        <v>13</v>
      </c>
      <c r="E7470" s="23">
        <v>45685</v>
      </c>
      <c r="F7470" s="23">
        <v>45700</v>
      </c>
      <c r="G7470" s="23">
        <v>45685</v>
      </c>
      <c r="H7470" s="23">
        <v>45700</v>
      </c>
      <c r="I7470" s="24">
        <v>0</v>
      </c>
      <c r="J7470" s="24">
        <v>0</v>
      </c>
      <c r="K7470" s="24">
        <v>119</v>
      </c>
      <c r="L7470" t="s">
        <v>10070</v>
      </c>
      <c r="M7470" t="s">
        <v>10071</v>
      </c>
    </row>
    <row r="7471" spans="1:13" x14ac:dyDescent="0.25">
      <c r="A7471" t="str">
        <f t="shared" si="116"/>
        <v>FCON-23170</v>
      </c>
      <c r="B7471" t="s">
        <v>9567</v>
      </c>
      <c r="C7471" t="s">
        <v>9402</v>
      </c>
      <c r="D7471">
        <v>11</v>
      </c>
      <c r="E7471" s="23">
        <v>45695</v>
      </c>
      <c r="F7471" s="23">
        <v>45709</v>
      </c>
      <c r="G7471" s="23">
        <v>45695</v>
      </c>
      <c r="H7471" s="23">
        <v>45709</v>
      </c>
      <c r="I7471" s="24">
        <v>0</v>
      </c>
      <c r="J7471" s="24">
        <v>0</v>
      </c>
      <c r="K7471" s="24">
        <v>36</v>
      </c>
      <c r="L7471" t="s">
        <v>10070</v>
      </c>
      <c r="M7471" t="s">
        <v>10071</v>
      </c>
    </row>
    <row r="7472" spans="1:13" x14ac:dyDescent="0.25">
      <c r="A7472" t="str">
        <f t="shared" si="116"/>
        <v>FCON-23130</v>
      </c>
      <c r="B7472" t="s">
        <v>9563</v>
      </c>
      <c r="C7472" t="s">
        <v>9398</v>
      </c>
      <c r="D7472">
        <v>54</v>
      </c>
      <c r="E7472" s="23">
        <v>45700</v>
      </c>
      <c r="F7472" s="23">
        <v>45772</v>
      </c>
      <c r="G7472" s="23">
        <v>45700</v>
      </c>
      <c r="H7472" s="23">
        <v>45772</v>
      </c>
      <c r="I7472" s="24">
        <v>0</v>
      </c>
      <c r="J7472" s="24">
        <v>0</v>
      </c>
      <c r="K7472" s="24">
        <v>158</v>
      </c>
      <c r="L7472" t="s">
        <v>10070</v>
      </c>
      <c r="M7472" t="s">
        <v>10071</v>
      </c>
    </row>
    <row r="7473" spans="1:13" x14ac:dyDescent="0.25">
      <c r="A7473" t="str">
        <f t="shared" si="116"/>
        <v>FCON-23140</v>
      </c>
      <c r="B7473" t="s">
        <v>9564</v>
      </c>
      <c r="C7473" t="s">
        <v>9399</v>
      </c>
      <c r="D7473">
        <v>45</v>
      </c>
      <c r="E7473" s="23">
        <v>45709</v>
      </c>
      <c r="F7473" s="23">
        <v>45770</v>
      </c>
      <c r="G7473" s="23">
        <v>45709</v>
      </c>
      <c r="H7473" s="23">
        <v>45770</v>
      </c>
      <c r="I7473" s="24">
        <v>0</v>
      </c>
      <c r="J7473" s="24">
        <v>0</v>
      </c>
      <c r="K7473" s="24">
        <v>112</v>
      </c>
      <c r="L7473" t="s">
        <v>10070</v>
      </c>
      <c r="M7473" t="s">
        <v>10071</v>
      </c>
    </row>
    <row r="7474" spans="1:13" x14ac:dyDescent="0.25">
      <c r="A7474" t="str">
        <f t="shared" si="116"/>
        <v>FCON-23150</v>
      </c>
      <c r="B7474" t="s">
        <v>9565</v>
      </c>
      <c r="C7474" t="s">
        <v>9400</v>
      </c>
      <c r="D7474">
        <v>48</v>
      </c>
      <c r="E7474" s="23">
        <v>45770</v>
      </c>
      <c r="F7474" s="23">
        <v>45833</v>
      </c>
      <c r="G7474" s="23">
        <v>45770</v>
      </c>
      <c r="H7474" s="23">
        <v>45833</v>
      </c>
      <c r="I7474" s="24">
        <v>0</v>
      </c>
      <c r="J7474" s="24">
        <v>0</v>
      </c>
      <c r="K7474" s="24">
        <v>112</v>
      </c>
      <c r="L7474" t="s">
        <v>10070</v>
      </c>
      <c r="M7474" t="s">
        <v>10071</v>
      </c>
    </row>
    <row r="7475" spans="1:13" x14ac:dyDescent="0.25">
      <c r="A7475" t="str">
        <f t="shared" si="116"/>
        <v>FCON-23180</v>
      </c>
      <c r="B7475" t="s">
        <v>9568</v>
      </c>
      <c r="C7475" t="s">
        <v>9404</v>
      </c>
      <c r="D7475">
        <v>47</v>
      </c>
      <c r="E7475" s="23">
        <v>45833</v>
      </c>
      <c r="F7475" s="23">
        <v>45895</v>
      </c>
      <c r="G7475" s="23">
        <v>45833</v>
      </c>
      <c r="H7475" s="23">
        <v>45895</v>
      </c>
      <c r="I7475" s="24">
        <v>0</v>
      </c>
      <c r="J7475" s="24">
        <v>0</v>
      </c>
      <c r="K7475" s="24">
        <v>112</v>
      </c>
      <c r="L7475" t="s">
        <v>10070</v>
      </c>
      <c r="M7475" t="s">
        <v>10071</v>
      </c>
    </row>
    <row r="7476" spans="1:13" x14ac:dyDescent="0.25">
      <c r="A7476" t="str">
        <f t="shared" si="116"/>
        <v>FCON-23190</v>
      </c>
      <c r="B7476" t="s">
        <v>9569</v>
      </c>
      <c r="C7476" t="s">
        <v>9406</v>
      </c>
      <c r="D7476">
        <v>14</v>
      </c>
      <c r="E7476" s="23">
        <v>45895</v>
      </c>
      <c r="F7476" s="23">
        <v>45911</v>
      </c>
      <c r="G7476" s="23">
        <v>45895</v>
      </c>
      <c r="H7476" s="23">
        <v>45911</v>
      </c>
      <c r="I7476" s="24">
        <v>0</v>
      </c>
      <c r="J7476" s="24">
        <v>0</v>
      </c>
      <c r="K7476" s="24">
        <v>112</v>
      </c>
      <c r="L7476" t="s">
        <v>10070</v>
      </c>
      <c r="M7476" t="s">
        <v>10071</v>
      </c>
    </row>
    <row r="7477" spans="1:13" x14ac:dyDescent="0.25">
      <c r="A7477" t="str">
        <f t="shared" si="116"/>
        <v>FCON-23200</v>
      </c>
      <c r="B7477" t="s">
        <v>9570</v>
      </c>
      <c r="C7477" t="s">
        <v>9408</v>
      </c>
      <c r="D7477">
        <v>6</v>
      </c>
      <c r="E7477" s="23">
        <v>45911</v>
      </c>
      <c r="F7477" s="23">
        <v>45919</v>
      </c>
      <c r="G7477" s="23">
        <v>45911</v>
      </c>
      <c r="H7477" s="23">
        <v>45919</v>
      </c>
      <c r="I7477" s="24">
        <v>0</v>
      </c>
      <c r="J7477" s="24">
        <v>0</v>
      </c>
      <c r="K7477" s="24">
        <v>112</v>
      </c>
      <c r="L7477" t="s">
        <v>10070</v>
      </c>
      <c r="M7477" t="s">
        <v>10071</v>
      </c>
    </row>
    <row r="7478" spans="1:13" x14ac:dyDescent="0.25">
      <c r="A7478" t="str">
        <f t="shared" si="116"/>
        <v>FCON-23210</v>
      </c>
      <c r="B7478" t="s">
        <v>9571</v>
      </c>
      <c r="C7478" t="s">
        <v>9410</v>
      </c>
      <c r="D7478">
        <v>6</v>
      </c>
      <c r="E7478" s="23">
        <v>45919</v>
      </c>
      <c r="F7478" s="23">
        <v>45926</v>
      </c>
      <c r="G7478" s="23">
        <v>45919</v>
      </c>
      <c r="H7478" s="23">
        <v>45926</v>
      </c>
      <c r="I7478" s="24">
        <v>0</v>
      </c>
      <c r="J7478" s="24">
        <v>0</v>
      </c>
      <c r="K7478" s="24">
        <v>112</v>
      </c>
      <c r="L7478" t="s">
        <v>10070</v>
      </c>
      <c r="M7478" t="s">
        <v>10071</v>
      </c>
    </row>
    <row r="7479" spans="1:13" x14ac:dyDescent="0.25">
      <c r="A7479" t="str">
        <f t="shared" si="116"/>
        <v>FCON-23220</v>
      </c>
      <c r="B7479" t="s">
        <v>9572</v>
      </c>
      <c r="C7479" t="s">
        <v>9412</v>
      </c>
      <c r="D7479">
        <v>9</v>
      </c>
      <c r="E7479" s="23">
        <v>45926</v>
      </c>
      <c r="F7479" s="23">
        <v>45938</v>
      </c>
      <c r="G7479" s="23">
        <v>45926</v>
      </c>
      <c r="H7479" s="23">
        <v>45938</v>
      </c>
      <c r="I7479" s="24">
        <v>0</v>
      </c>
      <c r="J7479" s="24">
        <v>0</v>
      </c>
      <c r="K7479" s="24">
        <v>112</v>
      </c>
      <c r="L7479" t="s">
        <v>10070</v>
      </c>
      <c r="M7479" t="s">
        <v>10071</v>
      </c>
    </row>
    <row r="7480" spans="1:13" x14ac:dyDescent="0.25">
      <c r="A7480" t="str">
        <f t="shared" si="116"/>
        <v>MATERIAL RODANTE 7 MR-7 (COCHE-14)</v>
      </c>
      <c r="B7480" t="s">
        <v>9573</v>
      </c>
      <c r="D7480">
        <v>275</v>
      </c>
      <c r="E7480" s="23">
        <v>45574</v>
      </c>
      <c r="F7480" s="23">
        <v>45938</v>
      </c>
      <c r="G7480" s="23">
        <v>45574</v>
      </c>
      <c r="H7480" s="23">
        <v>45938</v>
      </c>
      <c r="I7480" s="24">
        <v>0</v>
      </c>
      <c r="J7480" s="24">
        <v>0</v>
      </c>
      <c r="K7480" s="24">
        <v>112</v>
      </c>
      <c r="M7480" t="s">
        <v>10071</v>
      </c>
    </row>
    <row r="7481" spans="1:13" x14ac:dyDescent="0.25">
      <c r="A7481" t="str">
        <f t="shared" si="116"/>
        <v>FCON-23280</v>
      </c>
      <c r="B7481" t="s">
        <v>9579</v>
      </c>
      <c r="C7481" t="s">
        <v>9401</v>
      </c>
      <c r="D7481">
        <v>12</v>
      </c>
      <c r="E7481" s="23">
        <v>45574</v>
      </c>
      <c r="F7481" s="23">
        <v>45589</v>
      </c>
      <c r="G7481" s="23">
        <v>45574</v>
      </c>
      <c r="H7481" s="23">
        <v>45589</v>
      </c>
      <c r="I7481" s="24">
        <v>0</v>
      </c>
      <c r="J7481" s="24">
        <v>0</v>
      </c>
      <c r="K7481" s="24">
        <v>46</v>
      </c>
      <c r="L7481" t="s">
        <v>10070</v>
      </c>
      <c r="M7481" t="s">
        <v>10071</v>
      </c>
    </row>
    <row r="7482" spans="1:13" x14ac:dyDescent="0.25">
      <c r="A7482" t="str">
        <f t="shared" si="116"/>
        <v>FCON-23230</v>
      </c>
      <c r="B7482" t="s">
        <v>9574</v>
      </c>
      <c r="C7482" t="s">
        <v>9396</v>
      </c>
      <c r="D7482">
        <v>68</v>
      </c>
      <c r="E7482" s="23">
        <v>45589</v>
      </c>
      <c r="F7482" s="23">
        <v>45685</v>
      </c>
      <c r="G7482" s="23">
        <v>45589</v>
      </c>
      <c r="H7482" s="23">
        <v>45685</v>
      </c>
      <c r="I7482" s="24">
        <v>0</v>
      </c>
      <c r="J7482" s="24">
        <v>0</v>
      </c>
      <c r="K7482" s="24">
        <v>119</v>
      </c>
      <c r="L7482" t="s">
        <v>10070</v>
      </c>
      <c r="M7482" t="s">
        <v>10071</v>
      </c>
    </row>
    <row r="7483" spans="1:13" x14ac:dyDescent="0.25">
      <c r="A7483" t="str">
        <f t="shared" si="116"/>
        <v>FCON-23240</v>
      </c>
      <c r="B7483" t="s">
        <v>9575</v>
      </c>
      <c r="C7483" t="s">
        <v>9397</v>
      </c>
      <c r="D7483">
        <v>13</v>
      </c>
      <c r="E7483" s="23">
        <v>45685</v>
      </c>
      <c r="F7483" s="23">
        <v>45700</v>
      </c>
      <c r="G7483" s="23">
        <v>45685</v>
      </c>
      <c r="H7483" s="23">
        <v>45700</v>
      </c>
      <c r="I7483" s="24">
        <v>0</v>
      </c>
      <c r="J7483" s="24">
        <v>0</v>
      </c>
      <c r="K7483" s="24">
        <v>119</v>
      </c>
      <c r="L7483" t="s">
        <v>10070</v>
      </c>
      <c r="M7483" t="s">
        <v>10071</v>
      </c>
    </row>
    <row r="7484" spans="1:13" x14ac:dyDescent="0.25">
      <c r="A7484" t="str">
        <f t="shared" si="116"/>
        <v>FCON-23290</v>
      </c>
      <c r="B7484" t="s">
        <v>9580</v>
      </c>
      <c r="C7484" t="s">
        <v>9402</v>
      </c>
      <c r="D7484">
        <v>11</v>
      </c>
      <c r="E7484" s="23">
        <v>45695</v>
      </c>
      <c r="F7484" s="23">
        <v>45709</v>
      </c>
      <c r="G7484" s="23">
        <v>45695</v>
      </c>
      <c r="H7484" s="23">
        <v>45709</v>
      </c>
      <c r="I7484" s="24">
        <v>0</v>
      </c>
      <c r="J7484" s="24">
        <v>0</v>
      </c>
      <c r="K7484" s="24">
        <v>36</v>
      </c>
      <c r="L7484" t="s">
        <v>10070</v>
      </c>
      <c r="M7484" t="s">
        <v>10071</v>
      </c>
    </row>
    <row r="7485" spans="1:13" x14ac:dyDescent="0.25">
      <c r="A7485" t="str">
        <f t="shared" si="116"/>
        <v>FCON-23250</v>
      </c>
      <c r="B7485" t="s">
        <v>9576</v>
      </c>
      <c r="C7485" t="s">
        <v>9398</v>
      </c>
      <c r="D7485">
        <v>54</v>
      </c>
      <c r="E7485" s="23">
        <v>45700</v>
      </c>
      <c r="F7485" s="23">
        <v>45772</v>
      </c>
      <c r="G7485" s="23">
        <v>45700</v>
      </c>
      <c r="H7485" s="23">
        <v>45772</v>
      </c>
      <c r="I7485" s="24">
        <v>0</v>
      </c>
      <c r="J7485" s="24">
        <v>0</v>
      </c>
      <c r="K7485" s="24">
        <v>158</v>
      </c>
      <c r="L7485" t="s">
        <v>10070</v>
      </c>
      <c r="M7485" t="s">
        <v>10071</v>
      </c>
    </row>
    <row r="7486" spans="1:13" x14ac:dyDescent="0.25">
      <c r="A7486" t="str">
        <f t="shared" si="116"/>
        <v>FCON-23260</v>
      </c>
      <c r="B7486" t="s">
        <v>9577</v>
      </c>
      <c r="C7486" t="s">
        <v>9399</v>
      </c>
      <c r="D7486">
        <v>45</v>
      </c>
      <c r="E7486" s="23">
        <v>45709</v>
      </c>
      <c r="F7486" s="23">
        <v>45770</v>
      </c>
      <c r="G7486" s="23">
        <v>45709</v>
      </c>
      <c r="H7486" s="23">
        <v>45770</v>
      </c>
      <c r="I7486" s="24">
        <v>0</v>
      </c>
      <c r="J7486" s="24">
        <v>0</v>
      </c>
      <c r="K7486" s="24">
        <v>112</v>
      </c>
      <c r="L7486" t="s">
        <v>10070</v>
      </c>
      <c r="M7486" t="s">
        <v>10071</v>
      </c>
    </row>
    <row r="7487" spans="1:13" x14ac:dyDescent="0.25">
      <c r="A7487" t="str">
        <f t="shared" si="116"/>
        <v>FCON-23270</v>
      </c>
      <c r="B7487" t="s">
        <v>9578</v>
      </c>
      <c r="C7487" t="s">
        <v>9400</v>
      </c>
      <c r="D7487">
        <v>48</v>
      </c>
      <c r="E7487" s="23">
        <v>45770</v>
      </c>
      <c r="F7487" s="23">
        <v>45833</v>
      </c>
      <c r="G7487" s="23">
        <v>45770</v>
      </c>
      <c r="H7487" s="23">
        <v>45833</v>
      </c>
      <c r="I7487" s="24">
        <v>0</v>
      </c>
      <c r="J7487" s="24">
        <v>0</v>
      </c>
      <c r="K7487" s="24">
        <v>112</v>
      </c>
      <c r="L7487" t="s">
        <v>10070</v>
      </c>
      <c r="M7487" t="s">
        <v>10071</v>
      </c>
    </row>
    <row r="7488" spans="1:13" x14ac:dyDescent="0.25">
      <c r="A7488" t="str">
        <f t="shared" si="116"/>
        <v>FCON-23300</v>
      </c>
      <c r="B7488" t="s">
        <v>9581</v>
      </c>
      <c r="C7488" t="s">
        <v>9404</v>
      </c>
      <c r="D7488">
        <v>47</v>
      </c>
      <c r="E7488" s="23">
        <v>45833</v>
      </c>
      <c r="F7488" s="23">
        <v>45895</v>
      </c>
      <c r="G7488" s="23">
        <v>45833</v>
      </c>
      <c r="H7488" s="23">
        <v>45895</v>
      </c>
      <c r="I7488" s="24">
        <v>0</v>
      </c>
      <c r="J7488" s="24">
        <v>0</v>
      </c>
      <c r="K7488" s="24">
        <v>112</v>
      </c>
      <c r="L7488" t="s">
        <v>10070</v>
      </c>
      <c r="M7488" t="s">
        <v>10071</v>
      </c>
    </row>
    <row r="7489" spans="1:13" x14ac:dyDescent="0.25">
      <c r="A7489" t="str">
        <f t="shared" si="116"/>
        <v>FCON-23310</v>
      </c>
      <c r="B7489" t="s">
        <v>9582</v>
      </c>
      <c r="C7489" t="s">
        <v>9406</v>
      </c>
      <c r="D7489">
        <v>14</v>
      </c>
      <c r="E7489" s="23">
        <v>45895</v>
      </c>
      <c r="F7489" s="23">
        <v>45911</v>
      </c>
      <c r="G7489" s="23">
        <v>45895</v>
      </c>
      <c r="H7489" s="23">
        <v>45911</v>
      </c>
      <c r="I7489" s="24">
        <v>0</v>
      </c>
      <c r="J7489" s="24">
        <v>0</v>
      </c>
      <c r="K7489" s="24">
        <v>112</v>
      </c>
      <c r="L7489" t="s">
        <v>10070</v>
      </c>
      <c r="M7489" t="s">
        <v>10071</v>
      </c>
    </row>
    <row r="7490" spans="1:13" x14ac:dyDescent="0.25">
      <c r="A7490" t="str">
        <f t="shared" si="116"/>
        <v>FCON-23320</v>
      </c>
      <c r="B7490" t="s">
        <v>9583</v>
      </c>
      <c r="C7490" t="s">
        <v>9408</v>
      </c>
      <c r="D7490">
        <v>6</v>
      </c>
      <c r="E7490" s="23">
        <v>45911</v>
      </c>
      <c r="F7490" s="23">
        <v>45919</v>
      </c>
      <c r="G7490" s="23">
        <v>45911</v>
      </c>
      <c r="H7490" s="23">
        <v>45919</v>
      </c>
      <c r="I7490" s="24">
        <v>0</v>
      </c>
      <c r="J7490" s="24">
        <v>0</v>
      </c>
      <c r="K7490" s="24">
        <v>112</v>
      </c>
      <c r="L7490" t="s">
        <v>10070</v>
      </c>
      <c r="M7490" t="s">
        <v>10071</v>
      </c>
    </row>
    <row r="7491" spans="1:13" x14ac:dyDescent="0.25">
      <c r="A7491" t="str">
        <f t="shared" ref="A7491:A7554" si="117">TRIM(B7491)</f>
        <v>FCON-23330</v>
      </c>
      <c r="B7491" t="s">
        <v>9584</v>
      </c>
      <c r="C7491" t="s">
        <v>9410</v>
      </c>
      <c r="D7491">
        <v>6</v>
      </c>
      <c r="E7491" s="23">
        <v>45919</v>
      </c>
      <c r="F7491" s="23">
        <v>45926</v>
      </c>
      <c r="G7491" s="23">
        <v>45919</v>
      </c>
      <c r="H7491" s="23">
        <v>45926</v>
      </c>
      <c r="I7491" s="24">
        <v>0</v>
      </c>
      <c r="J7491" s="24">
        <v>0</v>
      </c>
      <c r="K7491" s="24">
        <v>112</v>
      </c>
      <c r="L7491" t="s">
        <v>10070</v>
      </c>
      <c r="M7491" t="s">
        <v>10071</v>
      </c>
    </row>
    <row r="7492" spans="1:13" x14ac:dyDescent="0.25">
      <c r="A7492" t="str">
        <f t="shared" si="117"/>
        <v>FCON-23340</v>
      </c>
      <c r="B7492" t="s">
        <v>9585</v>
      </c>
      <c r="C7492" t="s">
        <v>9412</v>
      </c>
      <c r="D7492">
        <v>9</v>
      </c>
      <c r="E7492" s="23">
        <v>45926</v>
      </c>
      <c r="F7492" s="23">
        <v>45938</v>
      </c>
      <c r="G7492" s="23">
        <v>45926</v>
      </c>
      <c r="H7492" s="23">
        <v>45938</v>
      </c>
      <c r="I7492" s="24">
        <v>0</v>
      </c>
      <c r="J7492" s="24">
        <v>0</v>
      </c>
      <c r="K7492" s="24">
        <v>112</v>
      </c>
      <c r="L7492" t="s">
        <v>10070</v>
      </c>
      <c r="M7492" t="s">
        <v>10071</v>
      </c>
    </row>
    <row r="7493" spans="1:13" x14ac:dyDescent="0.25">
      <c r="A7493" t="str">
        <f t="shared" si="117"/>
        <v>MATERIAL RODANTE 7 MR-7 (COCHE-15)</v>
      </c>
      <c r="B7493" t="s">
        <v>9586</v>
      </c>
      <c r="D7493">
        <v>268</v>
      </c>
      <c r="E7493" s="23">
        <v>45610</v>
      </c>
      <c r="F7493" s="23">
        <v>45965</v>
      </c>
      <c r="G7493" s="23">
        <v>45610</v>
      </c>
      <c r="H7493" s="23">
        <v>45965</v>
      </c>
      <c r="I7493" s="24">
        <v>0</v>
      </c>
      <c r="J7493" s="24">
        <v>0</v>
      </c>
      <c r="K7493" s="24">
        <v>92</v>
      </c>
      <c r="M7493" t="s">
        <v>10071</v>
      </c>
    </row>
    <row r="7494" spans="1:13" x14ac:dyDescent="0.25">
      <c r="A7494" t="str">
        <f t="shared" si="117"/>
        <v>FCON-23400</v>
      </c>
      <c r="B7494" t="s">
        <v>9592</v>
      </c>
      <c r="C7494" t="s">
        <v>9401</v>
      </c>
      <c r="D7494">
        <v>12</v>
      </c>
      <c r="E7494" s="23">
        <v>45610</v>
      </c>
      <c r="F7494" s="23">
        <v>45625</v>
      </c>
      <c r="G7494" s="23">
        <v>45610</v>
      </c>
      <c r="H7494" s="23">
        <v>45625</v>
      </c>
      <c r="I7494" s="24">
        <v>0</v>
      </c>
      <c r="J7494" s="24">
        <v>0</v>
      </c>
      <c r="K7494" s="24">
        <v>46</v>
      </c>
      <c r="L7494" t="s">
        <v>10070</v>
      </c>
      <c r="M7494" t="s">
        <v>10071</v>
      </c>
    </row>
    <row r="7495" spans="1:13" x14ac:dyDescent="0.25">
      <c r="A7495" t="str">
        <f t="shared" si="117"/>
        <v>FCON-23350</v>
      </c>
      <c r="B7495" t="s">
        <v>9587</v>
      </c>
      <c r="C7495" t="s">
        <v>9396</v>
      </c>
      <c r="D7495">
        <v>60</v>
      </c>
      <c r="E7495" s="23">
        <v>45625</v>
      </c>
      <c r="F7495" s="23">
        <v>45708</v>
      </c>
      <c r="G7495" s="23">
        <v>45625</v>
      </c>
      <c r="H7495" s="23">
        <v>45708</v>
      </c>
      <c r="I7495" s="24">
        <v>0</v>
      </c>
      <c r="J7495" s="24">
        <v>0</v>
      </c>
      <c r="K7495" s="24">
        <v>102</v>
      </c>
      <c r="L7495" t="s">
        <v>10070</v>
      </c>
      <c r="M7495" t="s">
        <v>10071</v>
      </c>
    </row>
    <row r="7496" spans="1:13" x14ac:dyDescent="0.25">
      <c r="A7496" t="str">
        <f t="shared" si="117"/>
        <v>FCON-23360</v>
      </c>
      <c r="B7496" t="s">
        <v>9588</v>
      </c>
      <c r="C7496" t="s">
        <v>9397</v>
      </c>
      <c r="D7496">
        <v>13</v>
      </c>
      <c r="E7496" s="23">
        <v>45708</v>
      </c>
      <c r="F7496" s="23">
        <v>45726</v>
      </c>
      <c r="G7496" s="23">
        <v>45708</v>
      </c>
      <c r="H7496" s="23">
        <v>45726</v>
      </c>
      <c r="I7496" s="24">
        <v>0</v>
      </c>
      <c r="J7496" s="24">
        <v>0</v>
      </c>
      <c r="K7496" s="24">
        <v>102</v>
      </c>
      <c r="L7496" t="s">
        <v>10070</v>
      </c>
      <c r="M7496" t="s">
        <v>10071</v>
      </c>
    </row>
    <row r="7497" spans="1:13" x14ac:dyDescent="0.25">
      <c r="A7497" t="str">
        <f t="shared" si="117"/>
        <v>FCON-23410</v>
      </c>
      <c r="B7497" t="s">
        <v>9593</v>
      </c>
      <c r="C7497" t="s">
        <v>9402</v>
      </c>
      <c r="D7497">
        <v>11</v>
      </c>
      <c r="E7497" s="23">
        <v>45723</v>
      </c>
      <c r="F7497" s="23">
        <v>45737</v>
      </c>
      <c r="G7497" s="23">
        <v>45723</v>
      </c>
      <c r="H7497" s="23">
        <v>45737</v>
      </c>
      <c r="I7497" s="24">
        <v>0</v>
      </c>
      <c r="J7497" s="24">
        <v>0</v>
      </c>
      <c r="K7497" s="24">
        <v>36</v>
      </c>
      <c r="L7497" t="s">
        <v>10070</v>
      </c>
      <c r="M7497" t="s">
        <v>10071</v>
      </c>
    </row>
    <row r="7498" spans="1:13" x14ac:dyDescent="0.25">
      <c r="A7498" t="str">
        <f t="shared" si="117"/>
        <v>FCON-23370</v>
      </c>
      <c r="B7498" t="s">
        <v>9589</v>
      </c>
      <c r="C7498" t="s">
        <v>9398</v>
      </c>
      <c r="D7498">
        <v>54</v>
      </c>
      <c r="E7498" s="23">
        <v>45726</v>
      </c>
      <c r="F7498" s="23">
        <v>45797</v>
      </c>
      <c r="G7498" s="23">
        <v>45726</v>
      </c>
      <c r="H7498" s="23">
        <v>45797</v>
      </c>
      <c r="I7498" s="24">
        <v>0</v>
      </c>
      <c r="J7498" s="24">
        <v>0</v>
      </c>
      <c r="K7498" s="24">
        <v>141</v>
      </c>
      <c r="L7498" t="s">
        <v>10070</v>
      </c>
      <c r="M7498" t="s">
        <v>10071</v>
      </c>
    </row>
    <row r="7499" spans="1:13" x14ac:dyDescent="0.25">
      <c r="A7499" t="str">
        <f t="shared" si="117"/>
        <v>FCON-23380</v>
      </c>
      <c r="B7499" t="s">
        <v>9590</v>
      </c>
      <c r="C7499" t="s">
        <v>9399</v>
      </c>
      <c r="D7499">
        <v>45</v>
      </c>
      <c r="E7499" s="23">
        <v>45737</v>
      </c>
      <c r="F7499" s="23">
        <v>45798</v>
      </c>
      <c r="G7499" s="23">
        <v>45737</v>
      </c>
      <c r="H7499" s="23">
        <v>45798</v>
      </c>
      <c r="I7499" s="24">
        <v>0</v>
      </c>
      <c r="J7499" s="24">
        <v>0</v>
      </c>
      <c r="K7499" s="24">
        <v>92</v>
      </c>
      <c r="L7499" t="s">
        <v>10070</v>
      </c>
      <c r="M7499" t="s">
        <v>10071</v>
      </c>
    </row>
    <row r="7500" spans="1:13" x14ac:dyDescent="0.25">
      <c r="A7500" t="str">
        <f t="shared" si="117"/>
        <v>FCON-23390</v>
      </c>
      <c r="B7500" t="s">
        <v>9591</v>
      </c>
      <c r="C7500" t="s">
        <v>9400</v>
      </c>
      <c r="D7500">
        <v>48</v>
      </c>
      <c r="E7500" s="23">
        <v>45798</v>
      </c>
      <c r="F7500" s="23">
        <v>45861</v>
      </c>
      <c r="G7500" s="23">
        <v>45798</v>
      </c>
      <c r="H7500" s="23">
        <v>45861</v>
      </c>
      <c r="I7500" s="24">
        <v>0</v>
      </c>
      <c r="J7500" s="24">
        <v>0</v>
      </c>
      <c r="K7500" s="24">
        <v>92</v>
      </c>
      <c r="L7500" t="s">
        <v>10070</v>
      </c>
      <c r="M7500" t="s">
        <v>10071</v>
      </c>
    </row>
    <row r="7501" spans="1:13" x14ac:dyDescent="0.25">
      <c r="A7501" t="str">
        <f t="shared" si="117"/>
        <v>FCON-23420</v>
      </c>
      <c r="B7501" t="s">
        <v>9594</v>
      </c>
      <c r="C7501" t="s">
        <v>9404</v>
      </c>
      <c r="D7501">
        <v>47</v>
      </c>
      <c r="E7501" s="23">
        <v>45861</v>
      </c>
      <c r="F7501" s="23">
        <v>45922</v>
      </c>
      <c r="G7501" s="23">
        <v>45861</v>
      </c>
      <c r="H7501" s="23">
        <v>45922</v>
      </c>
      <c r="I7501" s="24">
        <v>0</v>
      </c>
      <c r="J7501" s="24">
        <v>0</v>
      </c>
      <c r="K7501" s="24">
        <v>92</v>
      </c>
      <c r="L7501" t="s">
        <v>10070</v>
      </c>
      <c r="M7501" t="s">
        <v>10071</v>
      </c>
    </row>
    <row r="7502" spans="1:13" x14ac:dyDescent="0.25">
      <c r="A7502" t="str">
        <f t="shared" si="117"/>
        <v>FCON-23430</v>
      </c>
      <c r="B7502" t="s">
        <v>9595</v>
      </c>
      <c r="C7502" t="s">
        <v>9406</v>
      </c>
      <c r="D7502">
        <v>14</v>
      </c>
      <c r="E7502" s="23">
        <v>45922</v>
      </c>
      <c r="F7502" s="23">
        <v>45939</v>
      </c>
      <c r="G7502" s="23">
        <v>45922</v>
      </c>
      <c r="H7502" s="23">
        <v>45939</v>
      </c>
      <c r="I7502" s="24">
        <v>0</v>
      </c>
      <c r="J7502" s="24">
        <v>0</v>
      </c>
      <c r="K7502" s="24">
        <v>92</v>
      </c>
      <c r="L7502" t="s">
        <v>10070</v>
      </c>
      <c r="M7502" t="s">
        <v>10071</v>
      </c>
    </row>
    <row r="7503" spans="1:13" x14ac:dyDescent="0.25">
      <c r="A7503" t="str">
        <f t="shared" si="117"/>
        <v>FCON-23440</v>
      </c>
      <c r="B7503" t="s">
        <v>9596</v>
      </c>
      <c r="C7503" t="s">
        <v>9408</v>
      </c>
      <c r="D7503">
        <v>6</v>
      </c>
      <c r="E7503" s="23">
        <v>45939</v>
      </c>
      <c r="F7503" s="23">
        <v>45947</v>
      </c>
      <c r="G7503" s="23">
        <v>45939</v>
      </c>
      <c r="H7503" s="23">
        <v>45947</v>
      </c>
      <c r="I7503" s="24">
        <v>0</v>
      </c>
      <c r="J7503" s="24">
        <v>0</v>
      </c>
      <c r="K7503" s="24">
        <v>92</v>
      </c>
      <c r="L7503" t="s">
        <v>10070</v>
      </c>
      <c r="M7503" t="s">
        <v>10071</v>
      </c>
    </row>
    <row r="7504" spans="1:13" x14ac:dyDescent="0.25">
      <c r="A7504" t="str">
        <f t="shared" si="117"/>
        <v>FCON-23450</v>
      </c>
      <c r="B7504" t="s">
        <v>9597</v>
      </c>
      <c r="C7504" t="s">
        <v>9410</v>
      </c>
      <c r="D7504">
        <v>6</v>
      </c>
      <c r="E7504" s="23">
        <v>45947</v>
      </c>
      <c r="F7504" s="23">
        <v>45954</v>
      </c>
      <c r="G7504" s="23">
        <v>45947</v>
      </c>
      <c r="H7504" s="23">
        <v>45954</v>
      </c>
      <c r="I7504" s="24">
        <v>0</v>
      </c>
      <c r="J7504" s="24">
        <v>0</v>
      </c>
      <c r="K7504" s="24">
        <v>92</v>
      </c>
      <c r="L7504" t="s">
        <v>10070</v>
      </c>
      <c r="M7504" t="s">
        <v>10071</v>
      </c>
    </row>
    <row r="7505" spans="1:13" x14ac:dyDescent="0.25">
      <c r="A7505" t="str">
        <f t="shared" si="117"/>
        <v>FCON-23460</v>
      </c>
      <c r="B7505" t="s">
        <v>9598</v>
      </c>
      <c r="C7505" t="s">
        <v>9412</v>
      </c>
      <c r="D7505">
        <v>7</v>
      </c>
      <c r="E7505" s="23">
        <v>45954</v>
      </c>
      <c r="F7505" s="23">
        <v>45965</v>
      </c>
      <c r="G7505" s="23">
        <v>45954</v>
      </c>
      <c r="H7505" s="23">
        <v>45965</v>
      </c>
      <c r="I7505" s="24">
        <v>0</v>
      </c>
      <c r="J7505" s="24">
        <v>0</v>
      </c>
      <c r="K7505" s="24">
        <v>92</v>
      </c>
      <c r="L7505" t="s">
        <v>10070</v>
      </c>
      <c r="M7505" t="s">
        <v>10071</v>
      </c>
    </row>
    <row r="7506" spans="1:13" x14ac:dyDescent="0.25">
      <c r="A7506" t="str">
        <f t="shared" si="117"/>
        <v>MR-8 de los Coches 16 a 18</v>
      </c>
      <c r="B7506" t="s">
        <v>9599</v>
      </c>
      <c r="D7506">
        <v>268</v>
      </c>
      <c r="E7506" s="23">
        <v>45610</v>
      </c>
      <c r="F7506" s="23">
        <v>45965</v>
      </c>
      <c r="G7506" s="23">
        <v>45610</v>
      </c>
      <c r="H7506" s="23">
        <v>45965</v>
      </c>
      <c r="I7506" s="24">
        <v>0</v>
      </c>
      <c r="J7506" s="24">
        <v>0</v>
      </c>
      <c r="K7506" s="24">
        <v>92</v>
      </c>
      <c r="M7506" t="s">
        <v>10071</v>
      </c>
    </row>
    <row r="7507" spans="1:13" x14ac:dyDescent="0.25">
      <c r="A7507" t="str">
        <f t="shared" si="117"/>
        <v>MATERIAL RODANTE 8 MR-8 (COCHE-16)</v>
      </c>
      <c r="B7507" t="s">
        <v>9600</v>
      </c>
      <c r="D7507">
        <v>268</v>
      </c>
      <c r="E7507" s="23">
        <v>45610</v>
      </c>
      <c r="F7507" s="23">
        <v>45965</v>
      </c>
      <c r="G7507" s="23">
        <v>45610</v>
      </c>
      <c r="H7507" s="23">
        <v>45965</v>
      </c>
      <c r="I7507" s="24">
        <v>0</v>
      </c>
      <c r="J7507" s="24">
        <v>0</v>
      </c>
      <c r="K7507" s="24">
        <v>92</v>
      </c>
      <c r="M7507" t="s">
        <v>10071</v>
      </c>
    </row>
    <row r="7508" spans="1:13" x14ac:dyDescent="0.25">
      <c r="A7508" t="str">
        <f t="shared" si="117"/>
        <v>FCON-23520</v>
      </c>
      <c r="B7508" t="s">
        <v>9606</v>
      </c>
      <c r="C7508" t="s">
        <v>9401</v>
      </c>
      <c r="D7508">
        <v>12</v>
      </c>
      <c r="E7508" s="23">
        <v>45610</v>
      </c>
      <c r="F7508" s="23">
        <v>45625</v>
      </c>
      <c r="G7508" s="23">
        <v>45610</v>
      </c>
      <c r="H7508" s="23">
        <v>45625</v>
      </c>
      <c r="I7508" s="24">
        <v>0</v>
      </c>
      <c r="J7508" s="24">
        <v>0</v>
      </c>
      <c r="K7508" s="24">
        <v>46</v>
      </c>
      <c r="L7508" t="s">
        <v>10070</v>
      </c>
      <c r="M7508" t="s">
        <v>10071</v>
      </c>
    </row>
    <row r="7509" spans="1:13" x14ac:dyDescent="0.25">
      <c r="A7509" t="str">
        <f t="shared" si="117"/>
        <v>FCON-23470</v>
      </c>
      <c r="B7509" t="s">
        <v>9601</v>
      </c>
      <c r="C7509" t="s">
        <v>9396</v>
      </c>
      <c r="D7509">
        <v>60</v>
      </c>
      <c r="E7509" s="23">
        <v>45625</v>
      </c>
      <c r="F7509" s="23">
        <v>45708</v>
      </c>
      <c r="G7509" s="23">
        <v>45625</v>
      </c>
      <c r="H7509" s="23">
        <v>45708</v>
      </c>
      <c r="I7509" s="24">
        <v>0</v>
      </c>
      <c r="J7509" s="24">
        <v>0</v>
      </c>
      <c r="K7509" s="24">
        <v>102</v>
      </c>
      <c r="L7509" t="s">
        <v>10070</v>
      </c>
      <c r="M7509" t="s">
        <v>10071</v>
      </c>
    </row>
    <row r="7510" spans="1:13" x14ac:dyDescent="0.25">
      <c r="A7510" t="str">
        <f t="shared" si="117"/>
        <v>FCON-23480</v>
      </c>
      <c r="B7510" t="s">
        <v>9602</v>
      </c>
      <c r="C7510" t="s">
        <v>9397</v>
      </c>
      <c r="D7510">
        <v>13</v>
      </c>
      <c r="E7510" s="23">
        <v>45708</v>
      </c>
      <c r="F7510" s="23">
        <v>45726</v>
      </c>
      <c r="G7510" s="23">
        <v>45708</v>
      </c>
      <c r="H7510" s="23">
        <v>45726</v>
      </c>
      <c r="I7510" s="24">
        <v>0</v>
      </c>
      <c r="J7510" s="24">
        <v>0</v>
      </c>
      <c r="K7510" s="24">
        <v>102</v>
      </c>
      <c r="L7510" t="s">
        <v>10070</v>
      </c>
      <c r="M7510" t="s">
        <v>10071</v>
      </c>
    </row>
    <row r="7511" spans="1:13" x14ac:dyDescent="0.25">
      <c r="A7511" t="str">
        <f t="shared" si="117"/>
        <v>FCON-23530</v>
      </c>
      <c r="B7511" t="s">
        <v>9607</v>
      </c>
      <c r="C7511" t="s">
        <v>9402</v>
      </c>
      <c r="D7511">
        <v>11</v>
      </c>
      <c r="E7511" s="23">
        <v>45723</v>
      </c>
      <c r="F7511" s="23">
        <v>45737</v>
      </c>
      <c r="G7511" s="23">
        <v>45723</v>
      </c>
      <c r="H7511" s="23">
        <v>45737</v>
      </c>
      <c r="I7511" s="24">
        <v>0</v>
      </c>
      <c r="J7511" s="24">
        <v>0</v>
      </c>
      <c r="K7511" s="24">
        <v>36</v>
      </c>
      <c r="L7511" t="s">
        <v>10070</v>
      </c>
      <c r="M7511" t="s">
        <v>10071</v>
      </c>
    </row>
    <row r="7512" spans="1:13" x14ac:dyDescent="0.25">
      <c r="A7512" t="str">
        <f t="shared" si="117"/>
        <v>FCON-23490</v>
      </c>
      <c r="B7512" t="s">
        <v>9603</v>
      </c>
      <c r="C7512" t="s">
        <v>9398</v>
      </c>
      <c r="D7512">
        <v>54</v>
      </c>
      <c r="E7512" s="23">
        <v>45726</v>
      </c>
      <c r="F7512" s="23">
        <v>45797</v>
      </c>
      <c r="G7512" s="23">
        <v>45726</v>
      </c>
      <c r="H7512" s="23">
        <v>45797</v>
      </c>
      <c r="I7512" s="24">
        <v>0</v>
      </c>
      <c r="J7512" s="24">
        <v>0</v>
      </c>
      <c r="K7512" s="24">
        <v>141</v>
      </c>
      <c r="L7512" t="s">
        <v>10070</v>
      </c>
      <c r="M7512" t="s">
        <v>10071</v>
      </c>
    </row>
    <row r="7513" spans="1:13" x14ac:dyDescent="0.25">
      <c r="A7513" t="str">
        <f t="shared" si="117"/>
        <v>FCON-23500</v>
      </c>
      <c r="B7513" t="s">
        <v>9604</v>
      </c>
      <c r="C7513" t="s">
        <v>9399</v>
      </c>
      <c r="D7513">
        <v>45</v>
      </c>
      <c r="E7513" s="23">
        <v>45737</v>
      </c>
      <c r="F7513" s="23">
        <v>45798</v>
      </c>
      <c r="G7513" s="23">
        <v>45737</v>
      </c>
      <c r="H7513" s="23">
        <v>45798</v>
      </c>
      <c r="I7513" s="24">
        <v>0</v>
      </c>
      <c r="J7513" s="24">
        <v>0</v>
      </c>
      <c r="K7513" s="24">
        <v>92</v>
      </c>
      <c r="L7513" t="s">
        <v>10070</v>
      </c>
      <c r="M7513" t="s">
        <v>10071</v>
      </c>
    </row>
    <row r="7514" spans="1:13" x14ac:dyDescent="0.25">
      <c r="A7514" t="str">
        <f t="shared" si="117"/>
        <v>FCON-23510</v>
      </c>
      <c r="B7514" t="s">
        <v>9605</v>
      </c>
      <c r="C7514" t="s">
        <v>9400</v>
      </c>
      <c r="D7514">
        <v>48</v>
      </c>
      <c r="E7514" s="23">
        <v>45798</v>
      </c>
      <c r="F7514" s="23">
        <v>45861</v>
      </c>
      <c r="G7514" s="23">
        <v>45798</v>
      </c>
      <c r="H7514" s="23">
        <v>45861</v>
      </c>
      <c r="I7514" s="24">
        <v>0</v>
      </c>
      <c r="J7514" s="24">
        <v>0</v>
      </c>
      <c r="K7514" s="24">
        <v>92</v>
      </c>
      <c r="L7514" t="s">
        <v>10070</v>
      </c>
      <c r="M7514" t="s">
        <v>10071</v>
      </c>
    </row>
    <row r="7515" spans="1:13" x14ac:dyDescent="0.25">
      <c r="A7515" t="str">
        <f t="shared" si="117"/>
        <v>FCON-23540</v>
      </c>
      <c r="B7515" t="s">
        <v>9608</v>
      </c>
      <c r="C7515" t="s">
        <v>9404</v>
      </c>
      <c r="D7515">
        <v>47</v>
      </c>
      <c r="E7515" s="23">
        <v>45861</v>
      </c>
      <c r="F7515" s="23">
        <v>45922</v>
      </c>
      <c r="G7515" s="23">
        <v>45861</v>
      </c>
      <c r="H7515" s="23">
        <v>45922</v>
      </c>
      <c r="I7515" s="24">
        <v>0</v>
      </c>
      <c r="J7515" s="24">
        <v>0</v>
      </c>
      <c r="K7515" s="24">
        <v>92</v>
      </c>
      <c r="L7515" t="s">
        <v>10070</v>
      </c>
      <c r="M7515" t="s">
        <v>10071</v>
      </c>
    </row>
    <row r="7516" spans="1:13" x14ac:dyDescent="0.25">
      <c r="A7516" t="str">
        <f t="shared" si="117"/>
        <v>FCON-23550</v>
      </c>
      <c r="B7516" t="s">
        <v>9609</v>
      </c>
      <c r="C7516" t="s">
        <v>9406</v>
      </c>
      <c r="D7516">
        <v>14</v>
      </c>
      <c r="E7516" s="23">
        <v>45922</v>
      </c>
      <c r="F7516" s="23">
        <v>45939</v>
      </c>
      <c r="G7516" s="23">
        <v>45922</v>
      </c>
      <c r="H7516" s="23">
        <v>45939</v>
      </c>
      <c r="I7516" s="24">
        <v>0</v>
      </c>
      <c r="J7516" s="24">
        <v>0</v>
      </c>
      <c r="K7516" s="24">
        <v>92</v>
      </c>
      <c r="L7516" t="s">
        <v>10070</v>
      </c>
      <c r="M7516" t="s">
        <v>10071</v>
      </c>
    </row>
    <row r="7517" spans="1:13" x14ac:dyDescent="0.25">
      <c r="A7517" t="str">
        <f t="shared" si="117"/>
        <v>FCON-23560</v>
      </c>
      <c r="B7517" t="s">
        <v>9610</v>
      </c>
      <c r="C7517" t="s">
        <v>9408</v>
      </c>
      <c r="D7517">
        <v>6</v>
      </c>
      <c r="E7517" s="23">
        <v>45939</v>
      </c>
      <c r="F7517" s="23">
        <v>45947</v>
      </c>
      <c r="G7517" s="23">
        <v>45939</v>
      </c>
      <c r="H7517" s="23">
        <v>45947</v>
      </c>
      <c r="I7517" s="24">
        <v>0</v>
      </c>
      <c r="J7517" s="24">
        <v>0</v>
      </c>
      <c r="K7517" s="24">
        <v>92</v>
      </c>
      <c r="L7517" t="s">
        <v>10070</v>
      </c>
      <c r="M7517" t="s">
        <v>10071</v>
      </c>
    </row>
    <row r="7518" spans="1:13" x14ac:dyDescent="0.25">
      <c r="A7518" t="str">
        <f t="shared" si="117"/>
        <v>FCON-23570</v>
      </c>
      <c r="B7518" t="s">
        <v>9611</v>
      </c>
      <c r="C7518" t="s">
        <v>9410</v>
      </c>
      <c r="D7518">
        <v>6</v>
      </c>
      <c r="E7518" s="23">
        <v>45947</v>
      </c>
      <c r="F7518" s="23">
        <v>45954</v>
      </c>
      <c r="G7518" s="23">
        <v>45947</v>
      </c>
      <c r="H7518" s="23">
        <v>45954</v>
      </c>
      <c r="I7518" s="24">
        <v>0</v>
      </c>
      <c r="J7518" s="24">
        <v>0</v>
      </c>
      <c r="K7518" s="24">
        <v>92</v>
      </c>
      <c r="L7518" t="s">
        <v>10070</v>
      </c>
      <c r="M7518" t="s">
        <v>10071</v>
      </c>
    </row>
    <row r="7519" spans="1:13" x14ac:dyDescent="0.25">
      <c r="A7519" t="str">
        <f t="shared" si="117"/>
        <v>FCON-23580</v>
      </c>
      <c r="B7519" t="s">
        <v>9612</v>
      </c>
      <c r="C7519" t="s">
        <v>9412</v>
      </c>
      <c r="D7519">
        <v>7</v>
      </c>
      <c r="E7519" s="23">
        <v>45954</v>
      </c>
      <c r="F7519" s="23">
        <v>45965</v>
      </c>
      <c r="G7519" s="23">
        <v>45954</v>
      </c>
      <c r="H7519" s="23">
        <v>45965</v>
      </c>
      <c r="I7519" s="24">
        <v>0</v>
      </c>
      <c r="J7519" s="24">
        <v>0</v>
      </c>
      <c r="K7519" s="24">
        <v>92</v>
      </c>
      <c r="L7519" t="s">
        <v>10070</v>
      </c>
      <c r="M7519" t="s">
        <v>10071</v>
      </c>
    </row>
    <row r="7520" spans="1:13" x14ac:dyDescent="0.25">
      <c r="A7520" t="str">
        <f t="shared" si="117"/>
        <v>MATERIAL RODANTE 8 MR-8 (COCHE-17)</v>
      </c>
      <c r="B7520" t="s">
        <v>9613</v>
      </c>
      <c r="D7520">
        <v>268</v>
      </c>
      <c r="E7520" s="23">
        <v>45610</v>
      </c>
      <c r="F7520" s="23">
        <v>45965</v>
      </c>
      <c r="G7520" s="23">
        <v>45610</v>
      </c>
      <c r="H7520" s="23">
        <v>45965</v>
      </c>
      <c r="I7520" s="24">
        <v>0</v>
      </c>
      <c r="J7520" s="24">
        <v>0</v>
      </c>
      <c r="K7520" s="24">
        <v>92</v>
      </c>
      <c r="M7520" t="s">
        <v>10071</v>
      </c>
    </row>
    <row r="7521" spans="1:13" x14ac:dyDescent="0.25">
      <c r="A7521" t="str">
        <f t="shared" si="117"/>
        <v>FCON-23640</v>
      </c>
      <c r="B7521" t="s">
        <v>9619</v>
      </c>
      <c r="C7521" t="s">
        <v>9401</v>
      </c>
      <c r="D7521">
        <v>12</v>
      </c>
      <c r="E7521" s="23">
        <v>45610</v>
      </c>
      <c r="F7521" s="23">
        <v>45625</v>
      </c>
      <c r="G7521" s="23">
        <v>45610</v>
      </c>
      <c r="H7521" s="23">
        <v>45625</v>
      </c>
      <c r="I7521" s="24">
        <v>0</v>
      </c>
      <c r="J7521" s="24">
        <v>0</v>
      </c>
      <c r="K7521" s="24">
        <v>46</v>
      </c>
      <c r="L7521" t="s">
        <v>10070</v>
      </c>
      <c r="M7521" t="s">
        <v>10071</v>
      </c>
    </row>
    <row r="7522" spans="1:13" x14ac:dyDescent="0.25">
      <c r="A7522" t="str">
        <f t="shared" si="117"/>
        <v>FCON-23590</v>
      </c>
      <c r="B7522" t="s">
        <v>9614</v>
      </c>
      <c r="C7522" t="s">
        <v>9396</v>
      </c>
      <c r="D7522">
        <v>60</v>
      </c>
      <c r="E7522" s="23">
        <v>45625</v>
      </c>
      <c r="F7522" s="23">
        <v>45708</v>
      </c>
      <c r="G7522" s="23">
        <v>45625</v>
      </c>
      <c r="H7522" s="23">
        <v>45708</v>
      </c>
      <c r="I7522" s="24">
        <v>0</v>
      </c>
      <c r="J7522" s="24">
        <v>0</v>
      </c>
      <c r="K7522" s="24">
        <v>102</v>
      </c>
      <c r="L7522" t="s">
        <v>10070</v>
      </c>
      <c r="M7522" t="s">
        <v>10071</v>
      </c>
    </row>
    <row r="7523" spans="1:13" x14ac:dyDescent="0.25">
      <c r="A7523" t="str">
        <f t="shared" si="117"/>
        <v>FCON-23600</v>
      </c>
      <c r="B7523" t="s">
        <v>9615</v>
      </c>
      <c r="C7523" t="s">
        <v>9397</v>
      </c>
      <c r="D7523">
        <v>13</v>
      </c>
      <c r="E7523" s="23">
        <v>45708</v>
      </c>
      <c r="F7523" s="23">
        <v>45726</v>
      </c>
      <c r="G7523" s="23">
        <v>45708</v>
      </c>
      <c r="H7523" s="23">
        <v>45726</v>
      </c>
      <c r="I7523" s="24">
        <v>0</v>
      </c>
      <c r="J7523" s="24">
        <v>0</v>
      </c>
      <c r="K7523" s="24">
        <v>102</v>
      </c>
      <c r="L7523" t="s">
        <v>10070</v>
      </c>
      <c r="M7523" t="s">
        <v>10071</v>
      </c>
    </row>
    <row r="7524" spans="1:13" x14ac:dyDescent="0.25">
      <c r="A7524" t="str">
        <f t="shared" si="117"/>
        <v>FCON-23650</v>
      </c>
      <c r="B7524" t="s">
        <v>9620</v>
      </c>
      <c r="C7524" t="s">
        <v>9402</v>
      </c>
      <c r="D7524">
        <v>11</v>
      </c>
      <c r="E7524" s="23">
        <v>45723</v>
      </c>
      <c r="F7524" s="23">
        <v>45737</v>
      </c>
      <c r="G7524" s="23">
        <v>45723</v>
      </c>
      <c r="H7524" s="23">
        <v>45737</v>
      </c>
      <c r="I7524" s="24">
        <v>0</v>
      </c>
      <c r="J7524" s="24">
        <v>0</v>
      </c>
      <c r="K7524" s="24">
        <v>36</v>
      </c>
      <c r="L7524" t="s">
        <v>10070</v>
      </c>
      <c r="M7524" t="s">
        <v>10071</v>
      </c>
    </row>
    <row r="7525" spans="1:13" x14ac:dyDescent="0.25">
      <c r="A7525" t="str">
        <f t="shared" si="117"/>
        <v>FCON-23610</v>
      </c>
      <c r="B7525" t="s">
        <v>9616</v>
      </c>
      <c r="C7525" t="s">
        <v>9398</v>
      </c>
      <c r="D7525">
        <v>54</v>
      </c>
      <c r="E7525" s="23">
        <v>45726</v>
      </c>
      <c r="F7525" s="23">
        <v>45797</v>
      </c>
      <c r="G7525" s="23">
        <v>45726</v>
      </c>
      <c r="H7525" s="23">
        <v>45797</v>
      </c>
      <c r="I7525" s="24">
        <v>0</v>
      </c>
      <c r="J7525" s="24">
        <v>0</v>
      </c>
      <c r="K7525" s="24">
        <v>141</v>
      </c>
      <c r="L7525" t="s">
        <v>10070</v>
      </c>
      <c r="M7525" t="s">
        <v>10071</v>
      </c>
    </row>
    <row r="7526" spans="1:13" x14ac:dyDescent="0.25">
      <c r="A7526" t="str">
        <f t="shared" si="117"/>
        <v>FCON-23620</v>
      </c>
      <c r="B7526" t="s">
        <v>9617</v>
      </c>
      <c r="C7526" t="s">
        <v>9399</v>
      </c>
      <c r="D7526">
        <v>45</v>
      </c>
      <c r="E7526" s="23">
        <v>45737</v>
      </c>
      <c r="F7526" s="23">
        <v>45798</v>
      </c>
      <c r="G7526" s="23">
        <v>45737</v>
      </c>
      <c r="H7526" s="23">
        <v>45798</v>
      </c>
      <c r="I7526" s="24">
        <v>0</v>
      </c>
      <c r="J7526" s="24">
        <v>0</v>
      </c>
      <c r="K7526" s="24">
        <v>92</v>
      </c>
      <c r="L7526" t="s">
        <v>10070</v>
      </c>
      <c r="M7526" t="s">
        <v>10071</v>
      </c>
    </row>
    <row r="7527" spans="1:13" x14ac:dyDescent="0.25">
      <c r="A7527" t="str">
        <f t="shared" si="117"/>
        <v>FCON-23630</v>
      </c>
      <c r="B7527" t="s">
        <v>9618</v>
      </c>
      <c r="C7527" t="s">
        <v>9400</v>
      </c>
      <c r="D7527">
        <v>48</v>
      </c>
      <c r="E7527" s="23">
        <v>45798</v>
      </c>
      <c r="F7527" s="23">
        <v>45861</v>
      </c>
      <c r="G7527" s="23">
        <v>45798</v>
      </c>
      <c r="H7527" s="23">
        <v>45861</v>
      </c>
      <c r="I7527" s="24">
        <v>0</v>
      </c>
      <c r="J7527" s="24">
        <v>0</v>
      </c>
      <c r="K7527" s="24">
        <v>92</v>
      </c>
      <c r="L7527" t="s">
        <v>10070</v>
      </c>
      <c r="M7527" t="s">
        <v>10071</v>
      </c>
    </row>
    <row r="7528" spans="1:13" x14ac:dyDescent="0.25">
      <c r="A7528" t="str">
        <f t="shared" si="117"/>
        <v>FCON-23660</v>
      </c>
      <c r="B7528" t="s">
        <v>9621</v>
      </c>
      <c r="C7528" t="s">
        <v>9404</v>
      </c>
      <c r="D7528">
        <v>47</v>
      </c>
      <c r="E7528" s="23">
        <v>45861</v>
      </c>
      <c r="F7528" s="23">
        <v>45922</v>
      </c>
      <c r="G7528" s="23">
        <v>45861</v>
      </c>
      <c r="H7528" s="23">
        <v>45922</v>
      </c>
      <c r="I7528" s="24">
        <v>0</v>
      </c>
      <c r="J7528" s="24">
        <v>0</v>
      </c>
      <c r="K7528" s="24">
        <v>92</v>
      </c>
      <c r="L7528" t="s">
        <v>10070</v>
      </c>
      <c r="M7528" t="s">
        <v>10071</v>
      </c>
    </row>
    <row r="7529" spans="1:13" x14ac:dyDescent="0.25">
      <c r="A7529" t="str">
        <f t="shared" si="117"/>
        <v>FCON-23670</v>
      </c>
      <c r="B7529" t="s">
        <v>9622</v>
      </c>
      <c r="C7529" t="s">
        <v>9406</v>
      </c>
      <c r="D7529">
        <v>14</v>
      </c>
      <c r="E7529" s="23">
        <v>45922</v>
      </c>
      <c r="F7529" s="23">
        <v>45939</v>
      </c>
      <c r="G7529" s="23">
        <v>45922</v>
      </c>
      <c r="H7529" s="23">
        <v>45939</v>
      </c>
      <c r="I7529" s="24">
        <v>0</v>
      </c>
      <c r="J7529" s="24">
        <v>0</v>
      </c>
      <c r="K7529" s="24">
        <v>92</v>
      </c>
      <c r="L7529" t="s">
        <v>10070</v>
      </c>
      <c r="M7529" t="s">
        <v>10071</v>
      </c>
    </row>
    <row r="7530" spans="1:13" x14ac:dyDescent="0.25">
      <c r="A7530" t="str">
        <f t="shared" si="117"/>
        <v>FCON-23680</v>
      </c>
      <c r="B7530" t="s">
        <v>9623</v>
      </c>
      <c r="C7530" t="s">
        <v>9408</v>
      </c>
      <c r="D7530">
        <v>6</v>
      </c>
      <c r="E7530" s="23">
        <v>45939</v>
      </c>
      <c r="F7530" s="23">
        <v>45947</v>
      </c>
      <c r="G7530" s="23">
        <v>45939</v>
      </c>
      <c r="H7530" s="23">
        <v>45947</v>
      </c>
      <c r="I7530" s="24">
        <v>0</v>
      </c>
      <c r="J7530" s="24">
        <v>0</v>
      </c>
      <c r="K7530" s="24">
        <v>92</v>
      </c>
      <c r="L7530" t="s">
        <v>10070</v>
      </c>
      <c r="M7530" t="s">
        <v>10071</v>
      </c>
    </row>
    <row r="7531" spans="1:13" x14ac:dyDescent="0.25">
      <c r="A7531" t="str">
        <f t="shared" si="117"/>
        <v>FCON-23690</v>
      </c>
      <c r="B7531" t="s">
        <v>9624</v>
      </c>
      <c r="C7531" t="s">
        <v>9410</v>
      </c>
      <c r="D7531">
        <v>6</v>
      </c>
      <c r="E7531" s="23">
        <v>45947</v>
      </c>
      <c r="F7531" s="23">
        <v>45954</v>
      </c>
      <c r="G7531" s="23">
        <v>45947</v>
      </c>
      <c r="H7531" s="23">
        <v>45954</v>
      </c>
      <c r="I7531" s="24">
        <v>0</v>
      </c>
      <c r="J7531" s="24">
        <v>0</v>
      </c>
      <c r="K7531" s="24">
        <v>92</v>
      </c>
      <c r="L7531" t="s">
        <v>10070</v>
      </c>
      <c r="M7531" t="s">
        <v>10071</v>
      </c>
    </row>
    <row r="7532" spans="1:13" x14ac:dyDescent="0.25">
      <c r="A7532" t="str">
        <f t="shared" si="117"/>
        <v>FCON-23700</v>
      </c>
      <c r="B7532" t="s">
        <v>9625</v>
      </c>
      <c r="C7532" t="s">
        <v>9412</v>
      </c>
      <c r="D7532">
        <v>7</v>
      </c>
      <c r="E7532" s="23">
        <v>45954</v>
      </c>
      <c r="F7532" s="23">
        <v>45965</v>
      </c>
      <c r="G7532" s="23">
        <v>45954</v>
      </c>
      <c r="H7532" s="23">
        <v>45965</v>
      </c>
      <c r="I7532" s="24">
        <v>0</v>
      </c>
      <c r="J7532" s="24">
        <v>0</v>
      </c>
      <c r="K7532" s="24">
        <v>92</v>
      </c>
      <c r="L7532" t="s">
        <v>10070</v>
      </c>
      <c r="M7532" t="s">
        <v>10071</v>
      </c>
    </row>
    <row r="7533" spans="1:13" x14ac:dyDescent="0.25">
      <c r="A7533" t="str">
        <f t="shared" si="117"/>
        <v>MATERIAL RODANTE 8 MR-8 (COCHE-18)</v>
      </c>
      <c r="B7533" t="s">
        <v>9626</v>
      </c>
      <c r="D7533">
        <v>268</v>
      </c>
      <c r="E7533" s="23">
        <v>45610</v>
      </c>
      <c r="F7533" s="23">
        <v>45965</v>
      </c>
      <c r="G7533" s="23">
        <v>45610</v>
      </c>
      <c r="H7533" s="23">
        <v>45965</v>
      </c>
      <c r="I7533" s="24">
        <v>0</v>
      </c>
      <c r="J7533" s="24">
        <v>0</v>
      </c>
      <c r="K7533" s="24">
        <v>92</v>
      </c>
      <c r="M7533" t="s">
        <v>10071</v>
      </c>
    </row>
    <row r="7534" spans="1:13" x14ac:dyDescent="0.25">
      <c r="A7534" t="str">
        <f t="shared" si="117"/>
        <v>FCON-23760</v>
      </c>
      <c r="B7534" t="s">
        <v>9632</v>
      </c>
      <c r="C7534" t="s">
        <v>9401</v>
      </c>
      <c r="D7534">
        <v>12</v>
      </c>
      <c r="E7534" s="23">
        <v>45610</v>
      </c>
      <c r="F7534" s="23">
        <v>45625</v>
      </c>
      <c r="G7534" s="23">
        <v>45610</v>
      </c>
      <c r="H7534" s="23">
        <v>45625</v>
      </c>
      <c r="I7534" s="24">
        <v>0</v>
      </c>
      <c r="J7534" s="24">
        <v>0</v>
      </c>
      <c r="K7534" s="24">
        <v>46</v>
      </c>
      <c r="L7534" t="s">
        <v>10070</v>
      </c>
      <c r="M7534" t="s">
        <v>10071</v>
      </c>
    </row>
    <row r="7535" spans="1:13" x14ac:dyDescent="0.25">
      <c r="A7535" t="str">
        <f t="shared" si="117"/>
        <v>FCON-23710</v>
      </c>
      <c r="B7535" t="s">
        <v>9627</v>
      </c>
      <c r="C7535" t="s">
        <v>9396</v>
      </c>
      <c r="D7535">
        <v>60</v>
      </c>
      <c r="E7535" s="23">
        <v>45625</v>
      </c>
      <c r="F7535" s="23">
        <v>45708</v>
      </c>
      <c r="G7535" s="23">
        <v>45625</v>
      </c>
      <c r="H7535" s="23">
        <v>45708</v>
      </c>
      <c r="I7535" s="24">
        <v>0</v>
      </c>
      <c r="J7535" s="24">
        <v>0</v>
      </c>
      <c r="K7535" s="24">
        <v>102</v>
      </c>
      <c r="L7535" t="s">
        <v>10070</v>
      </c>
      <c r="M7535" t="s">
        <v>10071</v>
      </c>
    </row>
    <row r="7536" spans="1:13" x14ac:dyDescent="0.25">
      <c r="A7536" t="str">
        <f t="shared" si="117"/>
        <v>FCON-23720</v>
      </c>
      <c r="B7536" t="s">
        <v>9628</v>
      </c>
      <c r="C7536" t="s">
        <v>9397</v>
      </c>
      <c r="D7536">
        <v>13</v>
      </c>
      <c r="E7536" s="23">
        <v>45708</v>
      </c>
      <c r="F7536" s="23">
        <v>45726</v>
      </c>
      <c r="G7536" s="23">
        <v>45708</v>
      </c>
      <c r="H7536" s="23">
        <v>45726</v>
      </c>
      <c r="I7536" s="24">
        <v>0</v>
      </c>
      <c r="J7536" s="24">
        <v>0</v>
      </c>
      <c r="K7536" s="24">
        <v>102</v>
      </c>
      <c r="L7536" t="s">
        <v>10070</v>
      </c>
      <c r="M7536" t="s">
        <v>10071</v>
      </c>
    </row>
    <row r="7537" spans="1:13" x14ac:dyDescent="0.25">
      <c r="A7537" t="str">
        <f t="shared" si="117"/>
        <v>FCON-23770</v>
      </c>
      <c r="B7537" t="s">
        <v>9633</v>
      </c>
      <c r="C7537" t="s">
        <v>9402</v>
      </c>
      <c r="D7537">
        <v>11</v>
      </c>
      <c r="E7537" s="23">
        <v>45723</v>
      </c>
      <c r="F7537" s="23">
        <v>45737</v>
      </c>
      <c r="G7537" s="23">
        <v>45723</v>
      </c>
      <c r="H7537" s="23">
        <v>45737</v>
      </c>
      <c r="I7537" s="24">
        <v>0</v>
      </c>
      <c r="J7537" s="24">
        <v>0</v>
      </c>
      <c r="K7537" s="24">
        <v>36</v>
      </c>
      <c r="L7537" t="s">
        <v>10070</v>
      </c>
      <c r="M7537" t="s">
        <v>10071</v>
      </c>
    </row>
    <row r="7538" spans="1:13" x14ac:dyDescent="0.25">
      <c r="A7538" t="str">
        <f t="shared" si="117"/>
        <v>FCON-23730</v>
      </c>
      <c r="B7538" t="s">
        <v>9629</v>
      </c>
      <c r="C7538" t="s">
        <v>9398</v>
      </c>
      <c r="D7538">
        <v>54</v>
      </c>
      <c r="E7538" s="23">
        <v>45726</v>
      </c>
      <c r="F7538" s="23">
        <v>45797</v>
      </c>
      <c r="G7538" s="23">
        <v>45726</v>
      </c>
      <c r="H7538" s="23">
        <v>45797</v>
      </c>
      <c r="I7538" s="24">
        <v>0</v>
      </c>
      <c r="J7538" s="24">
        <v>0</v>
      </c>
      <c r="K7538" s="24">
        <v>141</v>
      </c>
      <c r="L7538" t="s">
        <v>10070</v>
      </c>
      <c r="M7538" t="s">
        <v>10071</v>
      </c>
    </row>
    <row r="7539" spans="1:13" x14ac:dyDescent="0.25">
      <c r="A7539" t="str">
        <f t="shared" si="117"/>
        <v>FCON-23740</v>
      </c>
      <c r="B7539" t="s">
        <v>9630</v>
      </c>
      <c r="C7539" t="s">
        <v>9399</v>
      </c>
      <c r="D7539">
        <v>45</v>
      </c>
      <c r="E7539" s="23">
        <v>45737</v>
      </c>
      <c r="F7539" s="23">
        <v>45798</v>
      </c>
      <c r="G7539" s="23">
        <v>45737</v>
      </c>
      <c r="H7539" s="23">
        <v>45798</v>
      </c>
      <c r="I7539" s="24">
        <v>0</v>
      </c>
      <c r="J7539" s="24">
        <v>0</v>
      </c>
      <c r="K7539" s="24">
        <v>92</v>
      </c>
      <c r="L7539" t="s">
        <v>10070</v>
      </c>
      <c r="M7539" t="s">
        <v>10071</v>
      </c>
    </row>
    <row r="7540" spans="1:13" x14ac:dyDescent="0.25">
      <c r="A7540" t="str">
        <f t="shared" si="117"/>
        <v>FCON-23750</v>
      </c>
      <c r="B7540" t="s">
        <v>9631</v>
      </c>
      <c r="C7540" t="s">
        <v>9400</v>
      </c>
      <c r="D7540">
        <v>48</v>
      </c>
      <c r="E7540" s="23">
        <v>45798</v>
      </c>
      <c r="F7540" s="23">
        <v>45861</v>
      </c>
      <c r="G7540" s="23">
        <v>45798</v>
      </c>
      <c r="H7540" s="23">
        <v>45861</v>
      </c>
      <c r="I7540" s="24">
        <v>0</v>
      </c>
      <c r="J7540" s="24">
        <v>0</v>
      </c>
      <c r="K7540" s="24">
        <v>92</v>
      </c>
      <c r="L7540" t="s">
        <v>10070</v>
      </c>
      <c r="M7540" t="s">
        <v>10071</v>
      </c>
    </row>
    <row r="7541" spans="1:13" x14ac:dyDescent="0.25">
      <c r="A7541" t="str">
        <f t="shared" si="117"/>
        <v>FCON-23780</v>
      </c>
      <c r="B7541" t="s">
        <v>9634</v>
      </c>
      <c r="C7541" t="s">
        <v>9404</v>
      </c>
      <c r="D7541">
        <v>47</v>
      </c>
      <c r="E7541" s="23">
        <v>45861</v>
      </c>
      <c r="F7541" s="23">
        <v>45922</v>
      </c>
      <c r="G7541" s="23">
        <v>45861</v>
      </c>
      <c r="H7541" s="23">
        <v>45922</v>
      </c>
      <c r="I7541" s="24">
        <v>0</v>
      </c>
      <c r="J7541" s="24">
        <v>0</v>
      </c>
      <c r="K7541" s="24">
        <v>92</v>
      </c>
      <c r="L7541" t="s">
        <v>10070</v>
      </c>
      <c r="M7541" t="s">
        <v>10071</v>
      </c>
    </row>
    <row r="7542" spans="1:13" x14ac:dyDescent="0.25">
      <c r="A7542" t="str">
        <f t="shared" si="117"/>
        <v>FCON-23790</v>
      </c>
      <c r="B7542" t="s">
        <v>9635</v>
      </c>
      <c r="C7542" t="s">
        <v>9406</v>
      </c>
      <c r="D7542">
        <v>14</v>
      </c>
      <c r="E7542" s="23">
        <v>45922</v>
      </c>
      <c r="F7542" s="23">
        <v>45939</v>
      </c>
      <c r="G7542" s="23">
        <v>45922</v>
      </c>
      <c r="H7542" s="23">
        <v>45939</v>
      </c>
      <c r="I7542" s="24">
        <v>0</v>
      </c>
      <c r="J7542" s="24">
        <v>0</v>
      </c>
      <c r="K7542" s="24">
        <v>92</v>
      </c>
      <c r="L7542" t="s">
        <v>10070</v>
      </c>
      <c r="M7542" t="s">
        <v>10071</v>
      </c>
    </row>
    <row r="7543" spans="1:13" x14ac:dyDescent="0.25">
      <c r="A7543" t="str">
        <f t="shared" si="117"/>
        <v>FCON-23800</v>
      </c>
      <c r="B7543" t="s">
        <v>9636</v>
      </c>
      <c r="C7543" t="s">
        <v>9408</v>
      </c>
      <c r="D7543">
        <v>6</v>
      </c>
      <c r="E7543" s="23">
        <v>45939</v>
      </c>
      <c r="F7543" s="23">
        <v>45947</v>
      </c>
      <c r="G7543" s="23">
        <v>45939</v>
      </c>
      <c r="H7543" s="23">
        <v>45947</v>
      </c>
      <c r="I7543" s="24">
        <v>0</v>
      </c>
      <c r="J7543" s="24">
        <v>0</v>
      </c>
      <c r="K7543" s="24">
        <v>92</v>
      </c>
      <c r="L7543" t="s">
        <v>10070</v>
      </c>
      <c r="M7543" t="s">
        <v>10071</v>
      </c>
    </row>
    <row r="7544" spans="1:13" x14ac:dyDescent="0.25">
      <c r="A7544" t="str">
        <f t="shared" si="117"/>
        <v>FCON-23810</v>
      </c>
      <c r="B7544" t="s">
        <v>9637</v>
      </c>
      <c r="C7544" t="s">
        <v>9410</v>
      </c>
      <c r="D7544">
        <v>6</v>
      </c>
      <c r="E7544" s="23">
        <v>45947</v>
      </c>
      <c r="F7544" s="23">
        <v>45954</v>
      </c>
      <c r="G7544" s="23">
        <v>45947</v>
      </c>
      <c r="H7544" s="23">
        <v>45954</v>
      </c>
      <c r="I7544" s="24">
        <v>0</v>
      </c>
      <c r="J7544" s="24">
        <v>0</v>
      </c>
      <c r="K7544" s="24">
        <v>92</v>
      </c>
      <c r="L7544" t="s">
        <v>10070</v>
      </c>
      <c r="M7544" t="s">
        <v>10071</v>
      </c>
    </row>
    <row r="7545" spans="1:13" x14ac:dyDescent="0.25">
      <c r="A7545" t="str">
        <f t="shared" si="117"/>
        <v>FCON-23820</v>
      </c>
      <c r="B7545" t="s">
        <v>9638</v>
      </c>
      <c r="C7545" t="s">
        <v>9412</v>
      </c>
      <c r="D7545">
        <v>7</v>
      </c>
      <c r="E7545" s="23">
        <v>45954</v>
      </c>
      <c r="F7545" s="23">
        <v>45965</v>
      </c>
      <c r="G7545" s="23">
        <v>45954</v>
      </c>
      <c r="H7545" s="23">
        <v>45965</v>
      </c>
      <c r="I7545" s="24">
        <v>0</v>
      </c>
      <c r="J7545" s="24">
        <v>0</v>
      </c>
      <c r="K7545" s="24">
        <v>92</v>
      </c>
      <c r="L7545" t="s">
        <v>10070</v>
      </c>
      <c r="M7545" t="s">
        <v>10071</v>
      </c>
    </row>
    <row r="7546" spans="1:13" x14ac:dyDescent="0.25">
      <c r="A7546" t="str">
        <f t="shared" si="117"/>
        <v>MR-9 de los Coches 19 a 21</v>
      </c>
      <c r="B7546" t="s">
        <v>9639</v>
      </c>
      <c r="D7546">
        <v>287</v>
      </c>
      <c r="E7546" s="23">
        <v>45610</v>
      </c>
      <c r="F7546" s="23">
        <v>45989</v>
      </c>
      <c r="G7546" s="23">
        <v>45610</v>
      </c>
      <c r="H7546" s="23">
        <v>45989</v>
      </c>
      <c r="I7546" s="24">
        <v>0</v>
      </c>
      <c r="J7546" s="24">
        <v>0</v>
      </c>
      <c r="K7546" s="24">
        <v>73</v>
      </c>
      <c r="M7546" t="s">
        <v>10071</v>
      </c>
    </row>
    <row r="7547" spans="1:13" x14ac:dyDescent="0.25">
      <c r="A7547" t="str">
        <f t="shared" si="117"/>
        <v>MATERIAL RODANTE 9 MR-9 (COCHE-19)</v>
      </c>
      <c r="B7547" t="s">
        <v>9640</v>
      </c>
      <c r="D7547">
        <v>268</v>
      </c>
      <c r="E7547" s="23">
        <v>45610</v>
      </c>
      <c r="F7547" s="23">
        <v>45965</v>
      </c>
      <c r="G7547" s="23">
        <v>45610</v>
      </c>
      <c r="H7547" s="23">
        <v>45965</v>
      </c>
      <c r="I7547" s="24">
        <v>0</v>
      </c>
      <c r="J7547" s="24">
        <v>0</v>
      </c>
      <c r="K7547" s="24">
        <v>92</v>
      </c>
      <c r="M7547" t="s">
        <v>10071</v>
      </c>
    </row>
    <row r="7548" spans="1:13" x14ac:dyDescent="0.25">
      <c r="A7548" t="str">
        <f t="shared" si="117"/>
        <v>FCON-23880</v>
      </c>
      <c r="B7548" t="s">
        <v>9646</v>
      </c>
      <c r="C7548" t="s">
        <v>9401</v>
      </c>
      <c r="D7548">
        <v>12</v>
      </c>
      <c r="E7548" s="23">
        <v>45610</v>
      </c>
      <c r="F7548" s="23">
        <v>45625</v>
      </c>
      <c r="G7548" s="23">
        <v>45610</v>
      </c>
      <c r="H7548" s="23">
        <v>45625</v>
      </c>
      <c r="I7548" s="24">
        <v>0</v>
      </c>
      <c r="J7548" s="24">
        <v>0</v>
      </c>
      <c r="K7548" s="24">
        <v>46</v>
      </c>
      <c r="L7548" t="s">
        <v>10070</v>
      </c>
      <c r="M7548" t="s">
        <v>10071</v>
      </c>
    </row>
    <row r="7549" spans="1:13" x14ac:dyDescent="0.25">
      <c r="A7549" t="str">
        <f t="shared" si="117"/>
        <v>FCON-23830</v>
      </c>
      <c r="B7549" t="s">
        <v>9641</v>
      </c>
      <c r="C7549" t="s">
        <v>9396</v>
      </c>
      <c r="D7549">
        <v>60</v>
      </c>
      <c r="E7549" s="23">
        <v>45625</v>
      </c>
      <c r="F7549" s="23">
        <v>45708</v>
      </c>
      <c r="G7549" s="23">
        <v>45625</v>
      </c>
      <c r="H7549" s="23">
        <v>45708</v>
      </c>
      <c r="I7549" s="24">
        <v>0</v>
      </c>
      <c r="J7549" s="24">
        <v>0</v>
      </c>
      <c r="K7549" s="24">
        <v>102</v>
      </c>
      <c r="L7549" t="s">
        <v>10070</v>
      </c>
      <c r="M7549" t="s">
        <v>10071</v>
      </c>
    </row>
    <row r="7550" spans="1:13" x14ac:dyDescent="0.25">
      <c r="A7550" t="str">
        <f t="shared" si="117"/>
        <v>FCON-23840</v>
      </c>
      <c r="B7550" t="s">
        <v>9642</v>
      </c>
      <c r="C7550" t="s">
        <v>9397</v>
      </c>
      <c r="D7550">
        <v>13</v>
      </c>
      <c r="E7550" s="23">
        <v>45708</v>
      </c>
      <c r="F7550" s="23">
        <v>45726</v>
      </c>
      <c r="G7550" s="23">
        <v>45708</v>
      </c>
      <c r="H7550" s="23">
        <v>45726</v>
      </c>
      <c r="I7550" s="24">
        <v>0</v>
      </c>
      <c r="J7550" s="24">
        <v>0</v>
      </c>
      <c r="K7550" s="24">
        <v>102</v>
      </c>
      <c r="L7550" t="s">
        <v>10070</v>
      </c>
      <c r="M7550" t="s">
        <v>10071</v>
      </c>
    </row>
    <row r="7551" spans="1:13" x14ac:dyDescent="0.25">
      <c r="A7551" t="str">
        <f t="shared" si="117"/>
        <v>FCON-23890</v>
      </c>
      <c r="B7551" t="s">
        <v>9647</v>
      </c>
      <c r="C7551" t="s">
        <v>9402</v>
      </c>
      <c r="D7551">
        <v>11</v>
      </c>
      <c r="E7551" s="23">
        <v>45723</v>
      </c>
      <c r="F7551" s="23">
        <v>45737</v>
      </c>
      <c r="G7551" s="23">
        <v>45723</v>
      </c>
      <c r="H7551" s="23">
        <v>45737</v>
      </c>
      <c r="I7551" s="24">
        <v>0</v>
      </c>
      <c r="J7551" s="24">
        <v>0</v>
      </c>
      <c r="K7551" s="24">
        <v>36</v>
      </c>
      <c r="L7551" t="s">
        <v>10070</v>
      </c>
      <c r="M7551" t="s">
        <v>10071</v>
      </c>
    </row>
    <row r="7552" spans="1:13" x14ac:dyDescent="0.25">
      <c r="A7552" t="str">
        <f t="shared" si="117"/>
        <v>FCON-23850</v>
      </c>
      <c r="B7552" t="s">
        <v>9643</v>
      </c>
      <c r="C7552" t="s">
        <v>9398</v>
      </c>
      <c r="D7552">
        <v>54</v>
      </c>
      <c r="E7552" s="23">
        <v>45726</v>
      </c>
      <c r="F7552" s="23">
        <v>45797</v>
      </c>
      <c r="G7552" s="23">
        <v>45726</v>
      </c>
      <c r="H7552" s="23">
        <v>45797</v>
      </c>
      <c r="I7552" s="24">
        <v>0</v>
      </c>
      <c r="J7552" s="24">
        <v>0</v>
      </c>
      <c r="K7552" s="24">
        <v>141</v>
      </c>
      <c r="L7552" t="s">
        <v>10070</v>
      </c>
      <c r="M7552" t="s">
        <v>10071</v>
      </c>
    </row>
    <row r="7553" spans="1:13" x14ac:dyDescent="0.25">
      <c r="A7553" t="str">
        <f t="shared" si="117"/>
        <v>FCON-23860</v>
      </c>
      <c r="B7553" t="s">
        <v>9644</v>
      </c>
      <c r="C7553" t="s">
        <v>9399</v>
      </c>
      <c r="D7553">
        <v>45</v>
      </c>
      <c r="E7553" s="23">
        <v>45737</v>
      </c>
      <c r="F7553" s="23">
        <v>45798</v>
      </c>
      <c r="G7553" s="23">
        <v>45737</v>
      </c>
      <c r="H7553" s="23">
        <v>45798</v>
      </c>
      <c r="I7553" s="24">
        <v>0</v>
      </c>
      <c r="J7553" s="24">
        <v>0</v>
      </c>
      <c r="K7553" s="24">
        <v>92</v>
      </c>
      <c r="L7553" t="s">
        <v>10070</v>
      </c>
      <c r="M7553" t="s">
        <v>10071</v>
      </c>
    </row>
    <row r="7554" spans="1:13" x14ac:dyDescent="0.25">
      <c r="A7554" t="str">
        <f t="shared" si="117"/>
        <v>FCON-23870</v>
      </c>
      <c r="B7554" t="s">
        <v>9645</v>
      </c>
      <c r="C7554" t="s">
        <v>9400</v>
      </c>
      <c r="D7554">
        <v>48</v>
      </c>
      <c r="E7554" s="23">
        <v>45798</v>
      </c>
      <c r="F7554" s="23">
        <v>45861</v>
      </c>
      <c r="G7554" s="23">
        <v>45798</v>
      </c>
      <c r="H7554" s="23">
        <v>45861</v>
      </c>
      <c r="I7554" s="24">
        <v>0</v>
      </c>
      <c r="J7554" s="24">
        <v>0</v>
      </c>
      <c r="K7554" s="24">
        <v>92</v>
      </c>
      <c r="L7554" t="s">
        <v>10070</v>
      </c>
      <c r="M7554" t="s">
        <v>10071</v>
      </c>
    </row>
    <row r="7555" spans="1:13" x14ac:dyDescent="0.25">
      <c r="A7555" t="str">
        <f t="shared" ref="A7555:A7618" si="118">TRIM(B7555)</f>
        <v>FCON-23900</v>
      </c>
      <c r="B7555" t="s">
        <v>9648</v>
      </c>
      <c r="C7555" t="s">
        <v>9404</v>
      </c>
      <c r="D7555">
        <v>47</v>
      </c>
      <c r="E7555" s="23">
        <v>45861</v>
      </c>
      <c r="F7555" s="23">
        <v>45922</v>
      </c>
      <c r="G7555" s="23">
        <v>45861</v>
      </c>
      <c r="H7555" s="23">
        <v>45922</v>
      </c>
      <c r="I7555" s="24">
        <v>0</v>
      </c>
      <c r="J7555" s="24">
        <v>0</v>
      </c>
      <c r="K7555" s="24">
        <v>92</v>
      </c>
      <c r="L7555" t="s">
        <v>10070</v>
      </c>
      <c r="M7555" t="s">
        <v>10071</v>
      </c>
    </row>
    <row r="7556" spans="1:13" x14ac:dyDescent="0.25">
      <c r="A7556" t="str">
        <f t="shared" si="118"/>
        <v>FCON-23910</v>
      </c>
      <c r="B7556" t="s">
        <v>9649</v>
      </c>
      <c r="C7556" t="s">
        <v>9406</v>
      </c>
      <c r="D7556">
        <v>14</v>
      </c>
      <c r="E7556" s="23">
        <v>45922</v>
      </c>
      <c r="F7556" s="23">
        <v>45939</v>
      </c>
      <c r="G7556" s="23">
        <v>45922</v>
      </c>
      <c r="H7556" s="23">
        <v>45939</v>
      </c>
      <c r="I7556" s="24">
        <v>0</v>
      </c>
      <c r="J7556" s="24">
        <v>0</v>
      </c>
      <c r="K7556" s="24">
        <v>92</v>
      </c>
      <c r="L7556" t="s">
        <v>10070</v>
      </c>
      <c r="M7556" t="s">
        <v>10071</v>
      </c>
    </row>
    <row r="7557" spans="1:13" x14ac:dyDescent="0.25">
      <c r="A7557" t="str">
        <f t="shared" si="118"/>
        <v>FCON-23920</v>
      </c>
      <c r="B7557" t="s">
        <v>9650</v>
      </c>
      <c r="C7557" t="s">
        <v>9408</v>
      </c>
      <c r="D7557">
        <v>6</v>
      </c>
      <c r="E7557" s="23">
        <v>45939</v>
      </c>
      <c r="F7557" s="23">
        <v>45947</v>
      </c>
      <c r="G7557" s="23">
        <v>45939</v>
      </c>
      <c r="H7557" s="23">
        <v>45947</v>
      </c>
      <c r="I7557" s="24">
        <v>0</v>
      </c>
      <c r="J7557" s="24">
        <v>0</v>
      </c>
      <c r="K7557" s="24">
        <v>92</v>
      </c>
      <c r="L7557" t="s">
        <v>10070</v>
      </c>
      <c r="M7557" t="s">
        <v>10071</v>
      </c>
    </row>
    <row r="7558" spans="1:13" x14ac:dyDescent="0.25">
      <c r="A7558" t="str">
        <f t="shared" si="118"/>
        <v>FCON-23930</v>
      </c>
      <c r="B7558" t="s">
        <v>9651</v>
      </c>
      <c r="C7558" t="s">
        <v>9410</v>
      </c>
      <c r="D7558">
        <v>6</v>
      </c>
      <c r="E7558" s="23">
        <v>45947</v>
      </c>
      <c r="F7558" s="23">
        <v>45954</v>
      </c>
      <c r="G7558" s="23">
        <v>45947</v>
      </c>
      <c r="H7558" s="23">
        <v>45954</v>
      </c>
      <c r="I7558" s="24">
        <v>0</v>
      </c>
      <c r="J7558" s="24">
        <v>0</v>
      </c>
      <c r="K7558" s="24">
        <v>92</v>
      </c>
      <c r="L7558" t="s">
        <v>10070</v>
      </c>
      <c r="M7558" t="s">
        <v>10071</v>
      </c>
    </row>
    <row r="7559" spans="1:13" x14ac:dyDescent="0.25">
      <c r="A7559" t="str">
        <f t="shared" si="118"/>
        <v>FCON-23940</v>
      </c>
      <c r="B7559" t="s">
        <v>9652</v>
      </c>
      <c r="C7559" t="s">
        <v>9412</v>
      </c>
      <c r="D7559">
        <v>7</v>
      </c>
      <c r="E7559" s="23">
        <v>45954</v>
      </c>
      <c r="F7559" s="23">
        <v>45965</v>
      </c>
      <c r="G7559" s="23">
        <v>45954</v>
      </c>
      <c r="H7559" s="23">
        <v>45965</v>
      </c>
      <c r="I7559" s="24">
        <v>0</v>
      </c>
      <c r="J7559" s="24">
        <v>0</v>
      </c>
      <c r="K7559" s="24">
        <v>92</v>
      </c>
      <c r="L7559" t="s">
        <v>10070</v>
      </c>
      <c r="M7559" t="s">
        <v>10071</v>
      </c>
    </row>
    <row r="7560" spans="1:13" x14ac:dyDescent="0.25">
      <c r="A7560" t="str">
        <f t="shared" si="118"/>
        <v>MATERIAL RODANTE 9 MR-9 (COCHE-20)</v>
      </c>
      <c r="B7560" t="s">
        <v>9653</v>
      </c>
      <c r="D7560">
        <v>268</v>
      </c>
      <c r="E7560" s="23">
        <v>45610</v>
      </c>
      <c r="F7560" s="23">
        <v>45965</v>
      </c>
      <c r="G7560" s="23">
        <v>45610</v>
      </c>
      <c r="H7560" s="23">
        <v>45965</v>
      </c>
      <c r="I7560" s="24">
        <v>0</v>
      </c>
      <c r="J7560" s="24">
        <v>0</v>
      </c>
      <c r="K7560" s="24">
        <v>92</v>
      </c>
      <c r="M7560" t="s">
        <v>10071</v>
      </c>
    </row>
    <row r="7561" spans="1:13" x14ac:dyDescent="0.25">
      <c r="A7561" t="str">
        <f t="shared" si="118"/>
        <v>FCON-24000</v>
      </c>
      <c r="B7561" t="s">
        <v>9659</v>
      </c>
      <c r="C7561" t="s">
        <v>9401</v>
      </c>
      <c r="D7561">
        <v>12</v>
      </c>
      <c r="E7561" s="23">
        <v>45610</v>
      </c>
      <c r="F7561" s="23">
        <v>45625</v>
      </c>
      <c r="G7561" s="23">
        <v>45610</v>
      </c>
      <c r="H7561" s="23">
        <v>45625</v>
      </c>
      <c r="I7561" s="24">
        <v>0</v>
      </c>
      <c r="J7561" s="24">
        <v>0</v>
      </c>
      <c r="K7561" s="24">
        <v>46</v>
      </c>
      <c r="L7561" t="s">
        <v>10070</v>
      </c>
      <c r="M7561" t="s">
        <v>10071</v>
      </c>
    </row>
    <row r="7562" spans="1:13" x14ac:dyDescent="0.25">
      <c r="A7562" t="str">
        <f t="shared" si="118"/>
        <v>FCON-23950</v>
      </c>
      <c r="B7562" t="s">
        <v>9654</v>
      </c>
      <c r="C7562" t="s">
        <v>9396</v>
      </c>
      <c r="D7562">
        <v>60</v>
      </c>
      <c r="E7562" s="23">
        <v>45625</v>
      </c>
      <c r="F7562" s="23">
        <v>45708</v>
      </c>
      <c r="G7562" s="23">
        <v>45625</v>
      </c>
      <c r="H7562" s="23">
        <v>45708</v>
      </c>
      <c r="I7562" s="24">
        <v>0</v>
      </c>
      <c r="J7562" s="24">
        <v>0</v>
      </c>
      <c r="K7562" s="24">
        <v>102</v>
      </c>
      <c r="L7562" t="s">
        <v>10070</v>
      </c>
      <c r="M7562" t="s">
        <v>10071</v>
      </c>
    </row>
    <row r="7563" spans="1:13" x14ac:dyDescent="0.25">
      <c r="A7563" t="str">
        <f t="shared" si="118"/>
        <v>FCON-23960</v>
      </c>
      <c r="B7563" t="s">
        <v>9655</v>
      </c>
      <c r="C7563" t="s">
        <v>9397</v>
      </c>
      <c r="D7563">
        <v>13</v>
      </c>
      <c r="E7563" s="23">
        <v>45708</v>
      </c>
      <c r="F7563" s="23">
        <v>45726</v>
      </c>
      <c r="G7563" s="23">
        <v>45708</v>
      </c>
      <c r="H7563" s="23">
        <v>45726</v>
      </c>
      <c r="I7563" s="24">
        <v>0</v>
      </c>
      <c r="J7563" s="24">
        <v>0</v>
      </c>
      <c r="K7563" s="24">
        <v>102</v>
      </c>
      <c r="L7563" t="s">
        <v>10070</v>
      </c>
      <c r="M7563" t="s">
        <v>10071</v>
      </c>
    </row>
    <row r="7564" spans="1:13" x14ac:dyDescent="0.25">
      <c r="A7564" t="str">
        <f t="shared" si="118"/>
        <v>FCON-24010</v>
      </c>
      <c r="B7564" t="s">
        <v>9660</v>
      </c>
      <c r="C7564" t="s">
        <v>9402</v>
      </c>
      <c r="D7564">
        <v>11</v>
      </c>
      <c r="E7564" s="23">
        <v>45723</v>
      </c>
      <c r="F7564" s="23">
        <v>45737</v>
      </c>
      <c r="G7564" s="23">
        <v>45723</v>
      </c>
      <c r="H7564" s="23">
        <v>45737</v>
      </c>
      <c r="I7564" s="24">
        <v>0</v>
      </c>
      <c r="J7564" s="24">
        <v>0</v>
      </c>
      <c r="K7564" s="24">
        <v>36</v>
      </c>
      <c r="L7564" t="s">
        <v>10070</v>
      </c>
      <c r="M7564" t="s">
        <v>10071</v>
      </c>
    </row>
    <row r="7565" spans="1:13" x14ac:dyDescent="0.25">
      <c r="A7565" t="str">
        <f t="shared" si="118"/>
        <v>FCON-23970</v>
      </c>
      <c r="B7565" t="s">
        <v>9656</v>
      </c>
      <c r="C7565" t="s">
        <v>9398</v>
      </c>
      <c r="D7565">
        <v>54</v>
      </c>
      <c r="E7565" s="23">
        <v>45726</v>
      </c>
      <c r="F7565" s="23">
        <v>45797</v>
      </c>
      <c r="G7565" s="23">
        <v>45726</v>
      </c>
      <c r="H7565" s="23">
        <v>45797</v>
      </c>
      <c r="I7565" s="24">
        <v>0</v>
      </c>
      <c r="J7565" s="24">
        <v>0</v>
      </c>
      <c r="K7565" s="24">
        <v>141</v>
      </c>
      <c r="L7565" t="s">
        <v>10070</v>
      </c>
      <c r="M7565" t="s">
        <v>10071</v>
      </c>
    </row>
    <row r="7566" spans="1:13" x14ac:dyDescent="0.25">
      <c r="A7566" t="str">
        <f t="shared" si="118"/>
        <v>FCON-23980</v>
      </c>
      <c r="B7566" t="s">
        <v>9657</v>
      </c>
      <c r="C7566" t="s">
        <v>9399</v>
      </c>
      <c r="D7566">
        <v>45</v>
      </c>
      <c r="E7566" s="23">
        <v>45737</v>
      </c>
      <c r="F7566" s="23">
        <v>45798</v>
      </c>
      <c r="G7566" s="23">
        <v>45737</v>
      </c>
      <c r="H7566" s="23">
        <v>45798</v>
      </c>
      <c r="I7566" s="24">
        <v>0</v>
      </c>
      <c r="J7566" s="24">
        <v>0</v>
      </c>
      <c r="K7566" s="24">
        <v>92</v>
      </c>
      <c r="L7566" t="s">
        <v>10070</v>
      </c>
      <c r="M7566" t="s">
        <v>10071</v>
      </c>
    </row>
    <row r="7567" spans="1:13" x14ac:dyDescent="0.25">
      <c r="A7567" t="str">
        <f t="shared" si="118"/>
        <v>FCON-23990</v>
      </c>
      <c r="B7567" t="s">
        <v>9658</v>
      </c>
      <c r="C7567" t="s">
        <v>9400</v>
      </c>
      <c r="D7567">
        <v>48</v>
      </c>
      <c r="E7567" s="23">
        <v>45798</v>
      </c>
      <c r="F7567" s="23">
        <v>45861</v>
      </c>
      <c r="G7567" s="23">
        <v>45798</v>
      </c>
      <c r="H7567" s="23">
        <v>45861</v>
      </c>
      <c r="I7567" s="24">
        <v>0</v>
      </c>
      <c r="J7567" s="24">
        <v>0</v>
      </c>
      <c r="K7567" s="24">
        <v>92</v>
      </c>
      <c r="L7567" t="s">
        <v>10070</v>
      </c>
      <c r="M7567" t="s">
        <v>10071</v>
      </c>
    </row>
    <row r="7568" spans="1:13" x14ac:dyDescent="0.25">
      <c r="A7568" t="str">
        <f t="shared" si="118"/>
        <v>FCON-24020</v>
      </c>
      <c r="B7568" t="s">
        <v>9661</v>
      </c>
      <c r="C7568" t="s">
        <v>9404</v>
      </c>
      <c r="D7568">
        <v>47</v>
      </c>
      <c r="E7568" s="23">
        <v>45861</v>
      </c>
      <c r="F7568" s="23">
        <v>45922</v>
      </c>
      <c r="G7568" s="23">
        <v>45861</v>
      </c>
      <c r="H7568" s="23">
        <v>45922</v>
      </c>
      <c r="I7568" s="24">
        <v>0</v>
      </c>
      <c r="J7568" s="24">
        <v>0</v>
      </c>
      <c r="K7568" s="24">
        <v>92</v>
      </c>
      <c r="L7568" t="s">
        <v>10070</v>
      </c>
      <c r="M7568" t="s">
        <v>10071</v>
      </c>
    </row>
    <row r="7569" spans="1:13" x14ac:dyDescent="0.25">
      <c r="A7569" t="str">
        <f t="shared" si="118"/>
        <v>FCON-24030</v>
      </c>
      <c r="B7569" t="s">
        <v>9662</v>
      </c>
      <c r="C7569" t="s">
        <v>9406</v>
      </c>
      <c r="D7569">
        <v>14</v>
      </c>
      <c r="E7569" s="23">
        <v>45922</v>
      </c>
      <c r="F7569" s="23">
        <v>45939</v>
      </c>
      <c r="G7569" s="23">
        <v>45922</v>
      </c>
      <c r="H7569" s="23">
        <v>45939</v>
      </c>
      <c r="I7569" s="24">
        <v>0</v>
      </c>
      <c r="J7569" s="24">
        <v>0</v>
      </c>
      <c r="K7569" s="24">
        <v>92</v>
      </c>
      <c r="L7569" t="s">
        <v>10070</v>
      </c>
      <c r="M7569" t="s">
        <v>10071</v>
      </c>
    </row>
    <row r="7570" spans="1:13" x14ac:dyDescent="0.25">
      <c r="A7570" t="str">
        <f t="shared" si="118"/>
        <v>FCON-24040</v>
      </c>
      <c r="B7570" t="s">
        <v>9663</v>
      </c>
      <c r="C7570" t="s">
        <v>9408</v>
      </c>
      <c r="D7570">
        <v>6</v>
      </c>
      <c r="E7570" s="23">
        <v>45939</v>
      </c>
      <c r="F7570" s="23">
        <v>45947</v>
      </c>
      <c r="G7570" s="23">
        <v>45939</v>
      </c>
      <c r="H7570" s="23">
        <v>45947</v>
      </c>
      <c r="I7570" s="24">
        <v>0</v>
      </c>
      <c r="J7570" s="24">
        <v>0</v>
      </c>
      <c r="K7570" s="24">
        <v>92</v>
      </c>
      <c r="L7570" t="s">
        <v>10070</v>
      </c>
      <c r="M7570" t="s">
        <v>10071</v>
      </c>
    </row>
    <row r="7571" spans="1:13" x14ac:dyDescent="0.25">
      <c r="A7571" t="str">
        <f t="shared" si="118"/>
        <v>FCON-24050</v>
      </c>
      <c r="B7571" t="s">
        <v>9664</v>
      </c>
      <c r="C7571" t="s">
        <v>9410</v>
      </c>
      <c r="D7571">
        <v>6</v>
      </c>
      <c r="E7571" s="23">
        <v>45947</v>
      </c>
      <c r="F7571" s="23">
        <v>45954</v>
      </c>
      <c r="G7571" s="23">
        <v>45947</v>
      </c>
      <c r="H7571" s="23">
        <v>45954</v>
      </c>
      <c r="I7571" s="24">
        <v>0</v>
      </c>
      <c r="J7571" s="24">
        <v>0</v>
      </c>
      <c r="K7571" s="24">
        <v>92</v>
      </c>
      <c r="L7571" t="s">
        <v>10070</v>
      </c>
      <c r="M7571" t="s">
        <v>10071</v>
      </c>
    </row>
    <row r="7572" spans="1:13" x14ac:dyDescent="0.25">
      <c r="A7572" t="str">
        <f t="shared" si="118"/>
        <v>FCON-24060</v>
      </c>
      <c r="B7572" t="s">
        <v>9665</v>
      </c>
      <c r="C7572" t="s">
        <v>9412</v>
      </c>
      <c r="D7572">
        <v>7</v>
      </c>
      <c r="E7572" s="23">
        <v>45954</v>
      </c>
      <c r="F7572" s="23">
        <v>45965</v>
      </c>
      <c r="G7572" s="23">
        <v>45954</v>
      </c>
      <c r="H7572" s="23">
        <v>45965</v>
      </c>
      <c r="I7572" s="24">
        <v>0</v>
      </c>
      <c r="J7572" s="24">
        <v>0</v>
      </c>
      <c r="K7572" s="24">
        <v>92</v>
      </c>
      <c r="L7572" t="s">
        <v>10070</v>
      </c>
      <c r="M7572" t="s">
        <v>10071</v>
      </c>
    </row>
    <row r="7573" spans="1:13" x14ac:dyDescent="0.25">
      <c r="A7573" t="str">
        <f t="shared" si="118"/>
        <v>MATERIAL RODANTE 9 MR-9 (COCHE-21)</v>
      </c>
      <c r="B7573" t="s">
        <v>9666</v>
      </c>
      <c r="D7573">
        <v>269</v>
      </c>
      <c r="E7573" s="23">
        <v>45632</v>
      </c>
      <c r="F7573" s="23">
        <v>45989</v>
      </c>
      <c r="G7573" s="23">
        <v>45632</v>
      </c>
      <c r="H7573" s="23">
        <v>45989</v>
      </c>
      <c r="I7573" s="24">
        <v>0</v>
      </c>
      <c r="J7573" s="24">
        <v>0</v>
      </c>
      <c r="K7573" s="24">
        <v>73</v>
      </c>
      <c r="M7573" t="s">
        <v>10071</v>
      </c>
    </row>
    <row r="7574" spans="1:13" x14ac:dyDescent="0.25">
      <c r="A7574" t="str">
        <f t="shared" si="118"/>
        <v>FCON-24120</v>
      </c>
      <c r="B7574" t="s">
        <v>9672</v>
      </c>
      <c r="C7574" t="s">
        <v>9401</v>
      </c>
      <c r="D7574">
        <v>12</v>
      </c>
      <c r="E7574" s="23">
        <v>45632</v>
      </c>
      <c r="F7574" s="23">
        <v>45647</v>
      </c>
      <c r="G7574" s="23">
        <v>45632</v>
      </c>
      <c r="H7574" s="23">
        <v>45647</v>
      </c>
      <c r="I7574" s="24">
        <v>0</v>
      </c>
      <c r="J7574" s="24">
        <v>0</v>
      </c>
      <c r="K7574" s="24">
        <v>46</v>
      </c>
      <c r="L7574" t="s">
        <v>10070</v>
      </c>
      <c r="M7574" t="s">
        <v>10071</v>
      </c>
    </row>
    <row r="7575" spans="1:13" x14ac:dyDescent="0.25">
      <c r="A7575" t="str">
        <f t="shared" si="118"/>
        <v>FCON-24070</v>
      </c>
      <c r="B7575" t="s">
        <v>9667</v>
      </c>
      <c r="C7575" t="s">
        <v>9396</v>
      </c>
      <c r="D7575">
        <v>64</v>
      </c>
      <c r="E7575" s="23">
        <v>45647</v>
      </c>
      <c r="F7575" s="23">
        <v>45736</v>
      </c>
      <c r="G7575" s="23">
        <v>45647</v>
      </c>
      <c r="H7575" s="23">
        <v>45736</v>
      </c>
      <c r="I7575" s="24">
        <v>0</v>
      </c>
      <c r="J7575" s="24">
        <v>0</v>
      </c>
      <c r="K7575" s="24">
        <v>80</v>
      </c>
      <c r="L7575" t="s">
        <v>10070</v>
      </c>
      <c r="M7575" t="s">
        <v>10071</v>
      </c>
    </row>
    <row r="7576" spans="1:13" x14ac:dyDescent="0.25">
      <c r="A7576" t="str">
        <f t="shared" si="118"/>
        <v>FCON-24080</v>
      </c>
      <c r="B7576" t="s">
        <v>9668</v>
      </c>
      <c r="C7576" t="s">
        <v>9397</v>
      </c>
      <c r="D7576">
        <v>13</v>
      </c>
      <c r="E7576" s="23">
        <v>45736</v>
      </c>
      <c r="F7576" s="23">
        <v>45754</v>
      </c>
      <c r="G7576" s="23">
        <v>45736</v>
      </c>
      <c r="H7576" s="23">
        <v>45754</v>
      </c>
      <c r="I7576" s="24">
        <v>0</v>
      </c>
      <c r="J7576" s="24">
        <v>0</v>
      </c>
      <c r="K7576" s="24">
        <v>80</v>
      </c>
      <c r="L7576" t="s">
        <v>10070</v>
      </c>
      <c r="M7576" t="s">
        <v>10071</v>
      </c>
    </row>
    <row r="7577" spans="1:13" x14ac:dyDescent="0.25">
      <c r="A7577" t="str">
        <f t="shared" si="118"/>
        <v>FCON-24130</v>
      </c>
      <c r="B7577" t="s">
        <v>9673</v>
      </c>
      <c r="C7577" t="s">
        <v>9402</v>
      </c>
      <c r="D7577">
        <v>14</v>
      </c>
      <c r="E7577" s="23">
        <v>45744</v>
      </c>
      <c r="F7577" s="23">
        <v>45762</v>
      </c>
      <c r="G7577" s="23">
        <v>45744</v>
      </c>
      <c r="H7577" s="23">
        <v>45762</v>
      </c>
      <c r="I7577" s="24">
        <v>0</v>
      </c>
      <c r="J7577" s="24">
        <v>0</v>
      </c>
      <c r="K7577" s="24">
        <v>36</v>
      </c>
      <c r="L7577" t="s">
        <v>10070</v>
      </c>
      <c r="M7577" t="s">
        <v>10071</v>
      </c>
    </row>
    <row r="7578" spans="1:13" x14ac:dyDescent="0.25">
      <c r="A7578" t="str">
        <f t="shared" si="118"/>
        <v>FCON-24090</v>
      </c>
      <c r="B7578" t="s">
        <v>9669</v>
      </c>
      <c r="C7578" t="s">
        <v>9398</v>
      </c>
      <c r="D7578">
        <v>54</v>
      </c>
      <c r="E7578" s="23">
        <v>45754</v>
      </c>
      <c r="F7578" s="23">
        <v>45825</v>
      </c>
      <c r="G7578" s="23">
        <v>45754</v>
      </c>
      <c r="H7578" s="23">
        <v>45825</v>
      </c>
      <c r="I7578" s="24">
        <v>0</v>
      </c>
      <c r="J7578" s="24">
        <v>0</v>
      </c>
      <c r="K7578" s="24">
        <v>119</v>
      </c>
      <c r="L7578" t="s">
        <v>10070</v>
      </c>
      <c r="M7578" t="s">
        <v>10071</v>
      </c>
    </row>
    <row r="7579" spans="1:13" x14ac:dyDescent="0.25">
      <c r="A7579" t="str">
        <f t="shared" si="118"/>
        <v>FCON-24100</v>
      </c>
      <c r="B7579" t="s">
        <v>9670</v>
      </c>
      <c r="C7579" t="s">
        <v>9399</v>
      </c>
      <c r="D7579">
        <v>45</v>
      </c>
      <c r="E7579" s="23">
        <v>45762</v>
      </c>
      <c r="F7579" s="23">
        <v>45822</v>
      </c>
      <c r="G7579" s="23">
        <v>45762</v>
      </c>
      <c r="H7579" s="23">
        <v>45822</v>
      </c>
      <c r="I7579" s="24">
        <v>0</v>
      </c>
      <c r="J7579" s="24">
        <v>0</v>
      </c>
      <c r="K7579" s="24">
        <v>73</v>
      </c>
      <c r="L7579" t="s">
        <v>10070</v>
      </c>
      <c r="M7579" t="s">
        <v>10071</v>
      </c>
    </row>
    <row r="7580" spans="1:13" x14ac:dyDescent="0.25">
      <c r="A7580" t="str">
        <f t="shared" si="118"/>
        <v>FCON-24110</v>
      </c>
      <c r="B7580" t="s">
        <v>9671</v>
      </c>
      <c r="C7580" t="s">
        <v>9400</v>
      </c>
      <c r="D7580">
        <v>48</v>
      </c>
      <c r="E7580" s="23">
        <v>45822</v>
      </c>
      <c r="F7580" s="23">
        <v>45885</v>
      </c>
      <c r="G7580" s="23">
        <v>45822</v>
      </c>
      <c r="H7580" s="23">
        <v>45885</v>
      </c>
      <c r="I7580" s="24">
        <v>0</v>
      </c>
      <c r="J7580" s="24">
        <v>0</v>
      </c>
      <c r="K7580" s="24">
        <v>73</v>
      </c>
      <c r="L7580" t="s">
        <v>10070</v>
      </c>
      <c r="M7580" t="s">
        <v>10071</v>
      </c>
    </row>
    <row r="7581" spans="1:13" x14ac:dyDescent="0.25">
      <c r="A7581" t="str">
        <f t="shared" si="118"/>
        <v>FCON-24140</v>
      </c>
      <c r="B7581" t="s">
        <v>9674</v>
      </c>
      <c r="C7581" t="s">
        <v>9404</v>
      </c>
      <c r="D7581">
        <v>47</v>
      </c>
      <c r="E7581" s="23">
        <v>45885</v>
      </c>
      <c r="F7581" s="23">
        <v>45946</v>
      </c>
      <c r="G7581" s="23">
        <v>45885</v>
      </c>
      <c r="H7581" s="23">
        <v>45946</v>
      </c>
      <c r="I7581" s="24">
        <v>0</v>
      </c>
      <c r="J7581" s="24">
        <v>0</v>
      </c>
      <c r="K7581" s="24">
        <v>73</v>
      </c>
      <c r="L7581" t="s">
        <v>10070</v>
      </c>
      <c r="M7581" t="s">
        <v>10071</v>
      </c>
    </row>
    <row r="7582" spans="1:13" x14ac:dyDescent="0.25">
      <c r="A7582" t="str">
        <f t="shared" si="118"/>
        <v>FCON-24150</v>
      </c>
      <c r="B7582" t="s">
        <v>9675</v>
      </c>
      <c r="C7582" t="s">
        <v>9406</v>
      </c>
      <c r="D7582">
        <v>14</v>
      </c>
      <c r="E7582" s="23">
        <v>45946</v>
      </c>
      <c r="F7582" s="23">
        <v>45965</v>
      </c>
      <c r="G7582" s="23">
        <v>45946</v>
      </c>
      <c r="H7582" s="23">
        <v>45965</v>
      </c>
      <c r="I7582" s="24">
        <v>0</v>
      </c>
      <c r="J7582" s="24">
        <v>0</v>
      </c>
      <c r="K7582" s="24">
        <v>73</v>
      </c>
      <c r="L7582" t="s">
        <v>10070</v>
      </c>
      <c r="M7582" t="s">
        <v>10071</v>
      </c>
    </row>
    <row r="7583" spans="1:13" x14ac:dyDescent="0.25">
      <c r="A7583" t="str">
        <f t="shared" si="118"/>
        <v>FCON-24160</v>
      </c>
      <c r="B7583" t="s">
        <v>9676</v>
      </c>
      <c r="C7583" t="s">
        <v>9408</v>
      </c>
      <c r="D7583">
        <v>6</v>
      </c>
      <c r="E7583" s="23">
        <v>45965</v>
      </c>
      <c r="F7583" s="23">
        <v>45972</v>
      </c>
      <c r="G7583" s="23">
        <v>45965</v>
      </c>
      <c r="H7583" s="23">
        <v>45972</v>
      </c>
      <c r="I7583" s="24">
        <v>0</v>
      </c>
      <c r="J7583" s="24">
        <v>0</v>
      </c>
      <c r="K7583" s="24">
        <v>73</v>
      </c>
      <c r="L7583" t="s">
        <v>10070</v>
      </c>
      <c r="M7583" t="s">
        <v>10071</v>
      </c>
    </row>
    <row r="7584" spans="1:13" x14ac:dyDescent="0.25">
      <c r="A7584" t="str">
        <f t="shared" si="118"/>
        <v>FCON-24170</v>
      </c>
      <c r="B7584" t="s">
        <v>9677</v>
      </c>
      <c r="C7584" t="s">
        <v>9410</v>
      </c>
      <c r="D7584">
        <v>6</v>
      </c>
      <c r="E7584" s="23">
        <v>45972</v>
      </c>
      <c r="F7584" s="23">
        <v>45981</v>
      </c>
      <c r="G7584" s="23">
        <v>45972</v>
      </c>
      <c r="H7584" s="23">
        <v>45981</v>
      </c>
      <c r="I7584" s="24">
        <v>0</v>
      </c>
      <c r="J7584" s="24">
        <v>0</v>
      </c>
      <c r="K7584" s="24">
        <v>73</v>
      </c>
      <c r="L7584" t="s">
        <v>10070</v>
      </c>
      <c r="M7584" t="s">
        <v>10071</v>
      </c>
    </row>
    <row r="7585" spans="1:13" x14ac:dyDescent="0.25">
      <c r="A7585" t="str">
        <f t="shared" si="118"/>
        <v>FCON-24180</v>
      </c>
      <c r="B7585" t="s">
        <v>9678</v>
      </c>
      <c r="C7585" t="s">
        <v>9412</v>
      </c>
      <c r="D7585">
        <v>7</v>
      </c>
      <c r="E7585" s="23">
        <v>45981</v>
      </c>
      <c r="F7585" s="23">
        <v>45989</v>
      </c>
      <c r="G7585" s="23">
        <v>45981</v>
      </c>
      <c r="H7585" s="23">
        <v>45989</v>
      </c>
      <c r="I7585" s="24">
        <v>0</v>
      </c>
      <c r="J7585" s="24">
        <v>0</v>
      </c>
      <c r="K7585" s="24">
        <v>73</v>
      </c>
      <c r="L7585" t="s">
        <v>10070</v>
      </c>
      <c r="M7585" t="s">
        <v>10071</v>
      </c>
    </row>
    <row r="7586" spans="1:13" x14ac:dyDescent="0.25">
      <c r="A7586" t="str">
        <f t="shared" si="118"/>
        <v>MR-10 de los Coches 22 a 24</v>
      </c>
      <c r="B7586" t="s">
        <v>9679</v>
      </c>
      <c r="D7586">
        <v>269</v>
      </c>
      <c r="E7586" s="23">
        <v>45632</v>
      </c>
      <c r="F7586" s="23">
        <v>45989</v>
      </c>
      <c r="G7586" s="23">
        <v>45632</v>
      </c>
      <c r="H7586" s="23">
        <v>45989</v>
      </c>
      <c r="I7586" s="24">
        <v>0</v>
      </c>
      <c r="J7586" s="24">
        <v>0</v>
      </c>
      <c r="K7586" s="24">
        <v>80</v>
      </c>
      <c r="M7586" t="s">
        <v>10071</v>
      </c>
    </row>
    <row r="7587" spans="1:13" x14ac:dyDescent="0.25">
      <c r="A7587" t="str">
        <f t="shared" si="118"/>
        <v>MATERIAL RODANTE 10 MR-10 (COCHE-19)</v>
      </c>
      <c r="B7587" t="s">
        <v>9680</v>
      </c>
      <c r="D7587">
        <v>269</v>
      </c>
      <c r="E7587" s="23">
        <v>45632</v>
      </c>
      <c r="F7587" s="23">
        <v>45989</v>
      </c>
      <c r="G7587" s="23">
        <v>45632</v>
      </c>
      <c r="H7587" s="23">
        <v>45989</v>
      </c>
      <c r="I7587" s="24">
        <v>0</v>
      </c>
      <c r="J7587" s="24">
        <v>0</v>
      </c>
      <c r="K7587" s="24">
        <v>73</v>
      </c>
      <c r="M7587" t="s">
        <v>10071</v>
      </c>
    </row>
    <row r="7588" spans="1:13" x14ac:dyDescent="0.25">
      <c r="A7588" t="str">
        <f t="shared" si="118"/>
        <v>FCON-24240</v>
      </c>
      <c r="B7588" t="s">
        <v>9686</v>
      </c>
      <c r="C7588" t="s">
        <v>9401</v>
      </c>
      <c r="D7588">
        <v>12</v>
      </c>
      <c r="E7588" s="23">
        <v>45632</v>
      </c>
      <c r="F7588" s="23">
        <v>45647</v>
      </c>
      <c r="G7588" s="23">
        <v>45632</v>
      </c>
      <c r="H7588" s="23">
        <v>45647</v>
      </c>
      <c r="I7588" s="24">
        <v>0</v>
      </c>
      <c r="J7588" s="24">
        <v>0</v>
      </c>
      <c r="K7588" s="24">
        <v>46</v>
      </c>
      <c r="L7588" t="s">
        <v>10070</v>
      </c>
      <c r="M7588" t="s">
        <v>10071</v>
      </c>
    </row>
    <row r="7589" spans="1:13" x14ac:dyDescent="0.25">
      <c r="A7589" t="str">
        <f t="shared" si="118"/>
        <v>FCON-24190</v>
      </c>
      <c r="B7589" t="s">
        <v>9681</v>
      </c>
      <c r="C7589" t="s">
        <v>9396</v>
      </c>
      <c r="D7589">
        <v>60</v>
      </c>
      <c r="E7589" s="23">
        <v>45647</v>
      </c>
      <c r="F7589" s="23">
        <v>45731</v>
      </c>
      <c r="G7589" s="23">
        <v>45647</v>
      </c>
      <c r="H7589" s="23">
        <v>45731</v>
      </c>
      <c r="I7589" s="24">
        <v>0</v>
      </c>
      <c r="J7589" s="24">
        <v>0</v>
      </c>
      <c r="K7589" s="24">
        <v>84</v>
      </c>
      <c r="L7589" t="s">
        <v>10070</v>
      </c>
      <c r="M7589" t="s">
        <v>10071</v>
      </c>
    </row>
    <row r="7590" spans="1:13" x14ac:dyDescent="0.25">
      <c r="A7590" t="str">
        <f t="shared" si="118"/>
        <v>FCON-24200</v>
      </c>
      <c r="B7590" t="s">
        <v>9682</v>
      </c>
      <c r="C7590" t="s">
        <v>9397</v>
      </c>
      <c r="D7590">
        <v>13</v>
      </c>
      <c r="E7590" s="23">
        <v>45731</v>
      </c>
      <c r="F7590" s="23">
        <v>45749</v>
      </c>
      <c r="G7590" s="23">
        <v>45731</v>
      </c>
      <c r="H7590" s="23">
        <v>45749</v>
      </c>
      <c r="I7590" s="24">
        <v>0</v>
      </c>
      <c r="J7590" s="24">
        <v>0</v>
      </c>
      <c r="K7590" s="24">
        <v>84</v>
      </c>
      <c r="L7590" t="s">
        <v>10070</v>
      </c>
      <c r="M7590" t="s">
        <v>10071</v>
      </c>
    </row>
    <row r="7591" spans="1:13" x14ac:dyDescent="0.25">
      <c r="A7591" t="str">
        <f t="shared" si="118"/>
        <v>FCON-24250</v>
      </c>
      <c r="B7591" t="s">
        <v>9687</v>
      </c>
      <c r="C7591" t="s">
        <v>9402</v>
      </c>
      <c r="D7591">
        <v>14</v>
      </c>
      <c r="E7591" s="23">
        <v>45744</v>
      </c>
      <c r="F7591" s="23">
        <v>45762</v>
      </c>
      <c r="G7591" s="23">
        <v>45744</v>
      </c>
      <c r="H7591" s="23">
        <v>45762</v>
      </c>
      <c r="I7591" s="24">
        <v>0</v>
      </c>
      <c r="J7591" s="24">
        <v>0</v>
      </c>
      <c r="K7591" s="24">
        <v>36</v>
      </c>
      <c r="L7591" t="s">
        <v>10070</v>
      </c>
      <c r="M7591" t="s">
        <v>10071</v>
      </c>
    </row>
    <row r="7592" spans="1:13" x14ac:dyDescent="0.25">
      <c r="A7592" t="str">
        <f t="shared" si="118"/>
        <v>FCON-24210</v>
      </c>
      <c r="B7592" t="s">
        <v>9683</v>
      </c>
      <c r="C7592" t="s">
        <v>9398</v>
      </c>
      <c r="D7592">
        <v>54</v>
      </c>
      <c r="E7592" s="23">
        <v>45749</v>
      </c>
      <c r="F7592" s="23">
        <v>45820</v>
      </c>
      <c r="G7592" s="23">
        <v>45749</v>
      </c>
      <c r="H7592" s="23">
        <v>45820</v>
      </c>
      <c r="I7592" s="24">
        <v>0</v>
      </c>
      <c r="J7592" s="24">
        <v>0</v>
      </c>
      <c r="K7592" s="24">
        <v>123</v>
      </c>
      <c r="L7592" t="s">
        <v>10070</v>
      </c>
      <c r="M7592" t="s">
        <v>10071</v>
      </c>
    </row>
    <row r="7593" spans="1:13" x14ac:dyDescent="0.25">
      <c r="A7593" t="str">
        <f t="shared" si="118"/>
        <v>FCON-24220</v>
      </c>
      <c r="B7593" t="s">
        <v>9684</v>
      </c>
      <c r="C7593" t="s">
        <v>9399</v>
      </c>
      <c r="D7593">
        <v>45</v>
      </c>
      <c r="E7593" s="23">
        <v>45762</v>
      </c>
      <c r="F7593" s="23">
        <v>45822</v>
      </c>
      <c r="G7593" s="23">
        <v>45762</v>
      </c>
      <c r="H7593" s="23">
        <v>45822</v>
      </c>
      <c r="I7593" s="24">
        <v>0</v>
      </c>
      <c r="J7593" s="24">
        <v>0</v>
      </c>
      <c r="K7593" s="24">
        <v>73</v>
      </c>
      <c r="L7593" t="s">
        <v>10070</v>
      </c>
      <c r="M7593" t="s">
        <v>10071</v>
      </c>
    </row>
    <row r="7594" spans="1:13" x14ac:dyDescent="0.25">
      <c r="A7594" t="str">
        <f t="shared" si="118"/>
        <v>FCON-24230</v>
      </c>
      <c r="B7594" t="s">
        <v>9685</v>
      </c>
      <c r="C7594" t="s">
        <v>9400</v>
      </c>
      <c r="D7594">
        <v>48</v>
      </c>
      <c r="E7594" s="23">
        <v>45822</v>
      </c>
      <c r="F7594" s="23">
        <v>45885</v>
      </c>
      <c r="G7594" s="23">
        <v>45822</v>
      </c>
      <c r="H7594" s="23">
        <v>45885</v>
      </c>
      <c r="I7594" s="24">
        <v>0</v>
      </c>
      <c r="J7594" s="24">
        <v>0</v>
      </c>
      <c r="K7594" s="24">
        <v>73</v>
      </c>
      <c r="L7594" t="s">
        <v>10070</v>
      </c>
      <c r="M7594" t="s">
        <v>10071</v>
      </c>
    </row>
    <row r="7595" spans="1:13" x14ac:dyDescent="0.25">
      <c r="A7595" t="str">
        <f t="shared" si="118"/>
        <v>FCON-24260</v>
      </c>
      <c r="B7595" t="s">
        <v>9688</v>
      </c>
      <c r="C7595" t="s">
        <v>9404</v>
      </c>
      <c r="D7595">
        <v>47</v>
      </c>
      <c r="E7595" s="23">
        <v>45885</v>
      </c>
      <c r="F7595" s="23">
        <v>45946</v>
      </c>
      <c r="G7595" s="23">
        <v>45885</v>
      </c>
      <c r="H7595" s="23">
        <v>45946</v>
      </c>
      <c r="I7595" s="24">
        <v>0</v>
      </c>
      <c r="J7595" s="24">
        <v>0</v>
      </c>
      <c r="K7595" s="24">
        <v>73</v>
      </c>
      <c r="L7595" t="s">
        <v>10070</v>
      </c>
      <c r="M7595" t="s">
        <v>10071</v>
      </c>
    </row>
    <row r="7596" spans="1:13" x14ac:dyDescent="0.25">
      <c r="A7596" t="str">
        <f t="shared" si="118"/>
        <v>FCON-24270</v>
      </c>
      <c r="B7596" t="s">
        <v>9689</v>
      </c>
      <c r="C7596" t="s">
        <v>9406</v>
      </c>
      <c r="D7596">
        <v>14</v>
      </c>
      <c r="E7596" s="23">
        <v>45946</v>
      </c>
      <c r="F7596" s="23">
        <v>45965</v>
      </c>
      <c r="G7596" s="23">
        <v>45946</v>
      </c>
      <c r="H7596" s="23">
        <v>45965</v>
      </c>
      <c r="I7596" s="24">
        <v>0</v>
      </c>
      <c r="J7596" s="24">
        <v>0</v>
      </c>
      <c r="K7596" s="24">
        <v>73</v>
      </c>
      <c r="L7596" t="s">
        <v>10070</v>
      </c>
      <c r="M7596" t="s">
        <v>10071</v>
      </c>
    </row>
    <row r="7597" spans="1:13" x14ac:dyDescent="0.25">
      <c r="A7597" t="str">
        <f t="shared" si="118"/>
        <v>FCON-24280</v>
      </c>
      <c r="B7597" t="s">
        <v>9690</v>
      </c>
      <c r="C7597" t="s">
        <v>9408</v>
      </c>
      <c r="D7597">
        <v>6</v>
      </c>
      <c r="E7597" s="23">
        <v>45965</v>
      </c>
      <c r="F7597" s="23">
        <v>45972</v>
      </c>
      <c r="G7597" s="23">
        <v>45965</v>
      </c>
      <c r="H7597" s="23">
        <v>45972</v>
      </c>
      <c r="I7597" s="24">
        <v>0</v>
      </c>
      <c r="J7597" s="24">
        <v>0</v>
      </c>
      <c r="K7597" s="24">
        <v>73</v>
      </c>
      <c r="L7597" t="s">
        <v>10070</v>
      </c>
      <c r="M7597" t="s">
        <v>10071</v>
      </c>
    </row>
    <row r="7598" spans="1:13" x14ac:dyDescent="0.25">
      <c r="A7598" t="str">
        <f t="shared" si="118"/>
        <v>FCON-24290</v>
      </c>
      <c r="B7598" t="s">
        <v>9691</v>
      </c>
      <c r="C7598" t="s">
        <v>9410</v>
      </c>
      <c r="D7598">
        <v>6</v>
      </c>
      <c r="E7598" s="23">
        <v>45972</v>
      </c>
      <c r="F7598" s="23">
        <v>45981</v>
      </c>
      <c r="G7598" s="23">
        <v>45972</v>
      </c>
      <c r="H7598" s="23">
        <v>45981</v>
      </c>
      <c r="I7598" s="24">
        <v>0</v>
      </c>
      <c r="J7598" s="24">
        <v>0</v>
      </c>
      <c r="K7598" s="24">
        <v>73</v>
      </c>
      <c r="L7598" t="s">
        <v>10070</v>
      </c>
      <c r="M7598" t="s">
        <v>10071</v>
      </c>
    </row>
    <row r="7599" spans="1:13" x14ac:dyDescent="0.25">
      <c r="A7599" t="str">
        <f t="shared" si="118"/>
        <v>FCON-24300</v>
      </c>
      <c r="B7599" t="s">
        <v>9692</v>
      </c>
      <c r="C7599" t="s">
        <v>9412</v>
      </c>
      <c r="D7599">
        <v>7</v>
      </c>
      <c r="E7599" s="23">
        <v>45981</v>
      </c>
      <c r="F7599" s="23">
        <v>45989</v>
      </c>
      <c r="G7599" s="23">
        <v>45981</v>
      </c>
      <c r="H7599" s="23">
        <v>45989</v>
      </c>
      <c r="I7599" s="24">
        <v>0</v>
      </c>
      <c r="J7599" s="24">
        <v>0</v>
      </c>
      <c r="K7599" s="24">
        <v>73</v>
      </c>
      <c r="L7599" t="s">
        <v>10070</v>
      </c>
      <c r="M7599" t="s">
        <v>10071</v>
      </c>
    </row>
    <row r="7600" spans="1:13" x14ac:dyDescent="0.25">
      <c r="A7600" t="str">
        <f t="shared" si="118"/>
        <v>MATERIAL RODANTE 10 MR-10 (COCHE-20)</v>
      </c>
      <c r="B7600" t="s">
        <v>9693</v>
      </c>
      <c r="D7600">
        <v>269</v>
      </c>
      <c r="E7600" s="23">
        <v>45632</v>
      </c>
      <c r="F7600" s="23">
        <v>45989</v>
      </c>
      <c r="G7600" s="23">
        <v>45632</v>
      </c>
      <c r="H7600" s="23">
        <v>45989</v>
      </c>
      <c r="I7600" s="24">
        <v>0</v>
      </c>
      <c r="J7600" s="24">
        <v>0</v>
      </c>
      <c r="K7600" s="24">
        <v>73</v>
      </c>
      <c r="M7600" t="s">
        <v>10071</v>
      </c>
    </row>
    <row r="7601" spans="1:13" x14ac:dyDescent="0.25">
      <c r="A7601" t="str">
        <f t="shared" si="118"/>
        <v>FCON-24360</v>
      </c>
      <c r="B7601" t="s">
        <v>9699</v>
      </c>
      <c r="C7601" t="s">
        <v>9401</v>
      </c>
      <c r="D7601">
        <v>12</v>
      </c>
      <c r="E7601" s="23">
        <v>45632</v>
      </c>
      <c r="F7601" s="23">
        <v>45647</v>
      </c>
      <c r="G7601" s="23">
        <v>45632</v>
      </c>
      <c r="H7601" s="23">
        <v>45647</v>
      </c>
      <c r="I7601" s="24">
        <v>0</v>
      </c>
      <c r="J7601" s="24">
        <v>0</v>
      </c>
      <c r="K7601" s="24">
        <v>46</v>
      </c>
      <c r="L7601" t="s">
        <v>10070</v>
      </c>
      <c r="M7601" t="s">
        <v>10071</v>
      </c>
    </row>
    <row r="7602" spans="1:13" x14ac:dyDescent="0.25">
      <c r="A7602" t="str">
        <f t="shared" si="118"/>
        <v>FCON-24310</v>
      </c>
      <c r="B7602" t="s">
        <v>9694</v>
      </c>
      <c r="C7602" t="s">
        <v>9396</v>
      </c>
      <c r="D7602">
        <v>60</v>
      </c>
      <c r="E7602" s="23">
        <v>45647</v>
      </c>
      <c r="F7602" s="23">
        <v>45731</v>
      </c>
      <c r="G7602" s="23">
        <v>45647</v>
      </c>
      <c r="H7602" s="23">
        <v>45731</v>
      </c>
      <c r="I7602" s="24">
        <v>0</v>
      </c>
      <c r="J7602" s="24">
        <v>0</v>
      </c>
      <c r="K7602" s="24">
        <v>84</v>
      </c>
      <c r="L7602" t="s">
        <v>10070</v>
      </c>
      <c r="M7602" t="s">
        <v>10071</v>
      </c>
    </row>
    <row r="7603" spans="1:13" x14ac:dyDescent="0.25">
      <c r="A7603" t="str">
        <f t="shared" si="118"/>
        <v>FCON-24320</v>
      </c>
      <c r="B7603" t="s">
        <v>9695</v>
      </c>
      <c r="C7603" t="s">
        <v>9397</v>
      </c>
      <c r="D7603">
        <v>13</v>
      </c>
      <c r="E7603" s="23">
        <v>45731</v>
      </c>
      <c r="F7603" s="23">
        <v>45749</v>
      </c>
      <c r="G7603" s="23">
        <v>45731</v>
      </c>
      <c r="H7603" s="23">
        <v>45749</v>
      </c>
      <c r="I7603" s="24">
        <v>0</v>
      </c>
      <c r="J7603" s="24">
        <v>0</v>
      </c>
      <c r="K7603" s="24">
        <v>84</v>
      </c>
      <c r="L7603" t="s">
        <v>10070</v>
      </c>
      <c r="M7603" t="s">
        <v>10071</v>
      </c>
    </row>
    <row r="7604" spans="1:13" x14ac:dyDescent="0.25">
      <c r="A7604" t="str">
        <f t="shared" si="118"/>
        <v>FCON-24370</v>
      </c>
      <c r="B7604" t="s">
        <v>9700</v>
      </c>
      <c r="C7604" t="s">
        <v>9402</v>
      </c>
      <c r="D7604">
        <v>14</v>
      </c>
      <c r="E7604" s="23">
        <v>45744</v>
      </c>
      <c r="F7604" s="23">
        <v>45762</v>
      </c>
      <c r="G7604" s="23">
        <v>45744</v>
      </c>
      <c r="H7604" s="23">
        <v>45762</v>
      </c>
      <c r="I7604" s="24">
        <v>0</v>
      </c>
      <c r="J7604" s="24">
        <v>0</v>
      </c>
      <c r="K7604" s="24">
        <v>36</v>
      </c>
      <c r="L7604" t="s">
        <v>10070</v>
      </c>
      <c r="M7604" t="s">
        <v>10071</v>
      </c>
    </row>
    <row r="7605" spans="1:13" x14ac:dyDescent="0.25">
      <c r="A7605" t="str">
        <f t="shared" si="118"/>
        <v>FCON-24330</v>
      </c>
      <c r="B7605" t="s">
        <v>9696</v>
      </c>
      <c r="C7605" t="s">
        <v>9398</v>
      </c>
      <c r="D7605">
        <v>54</v>
      </c>
      <c r="E7605" s="23">
        <v>45749</v>
      </c>
      <c r="F7605" s="23">
        <v>45820</v>
      </c>
      <c r="G7605" s="23">
        <v>45749</v>
      </c>
      <c r="H7605" s="23">
        <v>45820</v>
      </c>
      <c r="I7605" s="24">
        <v>0</v>
      </c>
      <c r="J7605" s="24">
        <v>0</v>
      </c>
      <c r="K7605" s="24">
        <v>123</v>
      </c>
      <c r="L7605" t="s">
        <v>10070</v>
      </c>
      <c r="M7605" t="s">
        <v>10071</v>
      </c>
    </row>
    <row r="7606" spans="1:13" x14ac:dyDescent="0.25">
      <c r="A7606" t="str">
        <f t="shared" si="118"/>
        <v>FCON-24340</v>
      </c>
      <c r="B7606" t="s">
        <v>9697</v>
      </c>
      <c r="C7606" t="s">
        <v>9399</v>
      </c>
      <c r="D7606">
        <v>45</v>
      </c>
      <c r="E7606" s="23">
        <v>45762</v>
      </c>
      <c r="F7606" s="23">
        <v>45822</v>
      </c>
      <c r="G7606" s="23">
        <v>45762</v>
      </c>
      <c r="H7606" s="23">
        <v>45822</v>
      </c>
      <c r="I7606" s="24">
        <v>0</v>
      </c>
      <c r="J7606" s="24">
        <v>0</v>
      </c>
      <c r="K7606" s="24">
        <v>73</v>
      </c>
      <c r="L7606" t="s">
        <v>10070</v>
      </c>
      <c r="M7606" t="s">
        <v>10071</v>
      </c>
    </row>
    <row r="7607" spans="1:13" x14ac:dyDescent="0.25">
      <c r="A7607" t="str">
        <f t="shared" si="118"/>
        <v>FCON-24350</v>
      </c>
      <c r="B7607" t="s">
        <v>9698</v>
      </c>
      <c r="C7607" t="s">
        <v>9400</v>
      </c>
      <c r="D7607">
        <v>48</v>
      </c>
      <c r="E7607" s="23">
        <v>45822</v>
      </c>
      <c r="F7607" s="23">
        <v>45885</v>
      </c>
      <c r="G7607" s="23">
        <v>45822</v>
      </c>
      <c r="H7607" s="23">
        <v>45885</v>
      </c>
      <c r="I7607" s="24">
        <v>0</v>
      </c>
      <c r="J7607" s="24">
        <v>0</v>
      </c>
      <c r="K7607" s="24">
        <v>73</v>
      </c>
      <c r="L7607" t="s">
        <v>10070</v>
      </c>
      <c r="M7607" t="s">
        <v>10071</v>
      </c>
    </row>
    <row r="7608" spans="1:13" x14ac:dyDescent="0.25">
      <c r="A7608" t="str">
        <f t="shared" si="118"/>
        <v>FCON-24380</v>
      </c>
      <c r="B7608" t="s">
        <v>9701</v>
      </c>
      <c r="C7608" t="s">
        <v>9404</v>
      </c>
      <c r="D7608">
        <v>47</v>
      </c>
      <c r="E7608" s="23">
        <v>45885</v>
      </c>
      <c r="F7608" s="23">
        <v>45946</v>
      </c>
      <c r="G7608" s="23">
        <v>45885</v>
      </c>
      <c r="H7608" s="23">
        <v>45946</v>
      </c>
      <c r="I7608" s="24">
        <v>0</v>
      </c>
      <c r="J7608" s="24">
        <v>0</v>
      </c>
      <c r="K7608" s="24">
        <v>73</v>
      </c>
      <c r="L7608" t="s">
        <v>10070</v>
      </c>
      <c r="M7608" t="s">
        <v>10071</v>
      </c>
    </row>
    <row r="7609" spans="1:13" x14ac:dyDescent="0.25">
      <c r="A7609" t="str">
        <f t="shared" si="118"/>
        <v>FCON-24390</v>
      </c>
      <c r="B7609" t="s">
        <v>9702</v>
      </c>
      <c r="C7609" t="s">
        <v>9406</v>
      </c>
      <c r="D7609">
        <v>14</v>
      </c>
      <c r="E7609" s="23">
        <v>45946</v>
      </c>
      <c r="F7609" s="23">
        <v>45965</v>
      </c>
      <c r="G7609" s="23">
        <v>45946</v>
      </c>
      <c r="H7609" s="23">
        <v>45965</v>
      </c>
      <c r="I7609" s="24">
        <v>0</v>
      </c>
      <c r="J7609" s="24">
        <v>0</v>
      </c>
      <c r="K7609" s="24">
        <v>73</v>
      </c>
      <c r="L7609" t="s">
        <v>10070</v>
      </c>
      <c r="M7609" t="s">
        <v>10071</v>
      </c>
    </row>
    <row r="7610" spans="1:13" x14ac:dyDescent="0.25">
      <c r="A7610" t="str">
        <f t="shared" si="118"/>
        <v>FCON-24400</v>
      </c>
      <c r="B7610" t="s">
        <v>9703</v>
      </c>
      <c r="C7610" t="s">
        <v>9408</v>
      </c>
      <c r="D7610">
        <v>6</v>
      </c>
      <c r="E7610" s="23">
        <v>45965</v>
      </c>
      <c r="F7610" s="23">
        <v>45972</v>
      </c>
      <c r="G7610" s="23">
        <v>45965</v>
      </c>
      <c r="H7610" s="23">
        <v>45972</v>
      </c>
      <c r="I7610" s="24">
        <v>0</v>
      </c>
      <c r="J7610" s="24">
        <v>0</v>
      </c>
      <c r="K7610" s="24">
        <v>73</v>
      </c>
      <c r="L7610" t="s">
        <v>10070</v>
      </c>
      <c r="M7610" t="s">
        <v>10071</v>
      </c>
    </row>
    <row r="7611" spans="1:13" x14ac:dyDescent="0.25">
      <c r="A7611" t="str">
        <f t="shared" si="118"/>
        <v>FCON-24410</v>
      </c>
      <c r="B7611" t="s">
        <v>9704</v>
      </c>
      <c r="C7611" t="s">
        <v>9410</v>
      </c>
      <c r="D7611">
        <v>6</v>
      </c>
      <c r="E7611" s="23">
        <v>45972</v>
      </c>
      <c r="F7611" s="23">
        <v>45981</v>
      </c>
      <c r="G7611" s="23">
        <v>45972</v>
      </c>
      <c r="H7611" s="23">
        <v>45981</v>
      </c>
      <c r="I7611" s="24">
        <v>0</v>
      </c>
      <c r="J7611" s="24">
        <v>0</v>
      </c>
      <c r="K7611" s="24">
        <v>73</v>
      </c>
      <c r="L7611" t="s">
        <v>10070</v>
      </c>
      <c r="M7611" t="s">
        <v>10071</v>
      </c>
    </row>
    <row r="7612" spans="1:13" x14ac:dyDescent="0.25">
      <c r="A7612" t="str">
        <f t="shared" si="118"/>
        <v>FCON-24420</v>
      </c>
      <c r="B7612" t="s">
        <v>9705</v>
      </c>
      <c r="C7612" t="s">
        <v>9412</v>
      </c>
      <c r="D7612">
        <v>7</v>
      </c>
      <c r="E7612" s="23">
        <v>45981</v>
      </c>
      <c r="F7612" s="23">
        <v>45989</v>
      </c>
      <c r="G7612" s="23">
        <v>45981</v>
      </c>
      <c r="H7612" s="23">
        <v>45989</v>
      </c>
      <c r="I7612" s="24">
        <v>0</v>
      </c>
      <c r="J7612" s="24">
        <v>0</v>
      </c>
      <c r="K7612" s="24">
        <v>73</v>
      </c>
      <c r="L7612" t="s">
        <v>10070</v>
      </c>
      <c r="M7612" t="s">
        <v>10071</v>
      </c>
    </row>
    <row r="7613" spans="1:13" x14ac:dyDescent="0.25">
      <c r="A7613" t="str">
        <f t="shared" si="118"/>
        <v>MATERIAL RODANTE 10 MR-10 (COCHE-21)</v>
      </c>
      <c r="B7613" t="s">
        <v>9706</v>
      </c>
      <c r="D7613">
        <v>269</v>
      </c>
      <c r="E7613" s="23">
        <v>45632</v>
      </c>
      <c r="F7613" s="23">
        <v>45989</v>
      </c>
      <c r="G7613" s="23">
        <v>45632</v>
      </c>
      <c r="H7613" s="23">
        <v>45989</v>
      </c>
      <c r="I7613" s="24">
        <v>0</v>
      </c>
      <c r="J7613" s="24">
        <v>0</v>
      </c>
      <c r="K7613" s="24">
        <v>80</v>
      </c>
      <c r="M7613" t="s">
        <v>10071</v>
      </c>
    </row>
    <row r="7614" spans="1:13" x14ac:dyDescent="0.25">
      <c r="A7614" t="str">
        <f t="shared" si="118"/>
        <v>FCON-24480</v>
      </c>
      <c r="B7614" t="s">
        <v>9712</v>
      </c>
      <c r="C7614" t="s">
        <v>9401</v>
      </c>
      <c r="D7614">
        <v>12</v>
      </c>
      <c r="E7614" s="23">
        <v>45632</v>
      </c>
      <c r="F7614" s="23">
        <v>45647</v>
      </c>
      <c r="G7614" s="23">
        <v>45632</v>
      </c>
      <c r="H7614" s="23">
        <v>45647</v>
      </c>
      <c r="I7614" s="24">
        <v>0</v>
      </c>
      <c r="J7614" s="24">
        <v>0</v>
      </c>
      <c r="K7614" s="24">
        <v>46</v>
      </c>
      <c r="L7614" t="s">
        <v>10070</v>
      </c>
      <c r="M7614" t="s">
        <v>10071</v>
      </c>
    </row>
    <row r="7615" spans="1:13" x14ac:dyDescent="0.25">
      <c r="A7615" t="str">
        <f t="shared" si="118"/>
        <v>FCON-24430</v>
      </c>
      <c r="B7615" t="s">
        <v>9707</v>
      </c>
      <c r="C7615" t="s">
        <v>9396</v>
      </c>
      <c r="D7615">
        <v>60</v>
      </c>
      <c r="E7615" s="23">
        <v>45647</v>
      </c>
      <c r="F7615" s="23">
        <v>45731</v>
      </c>
      <c r="G7615" s="23">
        <v>45647</v>
      </c>
      <c r="H7615" s="23">
        <v>45731</v>
      </c>
      <c r="I7615" s="24">
        <v>0</v>
      </c>
      <c r="J7615" s="24">
        <v>0</v>
      </c>
      <c r="K7615" s="24">
        <v>91</v>
      </c>
      <c r="L7615" t="s">
        <v>10070</v>
      </c>
      <c r="M7615" t="s">
        <v>10071</v>
      </c>
    </row>
    <row r="7616" spans="1:13" x14ac:dyDescent="0.25">
      <c r="A7616" t="str">
        <f t="shared" si="118"/>
        <v>FCON-24440</v>
      </c>
      <c r="B7616" t="s">
        <v>9708</v>
      </c>
      <c r="C7616" t="s">
        <v>9397</v>
      </c>
      <c r="D7616">
        <v>13</v>
      </c>
      <c r="E7616" s="23">
        <v>45731</v>
      </c>
      <c r="F7616" s="23">
        <v>45749</v>
      </c>
      <c r="G7616" s="23">
        <v>45731</v>
      </c>
      <c r="H7616" s="23">
        <v>45749</v>
      </c>
      <c r="I7616" s="24">
        <v>0</v>
      </c>
      <c r="J7616" s="24">
        <v>0</v>
      </c>
      <c r="K7616" s="24">
        <v>91</v>
      </c>
      <c r="L7616" t="s">
        <v>10070</v>
      </c>
      <c r="M7616" t="s">
        <v>10071</v>
      </c>
    </row>
    <row r="7617" spans="1:13" x14ac:dyDescent="0.25">
      <c r="A7617" t="str">
        <f t="shared" si="118"/>
        <v>FCON-24490</v>
      </c>
      <c r="B7617" t="s">
        <v>9713</v>
      </c>
      <c r="C7617" t="s">
        <v>9402</v>
      </c>
      <c r="D7617">
        <v>14</v>
      </c>
      <c r="E7617" s="23">
        <v>45744</v>
      </c>
      <c r="F7617" s="23">
        <v>45762</v>
      </c>
      <c r="G7617" s="23">
        <v>45744</v>
      </c>
      <c r="H7617" s="23">
        <v>45762</v>
      </c>
      <c r="I7617" s="24">
        <v>0</v>
      </c>
      <c r="J7617" s="24">
        <v>0</v>
      </c>
      <c r="K7617" s="24">
        <v>36</v>
      </c>
      <c r="L7617" t="s">
        <v>10070</v>
      </c>
      <c r="M7617" t="s">
        <v>10071</v>
      </c>
    </row>
    <row r="7618" spans="1:13" x14ac:dyDescent="0.25">
      <c r="A7618" t="str">
        <f t="shared" si="118"/>
        <v>FCON-24450</v>
      </c>
      <c r="B7618" t="s">
        <v>9709</v>
      </c>
      <c r="C7618" t="s">
        <v>9398</v>
      </c>
      <c r="D7618">
        <v>54</v>
      </c>
      <c r="E7618" s="23">
        <v>45749</v>
      </c>
      <c r="F7618" s="23">
        <v>45820</v>
      </c>
      <c r="G7618" s="23">
        <v>45749</v>
      </c>
      <c r="H7618" s="23">
        <v>45820</v>
      </c>
      <c r="I7618" s="24">
        <v>0</v>
      </c>
      <c r="J7618" s="24">
        <v>0</v>
      </c>
      <c r="K7618" s="24">
        <v>130</v>
      </c>
      <c r="L7618" t="s">
        <v>10070</v>
      </c>
      <c r="M7618" t="s">
        <v>10071</v>
      </c>
    </row>
    <row r="7619" spans="1:13" x14ac:dyDescent="0.25">
      <c r="A7619" t="str">
        <f t="shared" ref="A7619:A7682" si="119">TRIM(B7619)</f>
        <v>FCON-24460</v>
      </c>
      <c r="B7619" t="s">
        <v>9710</v>
      </c>
      <c r="C7619" t="s">
        <v>9399</v>
      </c>
      <c r="D7619">
        <v>45</v>
      </c>
      <c r="E7619" s="23">
        <v>45762</v>
      </c>
      <c r="F7619" s="23">
        <v>45822</v>
      </c>
      <c r="G7619" s="23">
        <v>45762</v>
      </c>
      <c r="H7619" s="23">
        <v>45822</v>
      </c>
      <c r="I7619" s="24">
        <v>0</v>
      </c>
      <c r="J7619" s="24">
        <v>0</v>
      </c>
      <c r="K7619" s="24">
        <v>80</v>
      </c>
      <c r="L7619" t="s">
        <v>10070</v>
      </c>
      <c r="M7619" t="s">
        <v>10071</v>
      </c>
    </row>
    <row r="7620" spans="1:13" x14ac:dyDescent="0.25">
      <c r="A7620" t="str">
        <f t="shared" si="119"/>
        <v>FCON-24470</v>
      </c>
      <c r="B7620" t="s">
        <v>9711</v>
      </c>
      <c r="C7620" t="s">
        <v>9400</v>
      </c>
      <c r="D7620">
        <v>48</v>
      </c>
      <c r="E7620" s="23">
        <v>45822</v>
      </c>
      <c r="F7620" s="23">
        <v>45885</v>
      </c>
      <c r="G7620" s="23">
        <v>45822</v>
      </c>
      <c r="H7620" s="23">
        <v>45885</v>
      </c>
      <c r="I7620" s="24">
        <v>0</v>
      </c>
      <c r="J7620" s="24">
        <v>0</v>
      </c>
      <c r="K7620" s="24">
        <v>80</v>
      </c>
      <c r="L7620" t="s">
        <v>10070</v>
      </c>
      <c r="M7620" t="s">
        <v>10071</v>
      </c>
    </row>
    <row r="7621" spans="1:13" x14ac:dyDescent="0.25">
      <c r="A7621" t="str">
        <f t="shared" si="119"/>
        <v>FCON-24500</v>
      </c>
      <c r="B7621" t="s">
        <v>9714</v>
      </c>
      <c r="C7621" t="s">
        <v>9404</v>
      </c>
      <c r="D7621">
        <v>47</v>
      </c>
      <c r="E7621" s="23">
        <v>45885</v>
      </c>
      <c r="F7621" s="23">
        <v>45946</v>
      </c>
      <c r="G7621" s="23">
        <v>45885</v>
      </c>
      <c r="H7621" s="23">
        <v>45946</v>
      </c>
      <c r="I7621" s="24">
        <v>0</v>
      </c>
      <c r="J7621" s="24">
        <v>0</v>
      </c>
      <c r="K7621" s="24">
        <v>80</v>
      </c>
      <c r="L7621" t="s">
        <v>10070</v>
      </c>
      <c r="M7621" t="s">
        <v>10071</v>
      </c>
    </row>
    <row r="7622" spans="1:13" x14ac:dyDescent="0.25">
      <c r="A7622" t="str">
        <f t="shared" si="119"/>
        <v>FCON-24510</v>
      </c>
      <c r="B7622" t="s">
        <v>9715</v>
      </c>
      <c r="C7622" t="s">
        <v>9406</v>
      </c>
      <c r="D7622">
        <v>14</v>
      </c>
      <c r="E7622" s="23">
        <v>45946</v>
      </c>
      <c r="F7622" s="23">
        <v>45965</v>
      </c>
      <c r="G7622" s="23">
        <v>45946</v>
      </c>
      <c r="H7622" s="23">
        <v>45965</v>
      </c>
      <c r="I7622" s="24">
        <v>0</v>
      </c>
      <c r="J7622" s="24">
        <v>0</v>
      </c>
      <c r="K7622" s="24">
        <v>80</v>
      </c>
      <c r="L7622" t="s">
        <v>10070</v>
      </c>
      <c r="M7622" t="s">
        <v>10071</v>
      </c>
    </row>
    <row r="7623" spans="1:13" x14ac:dyDescent="0.25">
      <c r="A7623" t="str">
        <f t="shared" si="119"/>
        <v>FCON-24520</v>
      </c>
      <c r="B7623" t="s">
        <v>9716</v>
      </c>
      <c r="C7623" t="s">
        <v>9408</v>
      </c>
      <c r="D7623">
        <v>6</v>
      </c>
      <c r="E7623" s="23">
        <v>45965</v>
      </c>
      <c r="F7623" s="23">
        <v>45972</v>
      </c>
      <c r="G7623" s="23">
        <v>45965</v>
      </c>
      <c r="H7623" s="23">
        <v>45972</v>
      </c>
      <c r="I7623" s="24">
        <v>0</v>
      </c>
      <c r="J7623" s="24">
        <v>0</v>
      </c>
      <c r="K7623" s="24">
        <v>80</v>
      </c>
      <c r="L7623" t="s">
        <v>10070</v>
      </c>
      <c r="M7623" t="s">
        <v>10071</v>
      </c>
    </row>
    <row r="7624" spans="1:13" x14ac:dyDescent="0.25">
      <c r="A7624" t="str">
        <f t="shared" si="119"/>
        <v>FCON-24530</v>
      </c>
      <c r="B7624" t="s">
        <v>9717</v>
      </c>
      <c r="C7624" t="s">
        <v>9410</v>
      </c>
      <c r="D7624">
        <v>6</v>
      </c>
      <c r="E7624" s="23">
        <v>45972</v>
      </c>
      <c r="F7624" s="23">
        <v>45981</v>
      </c>
      <c r="G7624" s="23">
        <v>45972</v>
      </c>
      <c r="H7624" s="23">
        <v>45981</v>
      </c>
      <c r="I7624" s="24">
        <v>0</v>
      </c>
      <c r="J7624" s="24">
        <v>0</v>
      </c>
      <c r="K7624" s="24">
        <v>80</v>
      </c>
      <c r="L7624" t="s">
        <v>10070</v>
      </c>
      <c r="M7624" t="s">
        <v>10071</v>
      </c>
    </row>
    <row r="7625" spans="1:13" x14ac:dyDescent="0.25">
      <c r="A7625" t="str">
        <f t="shared" si="119"/>
        <v>FCON-24540</v>
      </c>
      <c r="B7625" t="s">
        <v>9718</v>
      </c>
      <c r="C7625" t="s">
        <v>9412</v>
      </c>
      <c r="D7625">
        <v>7</v>
      </c>
      <c r="E7625" s="23">
        <v>45981</v>
      </c>
      <c r="F7625" s="23">
        <v>45989</v>
      </c>
      <c r="G7625" s="23">
        <v>45981</v>
      </c>
      <c r="H7625" s="23">
        <v>45989</v>
      </c>
      <c r="I7625" s="24">
        <v>0</v>
      </c>
      <c r="J7625" s="24">
        <v>0</v>
      </c>
      <c r="K7625" s="24">
        <v>80</v>
      </c>
      <c r="L7625" t="s">
        <v>10070</v>
      </c>
      <c r="M7625" t="s">
        <v>10071</v>
      </c>
    </row>
    <row r="7626" spans="1:13" x14ac:dyDescent="0.25">
      <c r="A7626" t="str">
        <f t="shared" si="119"/>
        <v>MR-11 de los Coches 25 a 28</v>
      </c>
      <c r="B7626" t="s">
        <v>9719</v>
      </c>
      <c r="D7626">
        <v>290</v>
      </c>
      <c r="E7626" s="23">
        <v>45632</v>
      </c>
      <c r="F7626" s="23">
        <v>46023</v>
      </c>
      <c r="G7626" s="23">
        <v>45632</v>
      </c>
      <c r="H7626" s="23">
        <v>46023</v>
      </c>
      <c r="I7626" s="24">
        <v>0</v>
      </c>
      <c r="J7626" s="24">
        <v>0</v>
      </c>
      <c r="K7626" s="24">
        <v>52</v>
      </c>
      <c r="M7626" t="s">
        <v>10071</v>
      </c>
    </row>
    <row r="7627" spans="1:13" x14ac:dyDescent="0.25">
      <c r="A7627" t="str">
        <f t="shared" si="119"/>
        <v>MATERIAL RODANTE 11 MR-11 (COCHE-25)</v>
      </c>
      <c r="B7627" t="s">
        <v>9720</v>
      </c>
      <c r="D7627">
        <v>269</v>
      </c>
      <c r="E7627" s="23">
        <v>45632</v>
      </c>
      <c r="F7627" s="23">
        <v>45989</v>
      </c>
      <c r="G7627" s="23">
        <v>45632</v>
      </c>
      <c r="H7627" s="23">
        <v>45989</v>
      </c>
      <c r="I7627" s="24">
        <v>0</v>
      </c>
      <c r="J7627" s="24">
        <v>0</v>
      </c>
      <c r="K7627" s="24">
        <v>73</v>
      </c>
      <c r="M7627" t="s">
        <v>10071</v>
      </c>
    </row>
    <row r="7628" spans="1:13" x14ac:dyDescent="0.25">
      <c r="A7628" t="str">
        <f t="shared" si="119"/>
        <v>FCON-24600</v>
      </c>
      <c r="B7628" t="s">
        <v>9726</v>
      </c>
      <c r="C7628" t="s">
        <v>9401</v>
      </c>
      <c r="D7628">
        <v>12</v>
      </c>
      <c r="E7628" s="23">
        <v>45632</v>
      </c>
      <c r="F7628" s="23">
        <v>45647</v>
      </c>
      <c r="G7628" s="23">
        <v>45632</v>
      </c>
      <c r="H7628" s="23">
        <v>45647</v>
      </c>
      <c r="I7628" s="24">
        <v>0</v>
      </c>
      <c r="J7628" s="24">
        <v>0</v>
      </c>
      <c r="K7628" s="24">
        <v>46</v>
      </c>
      <c r="L7628" t="s">
        <v>10070</v>
      </c>
      <c r="M7628" t="s">
        <v>10071</v>
      </c>
    </row>
    <row r="7629" spans="1:13" x14ac:dyDescent="0.25">
      <c r="A7629" t="str">
        <f t="shared" si="119"/>
        <v>FCON-24550</v>
      </c>
      <c r="B7629" t="s">
        <v>9721</v>
      </c>
      <c r="C7629" t="s">
        <v>9396</v>
      </c>
      <c r="D7629">
        <v>60</v>
      </c>
      <c r="E7629" s="23">
        <v>45647</v>
      </c>
      <c r="F7629" s="23">
        <v>45731</v>
      </c>
      <c r="G7629" s="23">
        <v>45647</v>
      </c>
      <c r="H7629" s="23">
        <v>45731</v>
      </c>
      <c r="I7629" s="24">
        <v>0</v>
      </c>
      <c r="J7629" s="24">
        <v>0</v>
      </c>
      <c r="K7629" s="24">
        <v>84</v>
      </c>
      <c r="L7629" t="s">
        <v>10070</v>
      </c>
      <c r="M7629" t="s">
        <v>10071</v>
      </c>
    </row>
    <row r="7630" spans="1:13" x14ac:dyDescent="0.25">
      <c r="A7630" t="str">
        <f t="shared" si="119"/>
        <v>FCON-24560</v>
      </c>
      <c r="B7630" t="s">
        <v>9722</v>
      </c>
      <c r="C7630" t="s">
        <v>9397</v>
      </c>
      <c r="D7630">
        <v>13</v>
      </c>
      <c r="E7630" s="23">
        <v>45731</v>
      </c>
      <c r="F7630" s="23">
        <v>45749</v>
      </c>
      <c r="G7630" s="23">
        <v>45731</v>
      </c>
      <c r="H7630" s="23">
        <v>45749</v>
      </c>
      <c r="I7630" s="24">
        <v>0</v>
      </c>
      <c r="J7630" s="24">
        <v>0</v>
      </c>
      <c r="K7630" s="24">
        <v>84</v>
      </c>
      <c r="L7630" t="s">
        <v>10070</v>
      </c>
      <c r="M7630" t="s">
        <v>10071</v>
      </c>
    </row>
    <row r="7631" spans="1:13" x14ac:dyDescent="0.25">
      <c r="A7631" t="str">
        <f t="shared" si="119"/>
        <v>FCON-24610</v>
      </c>
      <c r="B7631" t="s">
        <v>9727</v>
      </c>
      <c r="C7631" t="s">
        <v>9402</v>
      </c>
      <c r="D7631">
        <v>14</v>
      </c>
      <c r="E7631" s="23">
        <v>45744</v>
      </c>
      <c r="F7631" s="23">
        <v>45762</v>
      </c>
      <c r="G7631" s="23">
        <v>45744</v>
      </c>
      <c r="H7631" s="23">
        <v>45762</v>
      </c>
      <c r="I7631" s="24">
        <v>0</v>
      </c>
      <c r="J7631" s="24">
        <v>0</v>
      </c>
      <c r="K7631" s="24">
        <v>36</v>
      </c>
      <c r="L7631" t="s">
        <v>10070</v>
      </c>
      <c r="M7631" t="s">
        <v>10071</v>
      </c>
    </row>
    <row r="7632" spans="1:13" x14ac:dyDescent="0.25">
      <c r="A7632" t="str">
        <f t="shared" si="119"/>
        <v>FCON-24570</v>
      </c>
      <c r="B7632" t="s">
        <v>9723</v>
      </c>
      <c r="C7632" t="s">
        <v>9398</v>
      </c>
      <c r="D7632">
        <v>54</v>
      </c>
      <c r="E7632" s="23">
        <v>45749</v>
      </c>
      <c r="F7632" s="23">
        <v>45820</v>
      </c>
      <c r="G7632" s="23">
        <v>45749</v>
      </c>
      <c r="H7632" s="23">
        <v>45820</v>
      </c>
      <c r="I7632" s="24">
        <v>0</v>
      </c>
      <c r="J7632" s="24">
        <v>0</v>
      </c>
      <c r="K7632" s="24">
        <v>123</v>
      </c>
      <c r="L7632" t="s">
        <v>10070</v>
      </c>
      <c r="M7632" t="s">
        <v>10071</v>
      </c>
    </row>
    <row r="7633" spans="1:13" x14ac:dyDescent="0.25">
      <c r="A7633" t="str">
        <f t="shared" si="119"/>
        <v>FCON-24580</v>
      </c>
      <c r="B7633" t="s">
        <v>9724</v>
      </c>
      <c r="C7633" t="s">
        <v>9399</v>
      </c>
      <c r="D7633">
        <v>45</v>
      </c>
      <c r="E7633" s="23">
        <v>45762</v>
      </c>
      <c r="F7633" s="23">
        <v>45822</v>
      </c>
      <c r="G7633" s="23">
        <v>45762</v>
      </c>
      <c r="H7633" s="23">
        <v>45822</v>
      </c>
      <c r="I7633" s="24">
        <v>0</v>
      </c>
      <c r="J7633" s="24">
        <v>0</v>
      </c>
      <c r="K7633" s="24">
        <v>73</v>
      </c>
      <c r="L7633" t="s">
        <v>10070</v>
      </c>
      <c r="M7633" t="s">
        <v>10071</v>
      </c>
    </row>
    <row r="7634" spans="1:13" x14ac:dyDescent="0.25">
      <c r="A7634" t="str">
        <f t="shared" si="119"/>
        <v>FCON-24590</v>
      </c>
      <c r="B7634" t="s">
        <v>9725</v>
      </c>
      <c r="C7634" t="s">
        <v>9400</v>
      </c>
      <c r="D7634">
        <v>48</v>
      </c>
      <c r="E7634" s="23">
        <v>45822</v>
      </c>
      <c r="F7634" s="23">
        <v>45885</v>
      </c>
      <c r="G7634" s="23">
        <v>45822</v>
      </c>
      <c r="H7634" s="23">
        <v>45885</v>
      </c>
      <c r="I7634" s="24">
        <v>0</v>
      </c>
      <c r="J7634" s="24">
        <v>0</v>
      </c>
      <c r="K7634" s="24">
        <v>73</v>
      </c>
      <c r="L7634" t="s">
        <v>10070</v>
      </c>
      <c r="M7634" t="s">
        <v>10071</v>
      </c>
    </row>
    <row r="7635" spans="1:13" x14ac:dyDescent="0.25">
      <c r="A7635" t="str">
        <f t="shared" si="119"/>
        <v>FCON-24620</v>
      </c>
      <c r="B7635" t="s">
        <v>9728</v>
      </c>
      <c r="C7635" t="s">
        <v>9404</v>
      </c>
      <c r="D7635">
        <v>47</v>
      </c>
      <c r="E7635" s="23">
        <v>45885</v>
      </c>
      <c r="F7635" s="23">
        <v>45946</v>
      </c>
      <c r="G7635" s="23">
        <v>45885</v>
      </c>
      <c r="H7635" s="23">
        <v>45946</v>
      </c>
      <c r="I7635" s="24">
        <v>0</v>
      </c>
      <c r="J7635" s="24">
        <v>0</v>
      </c>
      <c r="K7635" s="24">
        <v>73</v>
      </c>
      <c r="L7635" t="s">
        <v>10070</v>
      </c>
      <c r="M7635" t="s">
        <v>10071</v>
      </c>
    </row>
    <row r="7636" spans="1:13" x14ac:dyDescent="0.25">
      <c r="A7636" t="str">
        <f t="shared" si="119"/>
        <v>FCON-24630</v>
      </c>
      <c r="B7636" t="s">
        <v>9729</v>
      </c>
      <c r="C7636" t="s">
        <v>9406</v>
      </c>
      <c r="D7636">
        <v>14</v>
      </c>
      <c r="E7636" s="23">
        <v>45946</v>
      </c>
      <c r="F7636" s="23">
        <v>45965</v>
      </c>
      <c r="G7636" s="23">
        <v>45946</v>
      </c>
      <c r="H7636" s="23">
        <v>45965</v>
      </c>
      <c r="I7636" s="24">
        <v>0</v>
      </c>
      <c r="J7636" s="24">
        <v>0</v>
      </c>
      <c r="K7636" s="24">
        <v>73</v>
      </c>
      <c r="L7636" t="s">
        <v>10070</v>
      </c>
      <c r="M7636" t="s">
        <v>10071</v>
      </c>
    </row>
    <row r="7637" spans="1:13" x14ac:dyDescent="0.25">
      <c r="A7637" t="str">
        <f t="shared" si="119"/>
        <v>FCON-24640</v>
      </c>
      <c r="B7637" t="s">
        <v>9730</v>
      </c>
      <c r="C7637" t="s">
        <v>9408</v>
      </c>
      <c r="D7637">
        <v>6</v>
      </c>
      <c r="E7637" s="23">
        <v>45965</v>
      </c>
      <c r="F7637" s="23">
        <v>45972</v>
      </c>
      <c r="G7637" s="23">
        <v>45965</v>
      </c>
      <c r="H7637" s="23">
        <v>45972</v>
      </c>
      <c r="I7637" s="24">
        <v>0</v>
      </c>
      <c r="J7637" s="24">
        <v>0</v>
      </c>
      <c r="K7637" s="24">
        <v>73</v>
      </c>
      <c r="L7637" t="s">
        <v>10070</v>
      </c>
      <c r="M7637" t="s">
        <v>10071</v>
      </c>
    </row>
    <row r="7638" spans="1:13" x14ac:dyDescent="0.25">
      <c r="A7638" t="str">
        <f t="shared" si="119"/>
        <v>FCON-24650</v>
      </c>
      <c r="B7638" t="s">
        <v>9731</v>
      </c>
      <c r="C7638" t="s">
        <v>9410</v>
      </c>
      <c r="D7638">
        <v>6</v>
      </c>
      <c r="E7638" s="23">
        <v>45972</v>
      </c>
      <c r="F7638" s="23">
        <v>45981</v>
      </c>
      <c r="G7638" s="23">
        <v>45972</v>
      </c>
      <c r="H7638" s="23">
        <v>45981</v>
      </c>
      <c r="I7638" s="24">
        <v>0</v>
      </c>
      <c r="J7638" s="24">
        <v>0</v>
      </c>
      <c r="K7638" s="24">
        <v>73</v>
      </c>
      <c r="L7638" t="s">
        <v>10070</v>
      </c>
      <c r="M7638" t="s">
        <v>10071</v>
      </c>
    </row>
    <row r="7639" spans="1:13" x14ac:dyDescent="0.25">
      <c r="A7639" t="str">
        <f t="shared" si="119"/>
        <v>FCON-24660</v>
      </c>
      <c r="B7639" t="s">
        <v>9732</v>
      </c>
      <c r="C7639" t="s">
        <v>9412</v>
      </c>
      <c r="D7639">
        <v>7</v>
      </c>
      <c r="E7639" s="23">
        <v>45981</v>
      </c>
      <c r="F7639" s="23">
        <v>45989</v>
      </c>
      <c r="G7639" s="23">
        <v>45981</v>
      </c>
      <c r="H7639" s="23">
        <v>45989</v>
      </c>
      <c r="I7639" s="24">
        <v>0</v>
      </c>
      <c r="J7639" s="24">
        <v>0</v>
      </c>
      <c r="K7639" s="24">
        <v>73</v>
      </c>
      <c r="L7639" t="s">
        <v>10070</v>
      </c>
      <c r="M7639" t="s">
        <v>10071</v>
      </c>
    </row>
    <row r="7640" spans="1:13" x14ac:dyDescent="0.25">
      <c r="A7640" t="str">
        <f t="shared" si="119"/>
        <v>MATERIAL RODANTE 11 MR-11 (COCHE-26)</v>
      </c>
      <c r="B7640" t="s">
        <v>9733</v>
      </c>
      <c r="D7640">
        <v>269</v>
      </c>
      <c r="E7640" s="23">
        <v>45632</v>
      </c>
      <c r="F7640" s="23">
        <v>45989</v>
      </c>
      <c r="G7640" s="23">
        <v>45632</v>
      </c>
      <c r="H7640" s="23">
        <v>45989</v>
      </c>
      <c r="I7640" s="24">
        <v>0</v>
      </c>
      <c r="J7640" s="24">
        <v>0</v>
      </c>
      <c r="K7640" s="24">
        <v>73</v>
      </c>
      <c r="M7640" t="s">
        <v>10071</v>
      </c>
    </row>
    <row r="7641" spans="1:13" x14ac:dyDescent="0.25">
      <c r="A7641" t="str">
        <f t="shared" si="119"/>
        <v>FCON-24720</v>
      </c>
      <c r="B7641" t="s">
        <v>9739</v>
      </c>
      <c r="C7641" t="s">
        <v>9401</v>
      </c>
      <c r="D7641">
        <v>12</v>
      </c>
      <c r="E7641" s="23">
        <v>45632</v>
      </c>
      <c r="F7641" s="23">
        <v>45647</v>
      </c>
      <c r="G7641" s="23">
        <v>45632</v>
      </c>
      <c r="H7641" s="23">
        <v>45647</v>
      </c>
      <c r="I7641" s="24">
        <v>0</v>
      </c>
      <c r="J7641" s="24">
        <v>0</v>
      </c>
      <c r="K7641" s="24">
        <v>46</v>
      </c>
      <c r="L7641" t="s">
        <v>10070</v>
      </c>
      <c r="M7641" t="s">
        <v>10071</v>
      </c>
    </row>
    <row r="7642" spans="1:13" x14ac:dyDescent="0.25">
      <c r="A7642" t="str">
        <f t="shared" si="119"/>
        <v>FCON-24670</v>
      </c>
      <c r="B7642" t="s">
        <v>9734</v>
      </c>
      <c r="C7642" t="s">
        <v>9396</v>
      </c>
      <c r="D7642">
        <v>60</v>
      </c>
      <c r="E7642" s="23">
        <v>45647</v>
      </c>
      <c r="F7642" s="23">
        <v>45731</v>
      </c>
      <c r="G7642" s="23">
        <v>45647</v>
      </c>
      <c r="H7642" s="23">
        <v>45731</v>
      </c>
      <c r="I7642" s="24">
        <v>0</v>
      </c>
      <c r="J7642" s="24">
        <v>0</v>
      </c>
      <c r="K7642" s="24">
        <v>84</v>
      </c>
      <c r="L7642" t="s">
        <v>10070</v>
      </c>
      <c r="M7642" t="s">
        <v>10071</v>
      </c>
    </row>
    <row r="7643" spans="1:13" x14ac:dyDescent="0.25">
      <c r="A7643" t="str">
        <f t="shared" si="119"/>
        <v>FCON-24680</v>
      </c>
      <c r="B7643" t="s">
        <v>9735</v>
      </c>
      <c r="C7643" t="s">
        <v>9397</v>
      </c>
      <c r="D7643">
        <v>13</v>
      </c>
      <c r="E7643" s="23">
        <v>45731</v>
      </c>
      <c r="F7643" s="23">
        <v>45749</v>
      </c>
      <c r="G7643" s="23">
        <v>45731</v>
      </c>
      <c r="H7643" s="23">
        <v>45749</v>
      </c>
      <c r="I7643" s="24">
        <v>0</v>
      </c>
      <c r="J7643" s="24">
        <v>0</v>
      </c>
      <c r="K7643" s="24">
        <v>84</v>
      </c>
      <c r="L7643" t="s">
        <v>10070</v>
      </c>
      <c r="M7643" t="s">
        <v>10071</v>
      </c>
    </row>
    <row r="7644" spans="1:13" x14ac:dyDescent="0.25">
      <c r="A7644" t="str">
        <f t="shared" si="119"/>
        <v>FCON-24730</v>
      </c>
      <c r="B7644" t="s">
        <v>9740</v>
      </c>
      <c r="C7644" t="s">
        <v>9402</v>
      </c>
      <c r="D7644">
        <v>14</v>
      </c>
      <c r="E7644" s="23">
        <v>45744</v>
      </c>
      <c r="F7644" s="23">
        <v>45762</v>
      </c>
      <c r="G7644" s="23">
        <v>45744</v>
      </c>
      <c r="H7644" s="23">
        <v>45762</v>
      </c>
      <c r="I7644" s="24">
        <v>0</v>
      </c>
      <c r="J7644" s="24">
        <v>0</v>
      </c>
      <c r="K7644" s="24">
        <v>36</v>
      </c>
      <c r="L7644" t="s">
        <v>10070</v>
      </c>
      <c r="M7644" t="s">
        <v>10071</v>
      </c>
    </row>
    <row r="7645" spans="1:13" x14ac:dyDescent="0.25">
      <c r="A7645" t="str">
        <f t="shared" si="119"/>
        <v>FCON-24690</v>
      </c>
      <c r="B7645" t="s">
        <v>9736</v>
      </c>
      <c r="C7645" t="s">
        <v>9398</v>
      </c>
      <c r="D7645">
        <v>54</v>
      </c>
      <c r="E7645" s="23">
        <v>45749</v>
      </c>
      <c r="F7645" s="23">
        <v>45820</v>
      </c>
      <c r="G7645" s="23">
        <v>45749</v>
      </c>
      <c r="H7645" s="23">
        <v>45820</v>
      </c>
      <c r="I7645" s="24">
        <v>0</v>
      </c>
      <c r="J7645" s="24">
        <v>0</v>
      </c>
      <c r="K7645" s="24">
        <v>123</v>
      </c>
      <c r="L7645" t="s">
        <v>10070</v>
      </c>
      <c r="M7645" t="s">
        <v>10071</v>
      </c>
    </row>
    <row r="7646" spans="1:13" x14ac:dyDescent="0.25">
      <c r="A7646" t="str">
        <f t="shared" si="119"/>
        <v>FCON-24700</v>
      </c>
      <c r="B7646" t="s">
        <v>9737</v>
      </c>
      <c r="C7646" t="s">
        <v>9399</v>
      </c>
      <c r="D7646">
        <v>45</v>
      </c>
      <c r="E7646" s="23">
        <v>45762</v>
      </c>
      <c r="F7646" s="23">
        <v>45822</v>
      </c>
      <c r="G7646" s="23">
        <v>45762</v>
      </c>
      <c r="H7646" s="23">
        <v>45822</v>
      </c>
      <c r="I7646" s="24">
        <v>0</v>
      </c>
      <c r="J7646" s="24">
        <v>0</v>
      </c>
      <c r="K7646" s="24">
        <v>73</v>
      </c>
      <c r="L7646" t="s">
        <v>10070</v>
      </c>
      <c r="M7646" t="s">
        <v>10071</v>
      </c>
    </row>
    <row r="7647" spans="1:13" x14ac:dyDescent="0.25">
      <c r="A7647" t="str">
        <f t="shared" si="119"/>
        <v>FCON-24710</v>
      </c>
      <c r="B7647" t="s">
        <v>9738</v>
      </c>
      <c r="C7647" t="s">
        <v>9400</v>
      </c>
      <c r="D7647">
        <v>48</v>
      </c>
      <c r="E7647" s="23">
        <v>45822</v>
      </c>
      <c r="F7647" s="23">
        <v>45885</v>
      </c>
      <c r="G7647" s="23">
        <v>45822</v>
      </c>
      <c r="H7647" s="23">
        <v>45885</v>
      </c>
      <c r="I7647" s="24">
        <v>0</v>
      </c>
      <c r="J7647" s="24">
        <v>0</v>
      </c>
      <c r="K7647" s="24">
        <v>73</v>
      </c>
      <c r="L7647" t="s">
        <v>10070</v>
      </c>
      <c r="M7647" t="s">
        <v>10071</v>
      </c>
    </row>
    <row r="7648" spans="1:13" x14ac:dyDescent="0.25">
      <c r="A7648" t="str">
        <f t="shared" si="119"/>
        <v>FCON-24740</v>
      </c>
      <c r="B7648" t="s">
        <v>9741</v>
      </c>
      <c r="C7648" t="s">
        <v>9404</v>
      </c>
      <c r="D7648">
        <v>47</v>
      </c>
      <c r="E7648" s="23">
        <v>45885</v>
      </c>
      <c r="F7648" s="23">
        <v>45946</v>
      </c>
      <c r="G7648" s="23">
        <v>45885</v>
      </c>
      <c r="H7648" s="23">
        <v>45946</v>
      </c>
      <c r="I7648" s="24">
        <v>0</v>
      </c>
      <c r="J7648" s="24">
        <v>0</v>
      </c>
      <c r="K7648" s="24">
        <v>73</v>
      </c>
      <c r="L7648" t="s">
        <v>10070</v>
      </c>
      <c r="M7648" t="s">
        <v>10071</v>
      </c>
    </row>
    <row r="7649" spans="1:13" x14ac:dyDescent="0.25">
      <c r="A7649" t="str">
        <f t="shared" si="119"/>
        <v>FCON-24750</v>
      </c>
      <c r="B7649" t="s">
        <v>9742</v>
      </c>
      <c r="C7649" t="s">
        <v>9406</v>
      </c>
      <c r="D7649">
        <v>14</v>
      </c>
      <c r="E7649" s="23">
        <v>45946</v>
      </c>
      <c r="F7649" s="23">
        <v>45965</v>
      </c>
      <c r="G7649" s="23">
        <v>45946</v>
      </c>
      <c r="H7649" s="23">
        <v>45965</v>
      </c>
      <c r="I7649" s="24">
        <v>0</v>
      </c>
      <c r="J7649" s="24">
        <v>0</v>
      </c>
      <c r="K7649" s="24">
        <v>73</v>
      </c>
      <c r="L7649" t="s">
        <v>10070</v>
      </c>
      <c r="M7649" t="s">
        <v>10071</v>
      </c>
    </row>
    <row r="7650" spans="1:13" x14ac:dyDescent="0.25">
      <c r="A7650" t="str">
        <f t="shared" si="119"/>
        <v>FCON-24760</v>
      </c>
      <c r="B7650" t="s">
        <v>9743</v>
      </c>
      <c r="C7650" t="s">
        <v>9408</v>
      </c>
      <c r="D7650">
        <v>6</v>
      </c>
      <c r="E7650" s="23">
        <v>45965</v>
      </c>
      <c r="F7650" s="23">
        <v>45972</v>
      </c>
      <c r="G7650" s="23">
        <v>45965</v>
      </c>
      <c r="H7650" s="23">
        <v>45972</v>
      </c>
      <c r="I7650" s="24">
        <v>0</v>
      </c>
      <c r="J7650" s="24">
        <v>0</v>
      </c>
      <c r="K7650" s="24">
        <v>73</v>
      </c>
      <c r="L7650" t="s">
        <v>10070</v>
      </c>
      <c r="M7650" t="s">
        <v>10071</v>
      </c>
    </row>
    <row r="7651" spans="1:13" x14ac:dyDescent="0.25">
      <c r="A7651" t="str">
        <f t="shared" si="119"/>
        <v>FCON-24770</v>
      </c>
      <c r="B7651" t="s">
        <v>9744</v>
      </c>
      <c r="C7651" t="s">
        <v>9410</v>
      </c>
      <c r="D7651">
        <v>6</v>
      </c>
      <c r="E7651" s="23">
        <v>45972</v>
      </c>
      <c r="F7651" s="23">
        <v>45981</v>
      </c>
      <c r="G7651" s="23">
        <v>45972</v>
      </c>
      <c r="H7651" s="23">
        <v>45981</v>
      </c>
      <c r="I7651" s="24">
        <v>0</v>
      </c>
      <c r="J7651" s="24">
        <v>0</v>
      </c>
      <c r="K7651" s="24">
        <v>73</v>
      </c>
      <c r="L7651" t="s">
        <v>10070</v>
      </c>
      <c r="M7651" t="s">
        <v>10071</v>
      </c>
    </row>
    <row r="7652" spans="1:13" x14ac:dyDescent="0.25">
      <c r="A7652" t="str">
        <f t="shared" si="119"/>
        <v>FCON-24780</v>
      </c>
      <c r="B7652" t="s">
        <v>9745</v>
      </c>
      <c r="C7652" t="s">
        <v>9412</v>
      </c>
      <c r="D7652">
        <v>7</v>
      </c>
      <c r="E7652" s="23">
        <v>45981</v>
      </c>
      <c r="F7652" s="23">
        <v>45989</v>
      </c>
      <c r="G7652" s="23">
        <v>45981</v>
      </c>
      <c r="H7652" s="23">
        <v>45989</v>
      </c>
      <c r="I7652" s="24">
        <v>0</v>
      </c>
      <c r="J7652" s="24">
        <v>0</v>
      </c>
      <c r="K7652" s="24">
        <v>73</v>
      </c>
      <c r="L7652" t="s">
        <v>10070</v>
      </c>
      <c r="M7652" t="s">
        <v>10071</v>
      </c>
    </row>
    <row r="7653" spans="1:13" x14ac:dyDescent="0.25">
      <c r="A7653" t="str">
        <f t="shared" si="119"/>
        <v>MATERIAL RODANTE 11 MR-11 (COCHE-27)</v>
      </c>
      <c r="B7653" t="s">
        <v>9746</v>
      </c>
      <c r="D7653">
        <v>272</v>
      </c>
      <c r="E7653" s="23">
        <v>45664</v>
      </c>
      <c r="F7653" s="23">
        <v>46023</v>
      </c>
      <c r="G7653" s="23">
        <v>45664</v>
      </c>
      <c r="H7653" s="23">
        <v>46023</v>
      </c>
      <c r="I7653" s="24">
        <v>0</v>
      </c>
      <c r="J7653" s="24">
        <v>0</v>
      </c>
      <c r="K7653" s="24">
        <v>52</v>
      </c>
      <c r="M7653" t="s">
        <v>10071</v>
      </c>
    </row>
    <row r="7654" spans="1:13" x14ac:dyDescent="0.25">
      <c r="A7654" t="str">
        <f t="shared" si="119"/>
        <v>FCON-24840</v>
      </c>
      <c r="B7654" t="s">
        <v>9752</v>
      </c>
      <c r="C7654" t="s">
        <v>9401</v>
      </c>
      <c r="D7654">
        <v>12</v>
      </c>
      <c r="E7654" s="23">
        <v>45664</v>
      </c>
      <c r="F7654" s="23">
        <v>45678</v>
      </c>
      <c r="G7654" s="23">
        <v>45664</v>
      </c>
      <c r="H7654" s="23">
        <v>45678</v>
      </c>
      <c r="I7654" s="24">
        <v>0</v>
      </c>
      <c r="J7654" s="24">
        <v>0</v>
      </c>
      <c r="K7654" s="24">
        <v>46</v>
      </c>
      <c r="L7654" t="s">
        <v>10070</v>
      </c>
      <c r="M7654" t="s">
        <v>10071</v>
      </c>
    </row>
    <row r="7655" spans="1:13" x14ac:dyDescent="0.25">
      <c r="A7655" t="str">
        <f t="shared" si="119"/>
        <v>FCON-24790</v>
      </c>
      <c r="B7655" t="s">
        <v>9747</v>
      </c>
      <c r="C7655" t="s">
        <v>9396</v>
      </c>
      <c r="D7655">
        <v>60</v>
      </c>
      <c r="E7655" s="23">
        <v>45678</v>
      </c>
      <c r="F7655" s="23">
        <v>45755</v>
      </c>
      <c r="G7655" s="23">
        <v>45678</v>
      </c>
      <c r="H7655" s="23">
        <v>45755</v>
      </c>
      <c r="I7655" s="24">
        <v>0</v>
      </c>
      <c r="J7655" s="24">
        <v>0</v>
      </c>
      <c r="K7655" s="24">
        <v>66</v>
      </c>
      <c r="L7655" t="s">
        <v>10070</v>
      </c>
      <c r="M7655" t="s">
        <v>10071</v>
      </c>
    </row>
    <row r="7656" spans="1:13" x14ac:dyDescent="0.25">
      <c r="A7656" t="str">
        <f t="shared" si="119"/>
        <v>FCON-24800</v>
      </c>
      <c r="B7656" t="s">
        <v>9748</v>
      </c>
      <c r="C7656" t="s">
        <v>9397</v>
      </c>
      <c r="D7656">
        <v>13</v>
      </c>
      <c r="E7656" s="23">
        <v>45755</v>
      </c>
      <c r="F7656" s="23">
        <v>45773</v>
      </c>
      <c r="G7656" s="23">
        <v>45755</v>
      </c>
      <c r="H7656" s="23">
        <v>45773</v>
      </c>
      <c r="I7656" s="24">
        <v>0</v>
      </c>
      <c r="J7656" s="24">
        <v>0</v>
      </c>
      <c r="K7656" s="24">
        <v>66</v>
      </c>
      <c r="L7656" t="s">
        <v>10070</v>
      </c>
      <c r="M7656" t="s">
        <v>10071</v>
      </c>
    </row>
    <row r="7657" spans="1:13" x14ac:dyDescent="0.25">
      <c r="A7657" t="str">
        <f t="shared" si="119"/>
        <v>FCON-24810</v>
      </c>
      <c r="B7657" t="s">
        <v>9749</v>
      </c>
      <c r="C7657" t="s">
        <v>9398</v>
      </c>
      <c r="D7657">
        <v>54</v>
      </c>
      <c r="E7657" s="23">
        <v>45773</v>
      </c>
      <c r="F7657" s="23">
        <v>45845</v>
      </c>
      <c r="G7657" s="23">
        <v>45773</v>
      </c>
      <c r="H7657" s="23">
        <v>45845</v>
      </c>
      <c r="I7657" s="24">
        <v>0</v>
      </c>
      <c r="J7657" s="24">
        <v>0</v>
      </c>
      <c r="K7657" s="24">
        <v>105</v>
      </c>
      <c r="L7657" t="s">
        <v>10070</v>
      </c>
      <c r="M7657" t="s">
        <v>10071</v>
      </c>
    </row>
    <row r="7658" spans="1:13" x14ac:dyDescent="0.25">
      <c r="A7658" t="str">
        <f t="shared" si="119"/>
        <v>FCON-24850</v>
      </c>
      <c r="B7658" t="s">
        <v>9753</v>
      </c>
      <c r="C7658" t="s">
        <v>9402</v>
      </c>
      <c r="D7658">
        <v>14</v>
      </c>
      <c r="E7658" s="23">
        <v>45773</v>
      </c>
      <c r="F7658" s="23">
        <v>45792</v>
      </c>
      <c r="G7658" s="23">
        <v>45773</v>
      </c>
      <c r="H7658" s="23">
        <v>45792</v>
      </c>
      <c r="I7658" s="24">
        <v>0</v>
      </c>
      <c r="J7658" s="24">
        <v>0</v>
      </c>
      <c r="K7658" s="24">
        <v>36</v>
      </c>
      <c r="L7658" t="s">
        <v>10070</v>
      </c>
      <c r="M7658" t="s">
        <v>10071</v>
      </c>
    </row>
    <row r="7659" spans="1:13" x14ac:dyDescent="0.25">
      <c r="A7659" t="str">
        <f t="shared" si="119"/>
        <v>FCON-24820</v>
      </c>
      <c r="B7659" t="s">
        <v>9750</v>
      </c>
      <c r="C7659" t="s">
        <v>9399</v>
      </c>
      <c r="D7659">
        <v>45</v>
      </c>
      <c r="E7659" s="23">
        <v>45792</v>
      </c>
      <c r="F7659" s="23">
        <v>45852</v>
      </c>
      <c r="G7659" s="23">
        <v>45792</v>
      </c>
      <c r="H7659" s="23">
        <v>45852</v>
      </c>
      <c r="I7659" s="24">
        <v>0</v>
      </c>
      <c r="J7659" s="24">
        <v>0</v>
      </c>
      <c r="K7659" s="24">
        <v>52</v>
      </c>
      <c r="L7659" t="s">
        <v>10070</v>
      </c>
      <c r="M7659" t="s">
        <v>10071</v>
      </c>
    </row>
    <row r="7660" spans="1:13" x14ac:dyDescent="0.25">
      <c r="A7660" t="str">
        <f t="shared" si="119"/>
        <v>FCON-24830</v>
      </c>
      <c r="B7660" t="s">
        <v>9751</v>
      </c>
      <c r="C7660" t="s">
        <v>9400</v>
      </c>
      <c r="D7660">
        <v>48</v>
      </c>
      <c r="E7660" s="23">
        <v>45852</v>
      </c>
      <c r="F7660" s="23">
        <v>45912</v>
      </c>
      <c r="G7660" s="23">
        <v>45852</v>
      </c>
      <c r="H7660" s="23">
        <v>45912</v>
      </c>
      <c r="I7660" s="24">
        <v>0</v>
      </c>
      <c r="J7660" s="24">
        <v>0</v>
      </c>
      <c r="K7660" s="24">
        <v>52</v>
      </c>
      <c r="L7660" t="s">
        <v>10070</v>
      </c>
      <c r="M7660" t="s">
        <v>10071</v>
      </c>
    </row>
    <row r="7661" spans="1:13" x14ac:dyDescent="0.25">
      <c r="A7661" t="str">
        <f t="shared" si="119"/>
        <v>FCON-24860</v>
      </c>
      <c r="B7661" t="s">
        <v>9754</v>
      </c>
      <c r="C7661" t="s">
        <v>9404</v>
      </c>
      <c r="D7661">
        <v>47</v>
      </c>
      <c r="E7661" s="23">
        <v>45912</v>
      </c>
      <c r="F7661" s="23">
        <v>45973</v>
      </c>
      <c r="G7661" s="23">
        <v>45912</v>
      </c>
      <c r="H7661" s="23">
        <v>45973</v>
      </c>
      <c r="I7661" s="24">
        <v>0</v>
      </c>
      <c r="J7661" s="24">
        <v>0</v>
      </c>
      <c r="K7661" s="24">
        <v>52</v>
      </c>
      <c r="L7661" t="s">
        <v>10070</v>
      </c>
      <c r="M7661" t="s">
        <v>10071</v>
      </c>
    </row>
    <row r="7662" spans="1:13" x14ac:dyDescent="0.25">
      <c r="A7662" t="str">
        <f t="shared" si="119"/>
        <v>FCON-24870</v>
      </c>
      <c r="B7662" t="s">
        <v>9755</v>
      </c>
      <c r="C7662" t="s">
        <v>9406</v>
      </c>
      <c r="D7662">
        <v>14</v>
      </c>
      <c r="E7662" s="23">
        <v>45973</v>
      </c>
      <c r="F7662" s="23">
        <v>45992</v>
      </c>
      <c r="G7662" s="23">
        <v>45973</v>
      </c>
      <c r="H7662" s="23">
        <v>45992</v>
      </c>
      <c r="I7662" s="24">
        <v>0</v>
      </c>
      <c r="J7662" s="24">
        <v>0</v>
      </c>
      <c r="K7662" s="24">
        <v>52</v>
      </c>
      <c r="L7662" t="s">
        <v>10070</v>
      </c>
      <c r="M7662" t="s">
        <v>10071</v>
      </c>
    </row>
    <row r="7663" spans="1:13" x14ac:dyDescent="0.25">
      <c r="A7663" t="str">
        <f t="shared" si="119"/>
        <v>FCON-24880</v>
      </c>
      <c r="B7663" t="s">
        <v>9756</v>
      </c>
      <c r="C7663" t="s">
        <v>9408</v>
      </c>
      <c r="D7663">
        <v>6</v>
      </c>
      <c r="E7663" s="23">
        <v>45992</v>
      </c>
      <c r="F7663" s="23">
        <v>46001</v>
      </c>
      <c r="G7663" s="23">
        <v>45992</v>
      </c>
      <c r="H7663" s="23">
        <v>46001</v>
      </c>
      <c r="I7663" s="24">
        <v>0</v>
      </c>
      <c r="J7663" s="24">
        <v>0</v>
      </c>
      <c r="K7663" s="24">
        <v>52</v>
      </c>
      <c r="L7663" t="s">
        <v>10070</v>
      </c>
      <c r="M7663" t="s">
        <v>10071</v>
      </c>
    </row>
    <row r="7664" spans="1:13" x14ac:dyDescent="0.25">
      <c r="A7664" t="str">
        <f t="shared" si="119"/>
        <v>FCON-24890</v>
      </c>
      <c r="B7664" t="s">
        <v>9757</v>
      </c>
      <c r="C7664" t="s">
        <v>9410</v>
      </c>
      <c r="D7664">
        <v>6</v>
      </c>
      <c r="E7664" s="23">
        <v>46001</v>
      </c>
      <c r="F7664" s="23">
        <v>46008</v>
      </c>
      <c r="G7664" s="23">
        <v>46001</v>
      </c>
      <c r="H7664" s="23">
        <v>46008</v>
      </c>
      <c r="I7664" s="24">
        <v>0</v>
      </c>
      <c r="J7664" s="24">
        <v>0</v>
      </c>
      <c r="K7664" s="24">
        <v>52</v>
      </c>
      <c r="L7664" t="s">
        <v>10070</v>
      </c>
      <c r="M7664" t="s">
        <v>10071</v>
      </c>
    </row>
    <row r="7665" spans="1:13" x14ac:dyDescent="0.25">
      <c r="A7665" t="str">
        <f t="shared" si="119"/>
        <v>FCON-24900</v>
      </c>
      <c r="B7665" t="s">
        <v>9758</v>
      </c>
      <c r="C7665" t="s">
        <v>9412</v>
      </c>
      <c r="D7665">
        <v>7</v>
      </c>
      <c r="E7665" s="23">
        <v>46008</v>
      </c>
      <c r="F7665" s="23">
        <v>46023</v>
      </c>
      <c r="G7665" s="23">
        <v>46008</v>
      </c>
      <c r="H7665" s="23">
        <v>46023</v>
      </c>
      <c r="I7665" s="24">
        <v>0</v>
      </c>
      <c r="J7665" s="24">
        <v>0</v>
      </c>
      <c r="K7665" s="24">
        <v>52</v>
      </c>
      <c r="L7665" t="s">
        <v>10070</v>
      </c>
      <c r="M7665" t="s">
        <v>10071</v>
      </c>
    </row>
    <row r="7666" spans="1:13" x14ac:dyDescent="0.25">
      <c r="A7666" t="str">
        <f t="shared" si="119"/>
        <v>MATERIAL RODANTE 11 MR-11 (COCHE-28)</v>
      </c>
      <c r="B7666" t="s">
        <v>9759</v>
      </c>
      <c r="D7666">
        <v>272</v>
      </c>
      <c r="E7666" s="23">
        <v>45664</v>
      </c>
      <c r="F7666" s="23">
        <v>46023</v>
      </c>
      <c r="G7666" s="23">
        <v>45664</v>
      </c>
      <c r="H7666" s="23">
        <v>46023</v>
      </c>
      <c r="I7666" s="24">
        <v>0</v>
      </c>
      <c r="J7666" s="24">
        <v>0</v>
      </c>
      <c r="K7666" s="24">
        <v>52</v>
      </c>
      <c r="M7666" t="s">
        <v>10071</v>
      </c>
    </row>
    <row r="7667" spans="1:13" x14ac:dyDescent="0.25">
      <c r="A7667" t="str">
        <f t="shared" si="119"/>
        <v>FCON-24960</v>
      </c>
      <c r="B7667" t="s">
        <v>9765</v>
      </c>
      <c r="C7667" t="s">
        <v>9401</v>
      </c>
      <c r="D7667">
        <v>12</v>
      </c>
      <c r="E7667" s="23">
        <v>45664</v>
      </c>
      <c r="F7667" s="23">
        <v>45678</v>
      </c>
      <c r="G7667" s="23">
        <v>45664</v>
      </c>
      <c r="H7667" s="23">
        <v>45678</v>
      </c>
      <c r="I7667" s="24">
        <v>0</v>
      </c>
      <c r="J7667" s="24">
        <v>0</v>
      </c>
      <c r="K7667" s="24">
        <v>46</v>
      </c>
      <c r="L7667" t="s">
        <v>10070</v>
      </c>
      <c r="M7667" t="s">
        <v>10071</v>
      </c>
    </row>
    <row r="7668" spans="1:13" x14ac:dyDescent="0.25">
      <c r="A7668" t="str">
        <f t="shared" si="119"/>
        <v>FCON-24910</v>
      </c>
      <c r="B7668" t="s">
        <v>9760</v>
      </c>
      <c r="C7668" t="s">
        <v>9396</v>
      </c>
      <c r="D7668">
        <v>60</v>
      </c>
      <c r="E7668" s="23">
        <v>45678</v>
      </c>
      <c r="F7668" s="23">
        <v>45755</v>
      </c>
      <c r="G7668" s="23">
        <v>45678</v>
      </c>
      <c r="H7668" s="23">
        <v>45755</v>
      </c>
      <c r="I7668" s="24">
        <v>0</v>
      </c>
      <c r="J7668" s="24">
        <v>0</v>
      </c>
      <c r="K7668" s="24">
        <v>66</v>
      </c>
      <c r="L7668" t="s">
        <v>10070</v>
      </c>
      <c r="M7668" t="s">
        <v>10071</v>
      </c>
    </row>
    <row r="7669" spans="1:13" x14ac:dyDescent="0.25">
      <c r="A7669" t="str">
        <f t="shared" si="119"/>
        <v>FCON-24920</v>
      </c>
      <c r="B7669" t="s">
        <v>9761</v>
      </c>
      <c r="C7669" t="s">
        <v>9397</v>
      </c>
      <c r="D7669">
        <v>13</v>
      </c>
      <c r="E7669" s="23">
        <v>45755</v>
      </c>
      <c r="F7669" s="23">
        <v>45773</v>
      </c>
      <c r="G7669" s="23">
        <v>45755</v>
      </c>
      <c r="H7669" s="23">
        <v>45773</v>
      </c>
      <c r="I7669" s="24">
        <v>0</v>
      </c>
      <c r="J7669" s="24">
        <v>0</v>
      </c>
      <c r="K7669" s="24">
        <v>66</v>
      </c>
      <c r="L7669" t="s">
        <v>10070</v>
      </c>
      <c r="M7669" t="s">
        <v>10071</v>
      </c>
    </row>
    <row r="7670" spans="1:13" x14ac:dyDescent="0.25">
      <c r="A7670" t="str">
        <f t="shared" si="119"/>
        <v>FCON-24930</v>
      </c>
      <c r="B7670" t="s">
        <v>9762</v>
      </c>
      <c r="C7670" t="s">
        <v>9398</v>
      </c>
      <c r="D7670">
        <v>54</v>
      </c>
      <c r="E7670" s="23">
        <v>45773</v>
      </c>
      <c r="F7670" s="23">
        <v>45845</v>
      </c>
      <c r="G7670" s="23">
        <v>45773</v>
      </c>
      <c r="H7670" s="23">
        <v>45845</v>
      </c>
      <c r="I7670" s="24">
        <v>0</v>
      </c>
      <c r="J7670" s="24">
        <v>0</v>
      </c>
      <c r="K7670" s="24">
        <v>105</v>
      </c>
      <c r="L7670" t="s">
        <v>10070</v>
      </c>
      <c r="M7670" t="s">
        <v>10071</v>
      </c>
    </row>
    <row r="7671" spans="1:13" x14ac:dyDescent="0.25">
      <c r="A7671" t="str">
        <f t="shared" si="119"/>
        <v>FCON-24970</v>
      </c>
      <c r="B7671" t="s">
        <v>9766</v>
      </c>
      <c r="C7671" t="s">
        <v>9402</v>
      </c>
      <c r="D7671">
        <v>14</v>
      </c>
      <c r="E7671" s="23">
        <v>45773</v>
      </c>
      <c r="F7671" s="23">
        <v>45792</v>
      </c>
      <c r="G7671" s="23">
        <v>45773</v>
      </c>
      <c r="H7671" s="23">
        <v>45792</v>
      </c>
      <c r="I7671" s="24">
        <v>0</v>
      </c>
      <c r="J7671" s="24">
        <v>0</v>
      </c>
      <c r="K7671" s="24">
        <v>36</v>
      </c>
      <c r="L7671" t="s">
        <v>10070</v>
      </c>
      <c r="M7671" t="s">
        <v>10071</v>
      </c>
    </row>
    <row r="7672" spans="1:13" x14ac:dyDescent="0.25">
      <c r="A7672" t="str">
        <f t="shared" si="119"/>
        <v>FCON-24940</v>
      </c>
      <c r="B7672" t="s">
        <v>9763</v>
      </c>
      <c r="C7672" t="s">
        <v>9399</v>
      </c>
      <c r="D7672">
        <v>45</v>
      </c>
      <c r="E7672" s="23">
        <v>45792</v>
      </c>
      <c r="F7672" s="23">
        <v>45852</v>
      </c>
      <c r="G7672" s="23">
        <v>45792</v>
      </c>
      <c r="H7672" s="23">
        <v>45852</v>
      </c>
      <c r="I7672" s="24">
        <v>0</v>
      </c>
      <c r="J7672" s="24">
        <v>0</v>
      </c>
      <c r="K7672" s="24">
        <v>52</v>
      </c>
      <c r="L7672" t="s">
        <v>10070</v>
      </c>
      <c r="M7672" t="s">
        <v>10071</v>
      </c>
    </row>
    <row r="7673" spans="1:13" x14ac:dyDescent="0.25">
      <c r="A7673" t="str">
        <f t="shared" si="119"/>
        <v>FCON-24950</v>
      </c>
      <c r="B7673" t="s">
        <v>9764</v>
      </c>
      <c r="C7673" t="s">
        <v>9400</v>
      </c>
      <c r="D7673">
        <v>48</v>
      </c>
      <c r="E7673" s="23">
        <v>45852</v>
      </c>
      <c r="F7673" s="23">
        <v>45912</v>
      </c>
      <c r="G7673" s="23">
        <v>45852</v>
      </c>
      <c r="H7673" s="23">
        <v>45912</v>
      </c>
      <c r="I7673" s="24">
        <v>0</v>
      </c>
      <c r="J7673" s="24">
        <v>0</v>
      </c>
      <c r="K7673" s="24">
        <v>52</v>
      </c>
      <c r="L7673" t="s">
        <v>10070</v>
      </c>
      <c r="M7673" t="s">
        <v>10071</v>
      </c>
    </row>
    <row r="7674" spans="1:13" x14ac:dyDescent="0.25">
      <c r="A7674" t="str">
        <f t="shared" si="119"/>
        <v>FCON-24980</v>
      </c>
      <c r="B7674" t="s">
        <v>9767</v>
      </c>
      <c r="C7674" t="s">
        <v>9404</v>
      </c>
      <c r="D7674">
        <v>47</v>
      </c>
      <c r="E7674" s="23">
        <v>45912</v>
      </c>
      <c r="F7674" s="23">
        <v>45973</v>
      </c>
      <c r="G7674" s="23">
        <v>45912</v>
      </c>
      <c r="H7674" s="23">
        <v>45973</v>
      </c>
      <c r="I7674" s="24">
        <v>0</v>
      </c>
      <c r="J7674" s="24">
        <v>0</v>
      </c>
      <c r="K7674" s="24">
        <v>52</v>
      </c>
      <c r="L7674" t="s">
        <v>10070</v>
      </c>
      <c r="M7674" t="s">
        <v>10071</v>
      </c>
    </row>
    <row r="7675" spans="1:13" x14ac:dyDescent="0.25">
      <c r="A7675" t="str">
        <f t="shared" si="119"/>
        <v>FCON-24990</v>
      </c>
      <c r="B7675" t="s">
        <v>9768</v>
      </c>
      <c r="C7675" t="s">
        <v>9406</v>
      </c>
      <c r="D7675">
        <v>14</v>
      </c>
      <c r="E7675" s="23">
        <v>45973</v>
      </c>
      <c r="F7675" s="23">
        <v>45992</v>
      </c>
      <c r="G7675" s="23">
        <v>45973</v>
      </c>
      <c r="H7675" s="23">
        <v>45992</v>
      </c>
      <c r="I7675" s="24">
        <v>0</v>
      </c>
      <c r="J7675" s="24">
        <v>0</v>
      </c>
      <c r="K7675" s="24">
        <v>52</v>
      </c>
      <c r="L7675" t="s">
        <v>10070</v>
      </c>
      <c r="M7675" t="s">
        <v>10071</v>
      </c>
    </row>
    <row r="7676" spans="1:13" x14ac:dyDescent="0.25">
      <c r="A7676" t="str">
        <f t="shared" si="119"/>
        <v>FCON-25000</v>
      </c>
      <c r="B7676" t="s">
        <v>9769</v>
      </c>
      <c r="C7676" t="s">
        <v>9408</v>
      </c>
      <c r="D7676">
        <v>6</v>
      </c>
      <c r="E7676" s="23">
        <v>45992</v>
      </c>
      <c r="F7676" s="23">
        <v>46001</v>
      </c>
      <c r="G7676" s="23">
        <v>45992</v>
      </c>
      <c r="H7676" s="23">
        <v>46001</v>
      </c>
      <c r="I7676" s="24">
        <v>0</v>
      </c>
      <c r="J7676" s="24">
        <v>0</v>
      </c>
      <c r="K7676" s="24">
        <v>52</v>
      </c>
      <c r="L7676" t="s">
        <v>10070</v>
      </c>
      <c r="M7676" t="s">
        <v>10071</v>
      </c>
    </row>
    <row r="7677" spans="1:13" x14ac:dyDescent="0.25">
      <c r="A7677" t="str">
        <f t="shared" si="119"/>
        <v>FCON-25010</v>
      </c>
      <c r="B7677" t="s">
        <v>9770</v>
      </c>
      <c r="C7677" t="s">
        <v>9410</v>
      </c>
      <c r="D7677">
        <v>6</v>
      </c>
      <c r="E7677" s="23">
        <v>46001</v>
      </c>
      <c r="F7677" s="23">
        <v>46008</v>
      </c>
      <c r="G7677" s="23">
        <v>46001</v>
      </c>
      <c r="H7677" s="23">
        <v>46008</v>
      </c>
      <c r="I7677" s="24">
        <v>0</v>
      </c>
      <c r="J7677" s="24">
        <v>0</v>
      </c>
      <c r="K7677" s="24">
        <v>52</v>
      </c>
      <c r="L7677" t="s">
        <v>10070</v>
      </c>
      <c r="M7677" t="s">
        <v>10071</v>
      </c>
    </row>
    <row r="7678" spans="1:13" x14ac:dyDescent="0.25">
      <c r="A7678" t="str">
        <f t="shared" si="119"/>
        <v>FCON-25020</v>
      </c>
      <c r="B7678" t="s">
        <v>9771</v>
      </c>
      <c r="C7678" t="s">
        <v>9412</v>
      </c>
      <c r="D7678">
        <v>7</v>
      </c>
      <c r="E7678" s="23">
        <v>46008</v>
      </c>
      <c r="F7678" s="23">
        <v>46023</v>
      </c>
      <c r="G7678" s="23">
        <v>46008</v>
      </c>
      <c r="H7678" s="23">
        <v>46023</v>
      </c>
      <c r="I7678" s="24">
        <v>0</v>
      </c>
      <c r="J7678" s="24">
        <v>0</v>
      </c>
      <c r="K7678" s="24">
        <v>52</v>
      </c>
      <c r="L7678" t="s">
        <v>10070</v>
      </c>
      <c r="M7678" t="s">
        <v>10071</v>
      </c>
    </row>
    <row r="7679" spans="1:13" x14ac:dyDescent="0.25">
      <c r="A7679" t="str">
        <f t="shared" si="119"/>
        <v>MR-12 de los Coches 29 a 38</v>
      </c>
      <c r="B7679" t="s">
        <v>9772</v>
      </c>
      <c r="D7679">
        <v>288</v>
      </c>
      <c r="E7679" s="23">
        <v>45664</v>
      </c>
      <c r="F7679" s="23">
        <v>46043</v>
      </c>
      <c r="G7679" s="23">
        <v>45664</v>
      </c>
      <c r="H7679" s="23">
        <v>46043</v>
      </c>
      <c r="I7679" s="24">
        <v>0</v>
      </c>
      <c r="J7679" s="24">
        <v>0</v>
      </c>
      <c r="K7679" s="24">
        <v>36</v>
      </c>
      <c r="M7679" t="s">
        <v>10071</v>
      </c>
    </row>
    <row r="7680" spans="1:13" x14ac:dyDescent="0.25">
      <c r="A7680" t="str">
        <f t="shared" si="119"/>
        <v>MATERIAL RODANTE 12 MR-12 (COCHE-29)</v>
      </c>
      <c r="B7680" t="s">
        <v>9773</v>
      </c>
      <c r="D7680">
        <v>272</v>
      </c>
      <c r="E7680" s="23">
        <v>45664</v>
      </c>
      <c r="F7680" s="23">
        <v>46023</v>
      </c>
      <c r="G7680" s="23">
        <v>45664</v>
      </c>
      <c r="H7680" s="23">
        <v>46023</v>
      </c>
      <c r="I7680" s="24">
        <v>0</v>
      </c>
      <c r="J7680" s="24">
        <v>0</v>
      </c>
      <c r="K7680" s="24">
        <v>52</v>
      </c>
      <c r="M7680" t="s">
        <v>10071</v>
      </c>
    </row>
    <row r="7681" spans="1:13" x14ac:dyDescent="0.25">
      <c r="A7681" t="str">
        <f t="shared" si="119"/>
        <v>FCON-25080</v>
      </c>
      <c r="B7681" t="s">
        <v>9779</v>
      </c>
      <c r="C7681" t="s">
        <v>9401</v>
      </c>
      <c r="D7681">
        <v>12</v>
      </c>
      <c r="E7681" s="23">
        <v>45664</v>
      </c>
      <c r="F7681" s="23">
        <v>45678</v>
      </c>
      <c r="G7681" s="23">
        <v>45664</v>
      </c>
      <c r="H7681" s="23">
        <v>45678</v>
      </c>
      <c r="I7681" s="24">
        <v>0</v>
      </c>
      <c r="J7681" s="24">
        <v>0</v>
      </c>
      <c r="K7681" s="24">
        <v>46</v>
      </c>
      <c r="L7681" t="s">
        <v>10070</v>
      </c>
      <c r="M7681" t="s">
        <v>10071</v>
      </c>
    </row>
    <row r="7682" spans="1:13" x14ac:dyDescent="0.25">
      <c r="A7682" t="str">
        <f t="shared" si="119"/>
        <v>FCON-25030</v>
      </c>
      <c r="B7682" t="s">
        <v>9774</v>
      </c>
      <c r="C7682" t="s">
        <v>9396</v>
      </c>
      <c r="D7682">
        <v>60</v>
      </c>
      <c r="E7682" s="23">
        <v>45678</v>
      </c>
      <c r="F7682" s="23">
        <v>45755</v>
      </c>
      <c r="G7682" s="23">
        <v>45678</v>
      </c>
      <c r="H7682" s="23">
        <v>45755</v>
      </c>
      <c r="I7682" s="24">
        <v>0</v>
      </c>
      <c r="J7682" s="24">
        <v>0</v>
      </c>
      <c r="K7682" s="24">
        <v>66</v>
      </c>
      <c r="L7682" t="s">
        <v>10070</v>
      </c>
      <c r="M7682" t="s">
        <v>10071</v>
      </c>
    </row>
    <row r="7683" spans="1:13" x14ac:dyDescent="0.25">
      <c r="A7683" t="str">
        <f t="shared" ref="A7683:A7746" si="120">TRIM(B7683)</f>
        <v>FCON-25040</v>
      </c>
      <c r="B7683" t="s">
        <v>9775</v>
      </c>
      <c r="C7683" t="s">
        <v>9397</v>
      </c>
      <c r="D7683">
        <v>13</v>
      </c>
      <c r="E7683" s="23">
        <v>45755</v>
      </c>
      <c r="F7683" s="23">
        <v>45773</v>
      </c>
      <c r="G7683" s="23">
        <v>45755</v>
      </c>
      <c r="H7683" s="23">
        <v>45773</v>
      </c>
      <c r="I7683" s="24">
        <v>0</v>
      </c>
      <c r="J7683" s="24">
        <v>0</v>
      </c>
      <c r="K7683" s="24">
        <v>66</v>
      </c>
      <c r="L7683" t="s">
        <v>10070</v>
      </c>
      <c r="M7683" t="s">
        <v>10071</v>
      </c>
    </row>
    <row r="7684" spans="1:13" x14ac:dyDescent="0.25">
      <c r="A7684" t="str">
        <f t="shared" si="120"/>
        <v>FCON-25050</v>
      </c>
      <c r="B7684" t="s">
        <v>9776</v>
      </c>
      <c r="C7684" t="s">
        <v>9398</v>
      </c>
      <c r="D7684">
        <v>54</v>
      </c>
      <c r="E7684" s="23">
        <v>45773</v>
      </c>
      <c r="F7684" s="23">
        <v>45845</v>
      </c>
      <c r="G7684" s="23">
        <v>45773</v>
      </c>
      <c r="H7684" s="23">
        <v>45845</v>
      </c>
      <c r="I7684" s="24">
        <v>0</v>
      </c>
      <c r="J7684" s="24">
        <v>0</v>
      </c>
      <c r="K7684" s="24">
        <v>105</v>
      </c>
      <c r="L7684" t="s">
        <v>10070</v>
      </c>
      <c r="M7684" t="s">
        <v>10071</v>
      </c>
    </row>
    <row r="7685" spans="1:13" x14ac:dyDescent="0.25">
      <c r="A7685" t="str">
        <f t="shared" si="120"/>
        <v>FCON-25090</v>
      </c>
      <c r="B7685" t="s">
        <v>9780</v>
      </c>
      <c r="C7685" t="s">
        <v>9402</v>
      </c>
      <c r="D7685">
        <v>14</v>
      </c>
      <c r="E7685" s="23">
        <v>45773</v>
      </c>
      <c r="F7685" s="23">
        <v>45792</v>
      </c>
      <c r="G7685" s="23">
        <v>45773</v>
      </c>
      <c r="H7685" s="23">
        <v>45792</v>
      </c>
      <c r="I7685" s="24">
        <v>0</v>
      </c>
      <c r="J7685" s="24">
        <v>0</v>
      </c>
      <c r="K7685" s="24">
        <v>36</v>
      </c>
      <c r="L7685" t="s">
        <v>10070</v>
      </c>
      <c r="M7685" t="s">
        <v>10071</v>
      </c>
    </row>
    <row r="7686" spans="1:13" x14ac:dyDescent="0.25">
      <c r="A7686" t="str">
        <f t="shared" si="120"/>
        <v>FCON-25060</v>
      </c>
      <c r="B7686" t="s">
        <v>9777</v>
      </c>
      <c r="C7686" t="s">
        <v>9399</v>
      </c>
      <c r="D7686">
        <v>45</v>
      </c>
      <c r="E7686" s="23">
        <v>45792</v>
      </c>
      <c r="F7686" s="23">
        <v>45852</v>
      </c>
      <c r="G7686" s="23">
        <v>45792</v>
      </c>
      <c r="H7686" s="23">
        <v>45852</v>
      </c>
      <c r="I7686" s="24">
        <v>0</v>
      </c>
      <c r="J7686" s="24">
        <v>0</v>
      </c>
      <c r="K7686" s="24">
        <v>52</v>
      </c>
      <c r="L7686" t="s">
        <v>10070</v>
      </c>
      <c r="M7686" t="s">
        <v>10071</v>
      </c>
    </row>
    <row r="7687" spans="1:13" x14ac:dyDescent="0.25">
      <c r="A7687" t="str">
        <f t="shared" si="120"/>
        <v>FCON-25070</v>
      </c>
      <c r="B7687" t="s">
        <v>9778</v>
      </c>
      <c r="C7687" t="s">
        <v>9400</v>
      </c>
      <c r="D7687">
        <v>48</v>
      </c>
      <c r="E7687" s="23">
        <v>45852</v>
      </c>
      <c r="F7687" s="23">
        <v>45912</v>
      </c>
      <c r="G7687" s="23">
        <v>45852</v>
      </c>
      <c r="H7687" s="23">
        <v>45912</v>
      </c>
      <c r="I7687" s="24">
        <v>0</v>
      </c>
      <c r="J7687" s="24">
        <v>0</v>
      </c>
      <c r="K7687" s="24">
        <v>52</v>
      </c>
      <c r="L7687" t="s">
        <v>10070</v>
      </c>
      <c r="M7687" t="s">
        <v>10071</v>
      </c>
    </row>
    <row r="7688" spans="1:13" x14ac:dyDescent="0.25">
      <c r="A7688" t="str">
        <f t="shared" si="120"/>
        <v>FCON-25100</v>
      </c>
      <c r="B7688" t="s">
        <v>9781</v>
      </c>
      <c r="C7688" t="s">
        <v>9404</v>
      </c>
      <c r="D7688">
        <v>47</v>
      </c>
      <c r="E7688" s="23">
        <v>45912</v>
      </c>
      <c r="F7688" s="23">
        <v>45973</v>
      </c>
      <c r="G7688" s="23">
        <v>45912</v>
      </c>
      <c r="H7688" s="23">
        <v>45973</v>
      </c>
      <c r="I7688" s="24">
        <v>0</v>
      </c>
      <c r="J7688" s="24">
        <v>0</v>
      </c>
      <c r="K7688" s="24">
        <v>52</v>
      </c>
      <c r="L7688" t="s">
        <v>10070</v>
      </c>
      <c r="M7688" t="s">
        <v>10071</v>
      </c>
    </row>
    <row r="7689" spans="1:13" x14ac:dyDescent="0.25">
      <c r="A7689" t="str">
        <f t="shared" si="120"/>
        <v>FCON-25110</v>
      </c>
      <c r="B7689" t="s">
        <v>9782</v>
      </c>
      <c r="C7689" t="s">
        <v>9406</v>
      </c>
      <c r="D7689">
        <v>14</v>
      </c>
      <c r="E7689" s="23">
        <v>45973</v>
      </c>
      <c r="F7689" s="23">
        <v>45992</v>
      </c>
      <c r="G7689" s="23">
        <v>45973</v>
      </c>
      <c r="H7689" s="23">
        <v>45992</v>
      </c>
      <c r="I7689" s="24">
        <v>0</v>
      </c>
      <c r="J7689" s="24">
        <v>0</v>
      </c>
      <c r="K7689" s="24">
        <v>52</v>
      </c>
      <c r="L7689" t="s">
        <v>10070</v>
      </c>
      <c r="M7689" t="s">
        <v>10071</v>
      </c>
    </row>
    <row r="7690" spans="1:13" x14ac:dyDescent="0.25">
      <c r="A7690" t="str">
        <f t="shared" si="120"/>
        <v>FCON-25120</v>
      </c>
      <c r="B7690" t="s">
        <v>9783</v>
      </c>
      <c r="C7690" t="s">
        <v>9408</v>
      </c>
      <c r="D7690">
        <v>6</v>
      </c>
      <c r="E7690" s="23">
        <v>45992</v>
      </c>
      <c r="F7690" s="23">
        <v>46001</v>
      </c>
      <c r="G7690" s="23">
        <v>45992</v>
      </c>
      <c r="H7690" s="23">
        <v>46001</v>
      </c>
      <c r="I7690" s="24">
        <v>0</v>
      </c>
      <c r="J7690" s="24">
        <v>0</v>
      </c>
      <c r="K7690" s="24">
        <v>52</v>
      </c>
      <c r="L7690" t="s">
        <v>10070</v>
      </c>
      <c r="M7690" t="s">
        <v>10071</v>
      </c>
    </row>
    <row r="7691" spans="1:13" x14ac:dyDescent="0.25">
      <c r="A7691" t="str">
        <f t="shared" si="120"/>
        <v>FCON-25130</v>
      </c>
      <c r="B7691" t="s">
        <v>9784</v>
      </c>
      <c r="C7691" t="s">
        <v>9410</v>
      </c>
      <c r="D7691">
        <v>6</v>
      </c>
      <c r="E7691" s="23">
        <v>46001</v>
      </c>
      <c r="F7691" s="23">
        <v>46008</v>
      </c>
      <c r="G7691" s="23">
        <v>46001</v>
      </c>
      <c r="H7691" s="23">
        <v>46008</v>
      </c>
      <c r="I7691" s="24">
        <v>0</v>
      </c>
      <c r="J7691" s="24">
        <v>0</v>
      </c>
      <c r="K7691" s="24">
        <v>52</v>
      </c>
      <c r="L7691" t="s">
        <v>10070</v>
      </c>
      <c r="M7691" t="s">
        <v>10071</v>
      </c>
    </row>
    <row r="7692" spans="1:13" x14ac:dyDescent="0.25">
      <c r="A7692" t="str">
        <f t="shared" si="120"/>
        <v>FCON-25140</v>
      </c>
      <c r="B7692" t="s">
        <v>9785</v>
      </c>
      <c r="C7692" t="s">
        <v>9412</v>
      </c>
      <c r="D7692">
        <v>7</v>
      </c>
      <c r="E7692" s="23">
        <v>46008</v>
      </c>
      <c r="F7692" s="23">
        <v>46023</v>
      </c>
      <c r="G7692" s="23">
        <v>46008</v>
      </c>
      <c r="H7692" s="23">
        <v>46023</v>
      </c>
      <c r="I7692" s="24">
        <v>0</v>
      </c>
      <c r="J7692" s="24">
        <v>0</v>
      </c>
      <c r="K7692" s="24">
        <v>52</v>
      </c>
      <c r="L7692" t="s">
        <v>10070</v>
      </c>
      <c r="M7692" t="s">
        <v>10071</v>
      </c>
    </row>
    <row r="7693" spans="1:13" x14ac:dyDescent="0.25">
      <c r="A7693" t="str">
        <f t="shared" si="120"/>
        <v>MATERIAL RODANTE 12 MR-12 (COCHE-30)</v>
      </c>
      <c r="B7693" t="s">
        <v>9786</v>
      </c>
      <c r="D7693">
        <v>272</v>
      </c>
      <c r="E7693" s="23">
        <v>45664</v>
      </c>
      <c r="F7693" s="23">
        <v>46023</v>
      </c>
      <c r="G7693" s="23">
        <v>45664</v>
      </c>
      <c r="H7693" s="23">
        <v>46023</v>
      </c>
      <c r="I7693" s="24">
        <v>0</v>
      </c>
      <c r="J7693" s="24">
        <v>0</v>
      </c>
      <c r="K7693" s="24">
        <v>52</v>
      </c>
      <c r="M7693" t="s">
        <v>10071</v>
      </c>
    </row>
    <row r="7694" spans="1:13" x14ac:dyDescent="0.25">
      <c r="A7694" t="str">
        <f t="shared" si="120"/>
        <v>FCON-25200</v>
      </c>
      <c r="B7694" t="s">
        <v>9792</v>
      </c>
      <c r="C7694" t="s">
        <v>9401</v>
      </c>
      <c r="D7694">
        <v>12</v>
      </c>
      <c r="E7694" s="23">
        <v>45664</v>
      </c>
      <c r="F7694" s="23">
        <v>45678</v>
      </c>
      <c r="G7694" s="23">
        <v>45664</v>
      </c>
      <c r="H7694" s="23">
        <v>45678</v>
      </c>
      <c r="I7694" s="24">
        <v>0</v>
      </c>
      <c r="J7694" s="24">
        <v>0</v>
      </c>
      <c r="K7694" s="24">
        <v>46</v>
      </c>
      <c r="L7694" t="s">
        <v>10070</v>
      </c>
      <c r="M7694" t="s">
        <v>10071</v>
      </c>
    </row>
    <row r="7695" spans="1:13" x14ac:dyDescent="0.25">
      <c r="A7695" t="str">
        <f t="shared" si="120"/>
        <v>FCON-25150</v>
      </c>
      <c r="B7695" t="s">
        <v>9787</v>
      </c>
      <c r="C7695" t="s">
        <v>9396</v>
      </c>
      <c r="D7695">
        <v>60</v>
      </c>
      <c r="E7695" s="23">
        <v>45678</v>
      </c>
      <c r="F7695" s="23">
        <v>45755</v>
      </c>
      <c r="G7695" s="23">
        <v>45678</v>
      </c>
      <c r="H7695" s="23">
        <v>45755</v>
      </c>
      <c r="I7695" s="24">
        <v>0</v>
      </c>
      <c r="J7695" s="24">
        <v>0</v>
      </c>
      <c r="K7695" s="24">
        <v>66</v>
      </c>
      <c r="L7695" t="s">
        <v>10070</v>
      </c>
      <c r="M7695" t="s">
        <v>10071</v>
      </c>
    </row>
    <row r="7696" spans="1:13" x14ac:dyDescent="0.25">
      <c r="A7696" t="str">
        <f t="shared" si="120"/>
        <v>FCON-25160</v>
      </c>
      <c r="B7696" t="s">
        <v>9788</v>
      </c>
      <c r="C7696" t="s">
        <v>9397</v>
      </c>
      <c r="D7696">
        <v>13</v>
      </c>
      <c r="E7696" s="23">
        <v>45755</v>
      </c>
      <c r="F7696" s="23">
        <v>45773</v>
      </c>
      <c r="G7696" s="23">
        <v>45755</v>
      </c>
      <c r="H7696" s="23">
        <v>45773</v>
      </c>
      <c r="I7696" s="24">
        <v>0</v>
      </c>
      <c r="J7696" s="24">
        <v>0</v>
      </c>
      <c r="K7696" s="24">
        <v>66</v>
      </c>
      <c r="L7696" t="s">
        <v>10070</v>
      </c>
      <c r="M7696" t="s">
        <v>10071</v>
      </c>
    </row>
    <row r="7697" spans="1:13" x14ac:dyDescent="0.25">
      <c r="A7697" t="str">
        <f t="shared" si="120"/>
        <v>FCON-25170</v>
      </c>
      <c r="B7697" t="s">
        <v>9789</v>
      </c>
      <c r="C7697" t="s">
        <v>9398</v>
      </c>
      <c r="D7697">
        <v>54</v>
      </c>
      <c r="E7697" s="23">
        <v>45773</v>
      </c>
      <c r="F7697" s="23">
        <v>45845</v>
      </c>
      <c r="G7697" s="23">
        <v>45773</v>
      </c>
      <c r="H7697" s="23">
        <v>45845</v>
      </c>
      <c r="I7697" s="24">
        <v>0</v>
      </c>
      <c r="J7697" s="24">
        <v>0</v>
      </c>
      <c r="K7697" s="24">
        <v>105</v>
      </c>
      <c r="L7697" t="s">
        <v>10070</v>
      </c>
      <c r="M7697" t="s">
        <v>10071</v>
      </c>
    </row>
    <row r="7698" spans="1:13" x14ac:dyDescent="0.25">
      <c r="A7698" t="str">
        <f t="shared" si="120"/>
        <v>FCON-25210</v>
      </c>
      <c r="B7698" t="s">
        <v>9793</v>
      </c>
      <c r="C7698" t="s">
        <v>9402</v>
      </c>
      <c r="D7698">
        <v>14</v>
      </c>
      <c r="E7698" s="23">
        <v>45773</v>
      </c>
      <c r="F7698" s="23">
        <v>45792</v>
      </c>
      <c r="G7698" s="23">
        <v>45773</v>
      </c>
      <c r="H7698" s="23">
        <v>45792</v>
      </c>
      <c r="I7698" s="24">
        <v>0</v>
      </c>
      <c r="J7698" s="24">
        <v>0</v>
      </c>
      <c r="K7698" s="24">
        <v>36</v>
      </c>
      <c r="L7698" t="s">
        <v>10070</v>
      </c>
      <c r="M7698" t="s">
        <v>10071</v>
      </c>
    </row>
    <row r="7699" spans="1:13" x14ac:dyDescent="0.25">
      <c r="A7699" t="str">
        <f t="shared" si="120"/>
        <v>FCON-25180</v>
      </c>
      <c r="B7699" t="s">
        <v>9790</v>
      </c>
      <c r="C7699" t="s">
        <v>9399</v>
      </c>
      <c r="D7699">
        <v>45</v>
      </c>
      <c r="E7699" s="23">
        <v>45792</v>
      </c>
      <c r="F7699" s="23">
        <v>45852</v>
      </c>
      <c r="G7699" s="23">
        <v>45792</v>
      </c>
      <c r="H7699" s="23">
        <v>45852</v>
      </c>
      <c r="I7699" s="24">
        <v>0</v>
      </c>
      <c r="J7699" s="24">
        <v>0</v>
      </c>
      <c r="K7699" s="24">
        <v>52</v>
      </c>
      <c r="L7699" t="s">
        <v>10070</v>
      </c>
      <c r="M7699" t="s">
        <v>10071</v>
      </c>
    </row>
    <row r="7700" spans="1:13" x14ac:dyDescent="0.25">
      <c r="A7700" t="str">
        <f t="shared" si="120"/>
        <v>FCON-25190</v>
      </c>
      <c r="B7700" t="s">
        <v>9791</v>
      </c>
      <c r="C7700" t="s">
        <v>9400</v>
      </c>
      <c r="D7700">
        <v>48</v>
      </c>
      <c r="E7700" s="23">
        <v>45852</v>
      </c>
      <c r="F7700" s="23">
        <v>45912</v>
      </c>
      <c r="G7700" s="23">
        <v>45852</v>
      </c>
      <c r="H7700" s="23">
        <v>45912</v>
      </c>
      <c r="I7700" s="24">
        <v>0</v>
      </c>
      <c r="J7700" s="24">
        <v>0</v>
      </c>
      <c r="K7700" s="24">
        <v>52</v>
      </c>
      <c r="L7700" t="s">
        <v>10070</v>
      </c>
      <c r="M7700" t="s">
        <v>10071</v>
      </c>
    </row>
    <row r="7701" spans="1:13" x14ac:dyDescent="0.25">
      <c r="A7701" t="str">
        <f t="shared" si="120"/>
        <v>FCON-25220</v>
      </c>
      <c r="B7701" t="s">
        <v>9794</v>
      </c>
      <c r="C7701" t="s">
        <v>9404</v>
      </c>
      <c r="D7701">
        <v>47</v>
      </c>
      <c r="E7701" s="23">
        <v>45912</v>
      </c>
      <c r="F7701" s="23">
        <v>45973</v>
      </c>
      <c r="G7701" s="23">
        <v>45912</v>
      </c>
      <c r="H7701" s="23">
        <v>45973</v>
      </c>
      <c r="I7701" s="24">
        <v>0</v>
      </c>
      <c r="J7701" s="24">
        <v>0</v>
      </c>
      <c r="K7701" s="24">
        <v>52</v>
      </c>
      <c r="L7701" t="s">
        <v>10070</v>
      </c>
      <c r="M7701" t="s">
        <v>10071</v>
      </c>
    </row>
    <row r="7702" spans="1:13" x14ac:dyDescent="0.25">
      <c r="A7702" t="str">
        <f t="shared" si="120"/>
        <v>FCON-25230</v>
      </c>
      <c r="B7702" t="s">
        <v>9795</v>
      </c>
      <c r="C7702" t="s">
        <v>9406</v>
      </c>
      <c r="D7702">
        <v>14</v>
      </c>
      <c r="E7702" s="23">
        <v>45973</v>
      </c>
      <c r="F7702" s="23">
        <v>45992</v>
      </c>
      <c r="G7702" s="23">
        <v>45973</v>
      </c>
      <c r="H7702" s="23">
        <v>45992</v>
      </c>
      <c r="I7702" s="24">
        <v>0</v>
      </c>
      <c r="J7702" s="24">
        <v>0</v>
      </c>
      <c r="K7702" s="24">
        <v>52</v>
      </c>
      <c r="L7702" t="s">
        <v>10070</v>
      </c>
      <c r="M7702" t="s">
        <v>10071</v>
      </c>
    </row>
    <row r="7703" spans="1:13" x14ac:dyDescent="0.25">
      <c r="A7703" t="str">
        <f t="shared" si="120"/>
        <v>FCON-25240</v>
      </c>
      <c r="B7703" t="s">
        <v>9796</v>
      </c>
      <c r="C7703" t="s">
        <v>9408</v>
      </c>
      <c r="D7703">
        <v>6</v>
      </c>
      <c r="E7703" s="23">
        <v>45992</v>
      </c>
      <c r="F7703" s="23">
        <v>46001</v>
      </c>
      <c r="G7703" s="23">
        <v>45992</v>
      </c>
      <c r="H7703" s="23">
        <v>46001</v>
      </c>
      <c r="I7703" s="24">
        <v>0</v>
      </c>
      <c r="J7703" s="24">
        <v>0</v>
      </c>
      <c r="K7703" s="24">
        <v>52</v>
      </c>
      <c r="L7703" t="s">
        <v>10070</v>
      </c>
      <c r="M7703" t="s">
        <v>10071</v>
      </c>
    </row>
    <row r="7704" spans="1:13" x14ac:dyDescent="0.25">
      <c r="A7704" t="str">
        <f t="shared" si="120"/>
        <v>FCON-25250</v>
      </c>
      <c r="B7704" t="s">
        <v>9797</v>
      </c>
      <c r="C7704" t="s">
        <v>9410</v>
      </c>
      <c r="D7704">
        <v>6</v>
      </c>
      <c r="E7704" s="23">
        <v>46001</v>
      </c>
      <c r="F7704" s="23">
        <v>46008</v>
      </c>
      <c r="G7704" s="23">
        <v>46001</v>
      </c>
      <c r="H7704" s="23">
        <v>46008</v>
      </c>
      <c r="I7704" s="24">
        <v>0</v>
      </c>
      <c r="J7704" s="24">
        <v>0</v>
      </c>
      <c r="K7704" s="24">
        <v>52</v>
      </c>
      <c r="L7704" t="s">
        <v>10070</v>
      </c>
      <c r="M7704" t="s">
        <v>10071</v>
      </c>
    </row>
    <row r="7705" spans="1:13" x14ac:dyDescent="0.25">
      <c r="A7705" t="str">
        <f t="shared" si="120"/>
        <v>FCON-25260</v>
      </c>
      <c r="B7705" t="s">
        <v>9798</v>
      </c>
      <c r="C7705" t="s">
        <v>9412</v>
      </c>
      <c r="D7705">
        <v>7</v>
      </c>
      <c r="E7705" s="23">
        <v>46008</v>
      </c>
      <c r="F7705" s="23">
        <v>46023</v>
      </c>
      <c r="G7705" s="23">
        <v>46008</v>
      </c>
      <c r="H7705" s="23">
        <v>46023</v>
      </c>
      <c r="I7705" s="24">
        <v>0</v>
      </c>
      <c r="J7705" s="24">
        <v>0</v>
      </c>
      <c r="K7705" s="24">
        <v>52</v>
      </c>
      <c r="L7705" t="s">
        <v>10070</v>
      </c>
      <c r="M7705" t="s">
        <v>10071</v>
      </c>
    </row>
    <row r="7706" spans="1:13" x14ac:dyDescent="0.25">
      <c r="A7706" t="str">
        <f t="shared" si="120"/>
        <v>MATERIAL RODANTE 12 MR-12 (COCHE-31)</v>
      </c>
      <c r="B7706" t="s">
        <v>9799</v>
      </c>
      <c r="D7706">
        <v>272</v>
      </c>
      <c r="E7706" s="23">
        <v>45664</v>
      </c>
      <c r="F7706" s="23">
        <v>46023</v>
      </c>
      <c r="G7706" s="23">
        <v>45664</v>
      </c>
      <c r="H7706" s="23">
        <v>46023</v>
      </c>
      <c r="I7706" s="24">
        <v>0</v>
      </c>
      <c r="J7706" s="24">
        <v>0</v>
      </c>
      <c r="K7706" s="24">
        <v>52</v>
      </c>
      <c r="M7706" t="s">
        <v>10071</v>
      </c>
    </row>
    <row r="7707" spans="1:13" x14ac:dyDescent="0.25">
      <c r="A7707" t="str">
        <f t="shared" si="120"/>
        <v>FCON-25320</v>
      </c>
      <c r="B7707" t="s">
        <v>9805</v>
      </c>
      <c r="C7707" t="s">
        <v>9401</v>
      </c>
      <c r="D7707">
        <v>12</v>
      </c>
      <c r="E7707" s="23">
        <v>45664</v>
      </c>
      <c r="F7707" s="23">
        <v>45678</v>
      </c>
      <c r="G7707" s="23">
        <v>45664</v>
      </c>
      <c r="H7707" s="23">
        <v>45678</v>
      </c>
      <c r="I7707" s="24">
        <v>0</v>
      </c>
      <c r="J7707" s="24">
        <v>0</v>
      </c>
      <c r="K7707" s="24">
        <v>46</v>
      </c>
      <c r="L7707" t="s">
        <v>10070</v>
      </c>
      <c r="M7707" t="s">
        <v>10071</v>
      </c>
    </row>
    <row r="7708" spans="1:13" x14ac:dyDescent="0.25">
      <c r="A7708" t="str">
        <f t="shared" si="120"/>
        <v>FCON-25270</v>
      </c>
      <c r="B7708" t="s">
        <v>9800</v>
      </c>
      <c r="C7708" t="s">
        <v>9396</v>
      </c>
      <c r="D7708">
        <v>60</v>
      </c>
      <c r="E7708" s="23">
        <v>45678</v>
      </c>
      <c r="F7708" s="23">
        <v>45755</v>
      </c>
      <c r="G7708" s="23">
        <v>45678</v>
      </c>
      <c r="H7708" s="23">
        <v>45755</v>
      </c>
      <c r="I7708" s="24">
        <v>0</v>
      </c>
      <c r="J7708" s="24">
        <v>0</v>
      </c>
      <c r="K7708" s="24">
        <v>66</v>
      </c>
      <c r="L7708" t="s">
        <v>10070</v>
      </c>
      <c r="M7708" t="s">
        <v>10071</v>
      </c>
    </row>
    <row r="7709" spans="1:13" x14ac:dyDescent="0.25">
      <c r="A7709" t="str">
        <f t="shared" si="120"/>
        <v>FCON-25280</v>
      </c>
      <c r="B7709" t="s">
        <v>9801</v>
      </c>
      <c r="C7709" t="s">
        <v>9397</v>
      </c>
      <c r="D7709">
        <v>13</v>
      </c>
      <c r="E7709" s="23">
        <v>45755</v>
      </c>
      <c r="F7709" s="23">
        <v>45773</v>
      </c>
      <c r="G7709" s="23">
        <v>45755</v>
      </c>
      <c r="H7709" s="23">
        <v>45773</v>
      </c>
      <c r="I7709" s="24">
        <v>0</v>
      </c>
      <c r="J7709" s="24">
        <v>0</v>
      </c>
      <c r="K7709" s="24">
        <v>66</v>
      </c>
      <c r="L7709" t="s">
        <v>10070</v>
      </c>
      <c r="M7709" t="s">
        <v>10071</v>
      </c>
    </row>
    <row r="7710" spans="1:13" x14ac:dyDescent="0.25">
      <c r="A7710" t="str">
        <f t="shared" si="120"/>
        <v>FCON-25290</v>
      </c>
      <c r="B7710" t="s">
        <v>9802</v>
      </c>
      <c r="C7710" t="s">
        <v>9398</v>
      </c>
      <c r="D7710">
        <v>54</v>
      </c>
      <c r="E7710" s="23">
        <v>45773</v>
      </c>
      <c r="F7710" s="23">
        <v>45845</v>
      </c>
      <c r="G7710" s="23">
        <v>45773</v>
      </c>
      <c r="H7710" s="23">
        <v>45845</v>
      </c>
      <c r="I7710" s="24">
        <v>0</v>
      </c>
      <c r="J7710" s="24">
        <v>0</v>
      </c>
      <c r="K7710" s="24">
        <v>105</v>
      </c>
      <c r="L7710" t="s">
        <v>10070</v>
      </c>
      <c r="M7710" t="s">
        <v>10071</v>
      </c>
    </row>
    <row r="7711" spans="1:13" x14ac:dyDescent="0.25">
      <c r="A7711" t="str">
        <f t="shared" si="120"/>
        <v>FCON-25330</v>
      </c>
      <c r="B7711" t="s">
        <v>9806</v>
      </c>
      <c r="C7711" t="s">
        <v>9402</v>
      </c>
      <c r="D7711">
        <v>14</v>
      </c>
      <c r="E7711" s="23">
        <v>45773</v>
      </c>
      <c r="F7711" s="23">
        <v>45792</v>
      </c>
      <c r="G7711" s="23">
        <v>45773</v>
      </c>
      <c r="H7711" s="23">
        <v>45792</v>
      </c>
      <c r="I7711" s="24">
        <v>0</v>
      </c>
      <c r="J7711" s="24">
        <v>0</v>
      </c>
      <c r="K7711" s="24">
        <v>36</v>
      </c>
      <c r="L7711" t="s">
        <v>10070</v>
      </c>
      <c r="M7711" t="s">
        <v>10071</v>
      </c>
    </row>
    <row r="7712" spans="1:13" x14ac:dyDescent="0.25">
      <c r="A7712" t="str">
        <f t="shared" si="120"/>
        <v>FCON-25300</v>
      </c>
      <c r="B7712" t="s">
        <v>9803</v>
      </c>
      <c r="C7712" t="s">
        <v>9399</v>
      </c>
      <c r="D7712">
        <v>45</v>
      </c>
      <c r="E7712" s="23">
        <v>45792</v>
      </c>
      <c r="F7712" s="23">
        <v>45852</v>
      </c>
      <c r="G7712" s="23">
        <v>45792</v>
      </c>
      <c r="H7712" s="23">
        <v>45852</v>
      </c>
      <c r="I7712" s="24">
        <v>0</v>
      </c>
      <c r="J7712" s="24">
        <v>0</v>
      </c>
      <c r="K7712" s="24">
        <v>52</v>
      </c>
      <c r="L7712" t="s">
        <v>10070</v>
      </c>
      <c r="M7712" t="s">
        <v>10071</v>
      </c>
    </row>
    <row r="7713" spans="1:13" x14ac:dyDescent="0.25">
      <c r="A7713" t="str">
        <f t="shared" si="120"/>
        <v>FCON-25310</v>
      </c>
      <c r="B7713" t="s">
        <v>9804</v>
      </c>
      <c r="C7713" t="s">
        <v>9400</v>
      </c>
      <c r="D7713">
        <v>48</v>
      </c>
      <c r="E7713" s="23">
        <v>45852</v>
      </c>
      <c r="F7713" s="23">
        <v>45912</v>
      </c>
      <c r="G7713" s="23">
        <v>45852</v>
      </c>
      <c r="H7713" s="23">
        <v>45912</v>
      </c>
      <c r="I7713" s="24">
        <v>0</v>
      </c>
      <c r="J7713" s="24">
        <v>0</v>
      </c>
      <c r="K7713" s="24">
        <v>52</v>
      </c>
      <c r="L7713" t="s">
        <v>10070</v>
      </c>
      <c r="M7713" t="s">
        <v>10071</v>
      </c>
    </row>
    <row r="7714" spans="1:13" x14ac:dyDescent="0.25">
      <c r="A7714" t="str">
        <f t="shared" si="120"/>
        <v>FCON-25340</v>
      </c>
      <c r="B7714" t="s">
        <v>9807</v>
      </c>
      <c r="C7714" t="s">
        <v>9404</v>
      </c>
      <c r="D7714">
        <v>47</v>
      </c>
      <c r="E7714" s="23">
        <v>45912</v>
      </c>
      <c r="F7714" s="23">
        <v>45973</v>
      </c>
      <c r="G7714" s="23">
        <v>45912</v>
      </c>
      <c r="H7714" s="23">
        <v>45973</v>
      </c>
      <c r="I7714" s="24">
        <v>0</v>
      </c>
      <c r="J7714" s="24">
        <v>0</v>
      </c>
      <c r="K7714" s="24">
        <v>52</v>
      </c>
      <c r="L7714" t="s">
        <v>10070</v>
      </c>
      <c r="M7714" t="s">
        <v>10071</v>
      </c>
    </row>
    <row r="7715" spans="1:13" x14ac:dyDescent="0.25">
      <c r="A7715" t="str">
        <f t="shared" si="120"/>
        <v>FCON-25350</v>
      </c>
      <c r="B7715" t="s">
        <v>9808</v>
      </c>
      <c r="C7715" t="s">
        <v>9406</v>
      </c>
      <c r="D7715">
        <v>14</v>
      </c>
      <c r="E7715" s="23">
        <v>45973</v>
      </c>
      <c r="F7715" s="23">
        <v>45992</v>
      </c>
      <c r="G7715" s="23">
        <v>45973</v>
      </c>
      <c r="H7715" s="23">
        <v>45992</v>
      </c>
      <c r="I7715" s="24">
        <v>0</v>
      </c>
      <c r="J7715" s="24">
        <v>0</v>
      </c>
      <c r="K7715" s="24">
        <v>52</v>
      </c>
      <c r="L7715" t="s">
        <v>10070</v>
      </c>
      <c r="M7715" t="s">
        <v>10071</v>
      </c>
    </row>
    <row r="7716" spans="1:13" x14ac:dyDescent="0.25">
      <c r="A7716" t="str">
        <f t="shared" si="120"/>
        <v>FCON-25360</v>
      </c>
      <c r="B7716" t="s">
        <v>9809</v>
      </c>
      <c r="C7716" t="s">
        <v>9408</v>
      </c>
      <c r="D7716">
        <v>6</v>
      </c>
      <c r="E7716" s="23">
        <v>45992</v>
      </c>
      <c r="F7716" s="23">
        <v>46001</v>
      </c>
      <c r="G7716" s="23">
        <v>45992</v>
      </c>
      <c r="H7716" s="23">
        <v>46001</v>
      </c>
      <c r="I7716" s="24">
        <v>0</v>
      </c>
      <c r="J7716" s="24">
        <v>0</v>
      </c>
      <c r="K7716" s="24">
        <v>52</v>
      </c>
      <c r="L7716" t="s">
        <v>10070</v>
      </c>
      <c r="M7716" t="s">
        <v>10071</v>
      </c>
    </row>
    <row r="7717" spans="1:13" x14ac:dyDescent="0.25">
      <c r="A7717" t="str">
        <f t="shared" si="120"/>
        <v>FCON-25370</v>
      </c>
      <c r="B7717" t="s">
        <v>9810</v>
      </c>
      <c r="C7717" t="s">
        <v>9410</v>
      </c>
      <c r="D7717">
        <v>6</v>
      </c>
      <c r="E7717" s="23">
        <v>46001</v>
      </c>
      <c r="F7717" s="23">
        <v>46008</v>
      </c>
      <c r="G7717" s="23">
        <v>46001</v>
      </c>
      <c r="H7717" s="23">
        <v>46008</v>
      </c>
      <c r="I7717" s="24">
        <v>0</v>
      </c>
      <c r="J7717" s="24">
        <v>0</v>
      </c>
      <c r="K7717" s="24">
        <v>52</v>
      </c>
      <c r="L7717" t="s">
        <v>10070</v>
      </c>
      <c r="M7717" t="s">
        <v>10071</v>
      </c>
    </row>
    <row r="7718" spans="1:13" x14ac:dyDescent="0.25">
      <c r="A7718" t="str">
        <f t="shared" si="120"/>
        <v>FCON-25380</v>
      </c>
      <c r="B7718" t="s">
        <v>9811</v>
      </c>
      <c r="C7718" t="s">
        <v>9412</v>
      </c>
      <c r="D7718">
        <v>7</v>
      </c>
      <c r="E7718" s="23">
        <v>46008</v>
      </c>
      <c r="F7718" s="23">
        <v>46023</v>
      </c>
      <c r="G7718" s="23">
        <v>46008</v>
      </c>
      <c r="H7718" s="23">
        <v>46023</v>
      </c>
      <c r="I7718" s="24">
        <v>0</v>
      </c>
      <c r="J7718" s="24">
        <v>0</v>
      </c>
      <c r="K7718" s="24">
        <v>52</v>
      </c>
      <c r="L7718" t="s">
        <v>10070</v>
      </c>
      <c r="M7718" t="s">
        <v>10071</v>
      </c>
    </row>
    <row r="7719" spans="1:13" x14ac:dyDescent="0.25">
      <c r="A7719" t="str">
        <f t="shared" si="120"/>
        <v>MATERIAL RODANTE 12 MR-12 (COCHE-32)</v>
      </c>
      <c r="B7719" t="s">
        <v>9812</v>
      </c>
      <c r="D7719">
        <v>272</v>
      </c>
      <c r="E7719" s="23">
        <v>45664</v>
      </c>
      <c r="F7719" s="23">
        <v>46023</v>
      </c>
      <c r="G7719" s="23">
        <v>45664</v>
      </c>
      <c r="H7719" s="23">
        <v>46023</v>
      </c>
      <c r="I7719" s="24">
        <v>0</v>
      </c>
      <c r="J7719" s="24">
        <v>0</v>
      </c>
      <c r="K7719" s="24">
        <v>52</v>
      </c>
      <c r="M7719" t="s">
        <v>10071</v>
      </c>
    </row>
    <row r="7720" spans="1:13" x14ac:dyDescent="0.25">
      <c r="A7720" t="str">
        <f t="shared" si="120"/>
        <v>FCON-25440</v>
      </c>
      <c r="B7720" t="s">
        <v>9818</v>
      </c>
      <c r="C7720" t="s">
        <v>9401</v>
      </c>
      <c r="D7720">
        <v>12</v>
      </c>
      <c r="E7720" s="23">
        <v>45664</v>
      </c>
      <c r="F7720" s="23">
        <v>45678</v>
      </c>
      <c r="G7720" s="23">
        <v>45664</v>
      </c>
      <c r="H7720" s="23">
        <v>45678</v>
      </c>
      <c r="I7720" s="24">
        <v>0</v>
      </c>
      <c r="J7720" s="24">
        <v>0</v>
      </c>
      <c r="K7720" s="24">
        <v>46</v>
      </c>
      <c r="L7720" t="s">
        <v>10070</v>
      </c>
      <c r="M7720" t="s">
        <v>10071</v>
      </c>
    </row>
    <row r="7721" spans="1:13" x14ac:dyDescent="0.25">
      <c r="A7721" t="str">
        <f t="shared" si="120"/>
        <v>FCON-25390</v>
      </c>
      <c r="B7721" t="s">
        <v>9813</v>
      </c>
      <c r="C7721" t="s">
        <v>9396</v>
      </c>
      <c r="D7721">
        <v>60</v>
      </c>
      <c r="E7721" s="23">
        <v>45678</v>
      </c>
      <c r="F7721" s="23">
        <v>45755</v>
      </c>
      <c r="G7721" s="23">
        <v>45678</v>
      </c>
      <c r="H7721" s="23">
        <v>45755</v>
      </c>
      <c r="I7721" s="24">
        <v>0</v>
      </c>
      <c r="J7721" s="24">
        <v>0</v>
      </c>
      <c r="K7721" s="24">
        <v>66</v>
      </c>
      <c r="L7721" t="s">
        <v>10070</v>
      </c>
      <c r="M7721" t="s">
        <v>10071</v>
      </c>
    </row>
    <row r="7722" spans="1:13" x14ac:dyDescent="0.25">
      <c r="A7722" t="str">
        <f t="shared" si="120"/>
        <v>FCON-25400</v>
      </c>
      <c r="B7722" t="s">
        <v>9814</v>
      </c>
      <c r="C7722" t="s">
        <v>9397</v>
      </c>
      <c r="D7722">
        <v>13</v>
      </c>
      <c r="E7722" s="23">
        <v>45755</v>
      </c>
      <c r="F7722" s="23">
        <v>45773</v>
      </c>
      <c r="G7722" s="23">
        <v>45755</v>
      </c>
      <c r="H7722" s="23">
        <v>45773</v>
      </c>
      <c r="I7722" s="24">
        <v>0</v>
      </c>
      <c r="J7722" s="24">
        <v>0</v>
      </c>
      <c r="K7722" s="24">
        <v>66</v>
      </c>
      <c r="L7722" t="s">
        <v>10070</v>
      </c>
      <c r="M7722" t="s">
        <v>10071</v>
      </c>
    </row>
    <row r="7723" spans="1:13" x14ac:dyDescent="0.25">
      <c r="A7723" t="str">
        <f t="shared" si="120"/>
        <v>FCON-25410</v>
      </c>
      <c r="B7723" t="s">
        <v>9815</v>
      </c>
      <c r="C7723" t="s">
        <v>9398</v>
      </c>
      <c r="D7723">
        <v>54</v>
      </c>
      <c r="E7723" s="23">
        <v>45773</v>
      </c>
      <c r="F7723" s="23">
        <v>45845</v>
      </c>
      <c r="G7723" s="23">
        <v>45773</v>
      </c>
      <c r="H7723" s="23">
        <v>45845</v>
      </c>
      <c r="I7723" s="24">
        <v>0</v>
      </c>
      <c r="J7723" s="24">
        <v>0</v>
      </c>
      <c r="K7723" s="24">
        <v>105</v>
      </c>
      <c r="L7723" t="s">
        <v>10070</v>
      </c>
      <c r="M7723" t="s">
        <v>10071</v>
      </c>
    </row>
    <row r="7724" spans="1:13" x14ac:dyDescent="0.25">
      <c r="A7724" t="str">
        <f t="shared" si="120"/>
        <v>FCON-25450</v>
      </c>
      <c r="B7724" t="s">
        <v>9819</v>
      </c>
      <c r="C7724" t="s">
        <v>9402</v>
      </c>
      <c r="D7724">
        <v>14</v>
      </c>
      <c r="E7724" s="23">
        <v>45773</v>
      </c>
      <c r="F7724" s="23">
        <v>45792</v>
      </c>
      <c r="G7724" s="23">
        <v>45773</v>
      </c>
      <c r="H7724" s="23">
        <v>45792</v>
      </c>
      <c r="I7724" s="24">
        <v>0</v>
      </c>
      <c r="J7724" s="24">
        <v>0</v>
      </c>
      <c r="K7724" s="24">
        <v>36</v>
      </c>
      <c r="L7724" t="s">
        <v>10070</v>
      </c>
      <c r="M7724" t="s">
        <v>10071</v>
      </c>
    </row>
    <row r="7725" spans="1:13" x14ac:dyDescent="0.25">
      <c r="A7725" t="str">
        <f t="shared" si="120"/>
        <v>FCON-25420</v>
      </c>
      <c r="B7725" t="s">
        <v>9816</v>
      </c>
      <c r="C7725" t="s">
        <v>9399</v>
      </c>
      <c r="D7725">
        <v>45</v>
      </c>
      <c r="E7725" s="23">
        <v>45792</v>
      </c>
      <c r="F7725" s="23">
        <v>45852</v>
      </c>
      <c r="G7725" s="23">
        <v>45792</v>
      </c>
      <c r="H7725" s="23">
        <v>45852</v>
      </c>
      <c r="I7725" s="24">
        <v>0</v>
      </c>
      <c r="J7725" s="24">
        <v>0</v>
      </c>
      <c r="K7725" s="24">
        <v>52</v>
      </c>
      <c r="L7725" t="s">
        <v>10070</v>
      </c>
      <c r="M7725" t="s">
        <v>10071</v>
      </c>
    </row>
    <row r="7726" spans="1:13" x14ac:dyDescent="0.25">
      <c r="A7726" t="str">
        <f t="shared" si="120"/>
        <v>FCON-25430</v>
      </c>
      <c r="B7726" t="s">
        <v>9817</v>
      </c>
      <c r="C7726" t="s">
        <v>9400</v>
      </c>
      <c r="D7726">
        <v>48</v>
      </c>
      <c r="E7726" s="23">
        <v>45852</v>
      </c>
      <c r="F7726" s="23">
        <v>45912</v>
      </c>
      <c r="G7726" s="23">
        <v>45852</v>
      </c>
      <c r="H7726" s="23">
        <v>45912</v>
      </c>
      <c r="I7726" s="24">
        <v>0</v>
      </c>
      <c r="J7726" s="24">
        <v>0</v>
      </c>
      <c r="K7726" s="24">
        <v>52</v>
      </c>
      <c r="L7726" t="s">
        <v>10070</v>
      </c>
      <c r="M7726" t="s">
        <v>10071</v>
      </c>
    </row>
    <row r="7727" spans="1:13" x14ac:dyDescent="0.25">
      <c r="A7727" t="str">
        <f t="shared" si="120"/>
        <v>FCON-25460</v>
      </c>
      <c r="B7727" t="s">
        <v>9820</v>
      </c>
      <c r="C7727" t="s">
        <v>9404</v>
      </c>
      <c r="D7727">
        <v>47</v>
      </c>
      <c r="E7727" s="23">
        <v>45912</v>
      </c>
      <c r="F7727" s="23">
        <v>45973</v>
      </c>
      <c r="G7727" s="23">
        <v>45912</v>
      </c>
      <c r="H7727" s="23">
        <v>45973</v>
      </c>
      <c r="I7727" s="24">
        <v>0</v>
      </c>
      <c r="J7727" s="24">
        <v>0</v>
      </c>
      <c r="K7727" s="24">
        <v>52</v>
      </c>
      <c r="L7727" t="s">
        <v>10070</v>
      </c>
      <c r="M7727" t="s">
        <v>10071</v>
      </c>
    </row>
    <row r="7728" spans="1:13" x14ac:dyDescent="0.25">
      <c r="A7728" t="str">
        <f t="shared" si="120"/>
        <v>FCON-25470</v>
      </c>
      <c r="B7728" t="s">
        <v>9821</v>
      </c>
      <c r="C7728" t="s">
        <v>9406</v>
      </c>
      <c r="D7728">
        <v>14</v>
      </c>
      <c r="E7728" s="23">
        <v>45973</v>
      </c>
      <c r="F7728" s="23">
        <v>45992</v>
      </c>
      <c r="G7728" s="23">
        <v>45973</v>
      </c>
      <c r="H7728" s="23">
        <v>45992</v>
      </c>
      <c r="I7728" s="24">
        <v>0</v>
      </c>
      <c r="J7728" s="24">
        <v>0</v>
      </c>
      <c r="K7728" s="24">
        <v>52</v>
      </c>
      <c r="L7728" t="s">
        <v>10070</v>
      </c>
      <c r="M7728" t="s">
        <v>10071</v>
      </c>
    </row>
    <row r="7729" spans="1:13" x14ac:dyDescent="0.25">
      <c r="A7729" t="str">
        <f t="shared" si="120"/>
        <v>FCON-25480</v>
      </c>
      <c r="B7729" t="s">
        <v>9822</v>
      </c>
      <c r="C7729" t="s">
        <v>9408</v>
      </c>
      <c r="D7729">
        <v>6</v>
      </c>
      <c r="E7729" s="23">
        <v>45992</v>
      </c>
      <c r="F7729" s="23">
        <v>46001</v>
      </c>
      <c r="G7729" s="23">
        <v>45992</v>
      </c>
      <c r="H7729" s="23">
        <v>46001</v>
      </c>
      <c r="I7729" s="24">
        <v>0</v>
      </c>
      <c r="J7729" s="24">
        <v>0</v>
      </c>
      <c r="K7729" s="24">
        <v>52</v>
      </c>
      <c r="L7729" t="s">
        <v>10070</v>
      </c>
      <c r="M7729" t="s">
        <v>10071</v>
      </c>
    </row>
    <row r="7730" spans="1:13" x14ac:dyDescent="0.25">
      <c r="A7730" t="str">
        <f t="shared" si="120"/>
        <v>FCON-25490</v>
      </c>
      <c r="B7730" t="s">
        <v>9823</v>
      </c>
      <c r="C7730" t="s">
        <v>9410</v>
      </c>
      <c r="D7730">
        <v>6</v>
      </c>
      <c r="E7730" s="23">
        <v>46001</v>
      </c>
      <c r="F7730" s="23">
        <v>46008</v>
      </c>
      <c r="G7730" s="23">
        <v>46001</v>
      </c>
      <c r="H7730" s="23">
        <v>46008</v>
      </c>
      <c r="I7730" s="24">
        <v>0</v>
      </c>
      <c r="J7730" s="24">
        <v>0</v>
      </c>
      <c r="K7730" s="24">
        <v>52</v>
      </c>
      <c r="L7730" t="s">
        <v>10070</v>
      </c>
      <c r="M7730" t="s">
        <v>10071</v>
      </c>
    </row>
    <row r="7731" spans="1:13" x14ac:dyDescent="0.25">
      <c r="A7731" t="str">
        <f t="shared" si="120"/>
        <v>FCON-25500</v>
      </c>
      <c r="B7731" t="s">
        <v>9824</v>
      </c>
      <c r="C7731" t="s">
        <v>9412</v>
      </c>
      <c r="D7731">
        <v>7</v>
      </c>
      <c r="E7731" s="23">
        <v>46008</v>
      </c>
      <c r="F7731" s="23">
        <v>46023</v>
      </c>
      <c r="G7731" s="23">
        <v>46008</v>
      </c>
      <c r="H7731" s="23">
        <v>46023</v>
      </c>
      <c r="I7731" s="24">
        <v>0</v>
      </c>
      <c r="J7731" s="24">
        <v>0</v>
      </c>
      <c r="K7731" s="24">
        <v>52</v>
      </c>
      <c r="L7731" t="s">
        <v>10070</v>
      </c>
      <c r="M7731" t="s">
        <v>10071</v>
      </c>
    </row>
    <row r="7732" spans="1:13" x14ac:dyDescent="0.25">
      <c r="A7732" t="str">
        <f t="shared" si="120"/>
        <v>MATERIAL RODANTE 12 MR-12 (COCHE-33)</v>
      </c>
      <c r="B7732" t="s">
        <v>9825</v>
      </c>
      <c r="D7732">
        <v>268</v>
      </c>
      <c r="E7732" s="23">
        <v>45688</v>
      </c>
      <c r="F7732" s="23">
        <v>46043</v>
      </c>
      <c r="G7732" s="23">
        <v>45688</v>
      </c>
      <c r="H7732" s="23">
        <v>46043</v>
      </c>
      <c r="I7732" s="24">
        <v>0</v>
      </c>
      <c r="J7732" s="24">
        <v>0</v>
      </c>
      <c r="K7732" s="24">
        <v>36</v>
      </c>
      <c r="M7732" t="s">
        <v>10071</v>
      </c>
    </row>
    <row r="7733" spans="1:13" x14ac:dyDescent="0.25">
      <c r="A7733" t="str">
        <f t="shared" si="120"/>
        <v>FCON-25560</v>
      </c>
      <c r="B7733" t="s">
        <v>9831</v>
      </c>
      <c r="C7733" t="s">
        <v>9401</v>
      </c>
      <c r="D7733">
        <v>12</v>
      </c>
      <c r="E7733" s="23">
        <v>45688</v>
      </c>
      <c r="F7733" s="23">
        <v>45702</v>
      </c>
      <c r="G7733" s="23">
        <v>45688</v>
      </c>
      <c r="H7733" s="23">
        <v>45702</v>
      </c>
      <c r="I7733" s="24">
        <v>0</v>
      </c>
      <c r="J7733" s="24">
        <v>0</v>
      </c>
      <c r="K7733" s="24">
        <v>46</v>
      </c>
      <c r="L7733" t="s">
        <v>10070</v>
      </c>
      <c r="M7733" t="s">
        <v>10071</v>
      </c>
    </row>
    <row r="7734" spans="1:13" x14ac:dyDescent="0.25">
      <c r="A7734" t="str">
        <f t="shared" si="120"/>
        <v>FCON-25510</v>
      </c>
      <c r="B7734" t="s">
        <v>9826</v>
      </c>
      <c r="C7734" t="s">
        <v>9396</v>
      </c>
      <c r="D7734">
        <v>60</v>
      </c>
      <c r="E7734" s="23">
        <v>45702</v>
      </c>
      <c r="F7734" s="23">
        <v>45783</v>
      </c>
      <c r="G7734" s="23">
        <v>45702</v>
      </c>
      <c r="H7734" s="23">
        <v>45783</v>
      </c>
      <c r="I7734" s="24">
        <v>0</v>
      </c>
      <c r="J7734" s="24">
        <v>0</v>
      </c>
      <c r="K7734" s="24">
        <v>46</v>
      </c>
      <c r="L7734" t="s">
        <v>10070</v>
      </c>
      <c r="M7734" t="s">
        <v>10071</v>
      </c>
    </row>
    <row r="7735" spans="1:13" x14ac:dyDescent="0.25">
      <c r="A7735" t="str">
        <f t="shared" si="120"/>
        <v>FCON-25520</v>
      </c>
      <c r="B7735" t="s">
        <v>9827</v>
      </c>
      <c r="C7735" t="s">
        <v>9397</v>
      </c>
      <c r="D7735">
        <v>13</v>
      </c>
      <c r="E7735" s="23">
        <v>45783</v>
      </c>
      <c r="F7735" s="23">
        <v>45799</v>
      </c>
      <c r="G7735" s="23">
        <v>45783</v>
      </c>
      <c r="H7735" s="23">
        <v>45799</v>
      </c>
      <c r="I7735" s="24">
        <v>0</v>
      </c>
      <c r="J7735" s="24">
        <v>0</v>
      </c>
      <c r="K7735" s="24">
        <v>46</v>
      </c>
      <c r="L7735" t="s">
        <v>10070</v>
      </c>
      <c r="M7735" t="s">
        <v>10071</v>
      </c>
    </row>
    <row r="7736" spans="1:13" x14ac:dyDescent="0.25">
      <c r="A7736" t="str">
        <f t="shared" si="120"/>
        <v>FCON-25570</v>
      </c>
      <c r="B7736" t="s">
        <v>9832</v>
      </c>
      <c r="C7736" t="s">
        <v>9402</v>
      </c>
      <c r="D7736">
        <v>11</v>
      </c>
      <c r="E7736" s="23">
        <v>45798</v>
      </c>
      <c r="F7736" s="23">
        <v>45813</v>
      </c>
      <c r="G7736" s="23">
        <v>45798</v>
      </c>
      <c r="H7736" s="23">
        <v>45813</v>
      </c>
      <c r="I7736" s="24">
        <v>0</v>
      </c>
      <c r="J7736" s="24">
        <v>0</v>
      </c>
      <c r="K7736" s="24">
        <v>36</v>
      </c>
      <c r="L7736" t="s">
        <v>10070</v>
      </c>
      <c r="M7736" t="s">
        <v>10071</v>
      </c>
    </row>
    <row r="7737" spans="1:13" x14ac:dyDescent="0.25">
      <c r="A7737" t="str">
        <f t="shared" si="120"/>
        <v>FCON-25530</v>
      </c>
      <c r="B7737" t="s">
        <v>9828</v>
      </c>
      <c r="C7737" t="s">
        <v>9398</v>
      </c>
      <c r="D7737">
        <v>54</v>
      </c>
      <c r="E7737" s="23">
        <v>45799</v>
      </c>
      <c r="F7737" s="23">
        <v>45869</v>
      </c>
      <c r="G7737" s="23">
        <v>45799</v>
      </c>
      <c r="H7737" s="23">
        <v>45869</v>
      </c>
      <c r="I7737" s="24">
        <v>0</v>
      </c>
      <c r="J7737" s="24">
        <v>0</v>
      </c>
      <c r="K7737" s="24">
        <v>85</v>
      </c>
      <c r="L7737" t="s">
        <v>10070</v>
      </c>
      <c r="M7737" t="s">
        <v>10071</v>
      </c>
    </row>
    <row r="7738" spans="1:13" x14ac:dyDescent="0.25">
      <c r="A7738" t="str">
        <f t="shared" si="120"/>
        <v>FCON-25540</v>
      </c>
      <c r="B7738" t="s">
        <v>9829</v>
      </c>
      <c r="C7738" t="s">
        <v>9399</v>
      </c>
      <c r="D7738">
        <v>45</v>
      </c>
      <c r="E7738" s="23">
        <v>45813</v>
      </c>
      <c r="F7738" s="23">
        <v>45870</v>
      </c>
      <c r="G7738" s="23">
        <v>45813</v>
      </c>
      <c r="H7738" s="23">
        <v>45870</v>
      </c>
      <c r="I7738" s="24">
        <v>0</v>
      </c>
      <c r="J7738" s="24">
        <v>0</v>
      </c>
      <c r="K7738" s="24">
        <v>36</v>
      </c>
      <c r="L7738" t="s">
        <v>10070</v>
      </c>
      <c r="M7738" t="s">
        <v>10071</v>
      </c>
    </row>
    <row r="7739" spans="1:13" x14ac:dyDescent="0.25">
      <c r="A7739" t="str">
        <f t="shared" si="120"/>
        <v>FCON-25550</v>
      </c>
      <c r="B7739" t="s">
        <v>9830</v>
      </c>
      <c r="C7739" t="s">
        <v>9400</v>
      </c>
      <c r="D7739">
        <v>48</v>
      </c>
      <c r="E7739" s="23">
        <v>45870</v>
      </c>
      <c r="F7739" s="23">
        <v>45932</v>
      </c>
      <c r="G7739" s="23">
        <v>45870</v>
      </c>
      <c r="H7739" s="23">
        <v>45932</v>
      </c>
      <c r="I7739" s="24">
        <v>0</v>
      </c>
      <c r="J7739" s="24">
        <v>0</v>
      </c>
      <c r="K7739" s="24">
        <v>36</v>
      </c>
      <c r="L7739" t="s">
        <v>10070</v>
      </c>
      <c r="M7739" t="s">
        <v>10071</v>
      </c>
    </row>
    <row r="7740" spans="1:13" x14ac:dyDescent="0.25">
      <c r="A7740" t="str">
        <f t="shared" si="120"/>
        <v>FCON-25580</v>
      </c>
      <c r="B7740" t="s">
        <v>9833</v>
      </c>
      <c r="C7740" t="s">
        <v>9404</v>
      </c>
      <c r="D7740">
        <v>47</v>
      </c>
      <c r="E7740" s="23">
        <v>45932</v>
      </c>
      <c r="F7740" s="23">
        <v>45994</v>
      </c>
      <c r="G7740" s="23">
        <v>45932</v>
      </c>
      <c r="H7740" s="23">
        <v>45994</v>
      </c>
      <c r="I7740" s="24">
        <v>0</v>
      </c>
      <c r="J7740" s="24">
        <v>0</v>
      </c>
      <c r="K7740" s="24">
        <v>36</v>
      </c>
      <c r="L7740" t="s">
        <v>10070</v>
      </c>
      <c r="M7740" t="s">
        <v>10071</v>
      </c>
    </row>
    <row r="7741" spans="1:13" x14ac:dyDescent="0.25">
      <c r="A7741" t="str">
        <f t="shared" si="120"/>
        <v>FCON-25590</v>
      </c>
      <c r="B7741" t="s">
        <v>9834</v>
      </c>
      <c r="C7741" t="s">
        <v>9406</v>
      </c>
      <c r="D7741">
        <v>14</v>
      </c>
      <c r="E7741" s="23">
        <v>45994</v>
      </c>
      <c r="F7741" s="23">
        <v>46014</v>
      </c>
      <c r="G7741" s="23">
        <v>45994</v>
      </c>
      <c r="H7741" s="23">
        <v>46014</v>
      </c>
      <c r="I7741" s="24">
        <v>0</v>
      </c>
      <c r="J7741" s="24">
        <v>0</v>
      </c>
      <c r="K7741" s="24">
        <v>36</v>
      </c>
      <c r="L7741" t="s">
        <v>10070</v>
      </c>
      <c r="M7741" t="s">
        <v>10071</v>
      </c>
    </row>
    <row r="7742" spans="1:13" x14ac:dyDescent="0.25">
      <c r="A7742" t="str">
        <f t="shared" si="120"/>
        <v>FCON-25600</v>
      </c>
      <c r="B7742" t="s">
        <v>9835</v>
      </c>
      <c r="C7742" t="s">
        <v>9408</v>
      </c>
      <c r="D7742">
        <v>6</v>
      </c>
      <c r="E7742" s="23">
        <v>46014</v>
      </c>
      <c r="F7742" s="23">
        <v>46028</v>
      </c>
      <c r="G7742" s="23">
        <v>46014</v>
      </c>
      <c r="H7742" s="23">
        <v>46028</v>
      </c>
      <c r="I7742" s="24">
        <v>0</v>
      </c>
      <c r="J7742" s="24">
        <v>0</v>
      </c>
      <c r="K7742" s="24">
        <v>36</v>
      </c>
      <c r="L7742" t="s">
        <v>10070</v>
      </c>
      <c r="M7742" t="s">
        <v>10071</v>
      </c>
    </row>
    <row r="7743" spans="1:13" x14ac:dyDescent="0.25">
      <c r="A7743" t="str">
        <f t="shared" si="120"/>
        <v>FCON-25610</v>
      </c>
      <c r="B7743" t="s">
        <v>9836</v>
      </c>
      <c r="C7743" t="s">
        <v>9410</v>
      </c>
      <c r="D7743">
        <v>6</v>
      </c>
      <c r="E7743" s="23">
        <v>46028</v>
      </c>
      <c r="F7743" s="23">
        <v>46035</v>
      </c>
      <c r="G7743" s="23">
        <v>46028</v>
      </c>
      <c r="H7743" s="23">
        <v>46035</v>
      </c>
      <c r="I7743" s="24">
        <v>0</v>
      </c>
      <c r="J7743" s="24">
        <v>0</v>
      </c>
      <c r="K7743" s="24">
        <v>36</v>
      </c>
      <c r="L7743" t="s">
        <v>10070</v>
      </c>
      <c r="M7743" t="s">
        <v>10071</v>
      </c>
    </row>
    <row r="7744" spans="1:13" x14ac:dyDescent="0.25">
      <c r="A7744" t="str">
        <f t="shared" si="120"/>
        <v>FCON-25620</v>
      </c>
      <c r="B7744" t="s">
        <v>9837</v>
      </c>
      <c r="C7744" t="s">
        <v>9412</v>
      </c>
      <c r="D7744">
        <v>7</v>
      </c>
      <c r="E7744" s="23">
        <v>46035</v>
      </c>
      <c r="F7744" s="23">
        <v>46043</v>
      </c>
      <c r="G7744" s="23">
        <v>46035</v>
      </c>
      <c r="H7744" s="23">
        <v>46043</v>
      </c>
      <c r="I7744" s="24">
        <v>0</v>
      </c>
      <c r="J7744" s="24">
        <v>0</v>
      </c>
      <c r="K7744" s="24">
        <v>36</v>
      </c>
      <c r="L7744" t="s">
        <v>10070</v>
      </c>
      <c r="M7744" t="s">
        <v>10071</v>
      </c>
    </row>
    <row r="7745" spans="1:13" x14ac:dyDescent="0.25">
      <c r="A7745" t="str">
        <f t="shared" si="120"/>
        <v>MATERIAL RODANTE 12 MR-12 (COCHE-34)</v>
      </c>
      <c r="B7745" t="s">
        <v>9838</v>
      </c>
      <c r="D7745">
        <v>268</v>
      </c>
      <c r="E7745" s="23">
        <v>45688</v>
      </c>
      <c r="F7745" s="23">
        <v>46043</v>
      </c>
      <c r="G7745" s="23">
        <v>45688</v>
      </c>
      <c r="H7745" s="23">
        <v>46043</v>
      </c>
      <c r="I7745" s="24">
        <v>0</v>
      </c>
      <c r="J7745" s="24">
        <v>0</v>
      </c>
      <c r="K7745" s="24">
        <v>36</v>
      </c>
      <c r="M7745" t="s">
        <v>10071</v>
      </c>
    </row>
    <row r="7746" spans="1:13" x14ac:dyDescent="0.25">
      <c r="A7746" t="str">
        <f t="shared" si="120"/>
        <v>FCON-25680</v>
      </c>
      <c r="B7746" t="s">
        <v>9844</v>
      </c>
      <c r="C7746" t="s">
        <v>9401</v>
      </c>
      <c r="D7746">
        <v>12</v>
      </c>
      <c r="E7746" s="23">
        <v>45688</v>
      </c>
      <c r="F7746" s="23">
        <v>45702</v>
      </c>
      <c r="G7746" s="23">
        <v>45688</v>
      </c>
      <c r="H7746" s="23">
        <v>45702</v>
      </c>
      <c r="I7746" s="24">
        <v>0</v>
      </c>
      <c r="J7746" s="24">
        <v>0</v>
      </c>
      <c r="K7746" s="24">
        <v>46</v>
      </c>
      <c r="L7746" t="s">
        <v>10070</v>
      </c>
      <c r="M7746" t="s">
        <v>10071</v>
      </c>
    </row>
    <row r="7747" spans="1:13" x14ac:dyDescent="0.25">
      <c r="A7747" t="str">
        <f t="shared" ref="A7747:A7810" si="121">TRIM(B7747)</f>
        <v>FCON-25630</v>
      </c>
      <c r="B7747" t="s">
        <v>9839</v>
      </c>
      <c r="C7747" t="s">
        <v>9396</v>
      </c>
      <c r="D7747">
        <v>60</v>
      </c>
      <c r="E7747" s="23">
        <v>45702</v>
      </c>
      <c r="F7747" s="23">
        <v>45783</v>
      </c>
      <c r="G7747" s="23">
        <v>45702</v>
      </c>
      <c r="H7747" s="23">
        <v>45783</v>
      </c>
      <c r="I7747" s="24">
        <v>0</v>
      </c>
      <c r="J7747" s="24">
        <v>0</v>
      </c>
      <c r="K7747" s="24">
        <v>46</v>
      </c>
      <c r="L7747" t="s">
        <v>10070</v>
      </c>
      <c r="M7747" t="s">
        <v>10071</v>
      </c>
    </row>
    <row r="7748" spans="1:13" x14ac:dyDescent="0.25">
      <c r="A7748" t="str">
        <f t="shared" si="121"/>
        <v>FCON-25640</v>
      </c>
      <c r="B7748" t="s">
        <v>9840</v>
      </c>
      <c r="C7748" t="s">
        <v>9397</v>
      </c>
      <c r="D7748">
        <v>13</v>
      </c>
      <c r="E7748" s="23">
        <v>45783</v>
      </c>
      <c r="F7748" s="23">
        <v>45799</v>
      </c>
      <c r="G7748" s="23">
        <v>45783</v>
      </c>
      <c r="H7748" s="23">
        <v>45799</v>
      </c>
      <c r="I7748" s="24">
        <v>0</v>
      </c>
      <c r="J7748" s="24">
        <v>0</v>
      </c>
      <c r="K7748" s="24">
        <v>46</v>
      </c>
      <c r="L7748" t="s">
        <v>10070</v>
      </c>
      <c r="M7748" t="s">
        <v>10071</v>
      </c>
    </row>
    <row r="7749" spans="1:13" x14ac:dyDescent="0.25">
      <c r="A7749" t="str">
        <f t="shared" si="121"/>
        <v>FCON-25690</v>
      </c>
      <c r="B7749" t="s">
        <v>9845</v>
      </c>
      <c r="C7749" t="s">
        <v>9402</v>
      </c>
      <c r="D7749">
        <v>11</v>
      </c>
      <c r="E7749" s="23">
        <v>45798</v>
      </c>
      <c r="F7749" s="23">
        <v>45813</v>
      </c>
      <c r="G7749" s="23">
        <v>45798</v>
      </c>
      <c r="H7749" s="23">
        <v>45813</v>
      </c>
      <c r="I7749" s="24">
        <v>0</v>
      </c>
      <c r="J7749" s="24">
        <v>0</v>
      </c>
      <c r="K7749" s="24">
        <v>36</v>
      </c>
      <c r="L7749" t="s">
        <v>10070</v>
      </c>
      <c r="M7749" t="s">
        <v>10071</v>
      </c>
    </row>
    <row r="7750" spans="1:13" x14ac:dyDescent="0.25">
      <c r="A7750" t="str">
        <f t="shared" si="121"/>
        <v>FCON-25650</v>
      </c>
      <c r="B7750" t="s">
        <v>9841</v>
      </c>
      <c r="C7750" t="s">
        <v>9398</v>
      </c>
      <c r="D7750">
        <v>54</v>
      </c>
      <c r="E7750" s="23">
        <v>45799</v>
      </c>
      <c r="F7750" s="23">
        <v>45869</v>
      </c>
      <c r="G7750" s="23">
        <v>45799</v>
      </c>
      <c r="H7750" s="23">
        <v>45869</v>
      </c>
      <c r="I7750" s="24">
        <v>0</v>
      </c>
      <c r="J7750" s="24">
        <v>0</v>
      </c>
      <c r="K7750" s="24">
        <v>85</v>
      </c>
      <c r="L7750" t="s">
        <v>10070</v>
      </c>
      <c r="M7750" t="s">
        <v>10071</v>
      </c>
    </row>
    <row r="7751" spans="1:13" x14ac:dyDescent="0.25">
      <c r="A7751" t="str">
        <f t="shared" si="121"/>
        <v>FCON-25660</v>
      </c>
      <c r="B7751" t="s">
        <v>9842</v>
      </c>
      <c r="C7751" t="s">
        <v>9399</v>
      </c>
      <c r="D7751">
        <v>45</v>
      </c>
      <c r="E7751" s="23">
        <v>45813</v>
      </c>
      <c r="F7751" s="23">
        <v>45870</v>
      </c>
      <c r="G7751" s="23">
        <v>45813</v>
      </c>
      <c r="H7751" s="23">
        <v>45870</v>
      </c>
      <c r="I7751" s="24">
        <v>0</v>
      </c>
      <c r="J7751" s="24">
        <v>0</v>
      </c>
      <c r="K7751" s="24">
        <v>36</v>
      </c>
      <c r="L7751" t="s">
        <v>10070</v>
      </c>
      <c r="M7751" t="s">
        <v>10071</v>
      </c>
    </row>
    <row r="7752" spans="1:13" x14ac:dyDescent="0.25">
      <c r="A7752" t="str">
        <f t="shared" si="121"/>
        <v>FCON-25670</v>
      </c>
      <c r="B7752" t="s">
        <v>9843</v>
      </c>
      <c r="C7752" t="s">
        <v>9400</v>
      </c>
      <c r="D7752">
        <v>48</v>
      </c>
      <c r="E7752" s="23">
        <v>45870</v>
      </c>
      <c r="F7752" s="23">
        <v>45932</v>
      </c>
      <c r="G7752" s="23">
        <v>45870</v>
      </c>
      <c r="H7752" s="23">
        <v>45932</v>
      </c>
      <c r="I7752" s="24">
        <v>0</v>
      </c>
      <c r="J7752" s="24">
        <v>0</v>
      </c>
      <c r="K7752" s="24">
        <v>36</v>
      </c>
      <c r="L7752" t="s">
        <v>10070</v>
      </c>
      <c r="M7752" t="s">
        <v>10071</v>
      </c>
    </row>
    <row r="7753" spans="1:13" x14ac:dyDescent="0.25">
      <c r="A7753" t="str">
        <f t="shared" si="121"/>
        <v>FCON-25700</v>
      </c>
      <c r="B7753" t="s">
        <v>9846</v>
      </c>
      <c r="C7753" t="s">
        <v>9404</v>
      </c>
      <c r="D7753">
        <v>47</v>
      </c>
      <c r="E7753" s="23">
        <v>45932</v>
      </c>
      <c r="F7753" s="23">
        <v>45994</v>
      </c>
      <c r="G7753" s="23">
        <v>45932</v>
      </c>
      <c r="H7753" s="23">
        <v>45994</v>
      </c>
      <c r="I7753" s="24">
        <v>0</v>
      </c>
      <c r="J7753" s="24">
        <v>0</v>
      </c>
      <c r="K7753" s="24">
        <v>36</v>
      </c>
      <c r="L7753" t="s">
        <v>10070</v>
      </c>
      <c r="M7753" t="s">
        <v>10071</v>
      </c>
    </row>
    <row r="7754" spans="1:13" x14ac:dyDescent="0.25">
      <c r="A7754" t="str">
        <f t="shared" si="121"/>
        <v>FCON-25710</v>
      </c>
      <c r="B7754" t="s">
        <v>9847</v>
      </c>
      <c r="C7754" t="s">
        <v>9406</v>
      </c>
      <c r="D7754">
        <v>14</v>
      </c>
      <c r="E7754" s="23">
        <v>45994</v>
      </c>
      <c r="F7754" s="23">
        <v>46014</v>
      </c>
      <c r="G7754" s="23">
        <v>45994</v>
      </c>
      <c r="H7754" s="23">
        <v>46014</v>
      </c>
      <c r="I7754" s="24">
        <v>0</v>
      </c>
      <c r="J7754" s="24">
        <v>0</v>
      </c>
      <c r="K7754" s="24">
        <v>36</v>
      </c>
      <c r="L7754" t="s">
        <v>10070</v>
      </c>
      <c r="M7754" t="s">
        <v>10071</v>
      </c>
    </row>
    <row r="7755" spans="1:13" x14ac:dyDescent="0.25">
      <c r="A7755" t="str">
        <f t="shared" si="121"/>
        <v>FCON-25720</v>
      </c>
      <c r="B7755" t="s">
        <v>9848</v>
      </c>
      <c r="C7755" t="s">
        <v>9408</v>
      </c>
      <c r="D7755">
        <v>6</v>
      </c>
      <c r="E7755" s="23">
        <v>46014</v>
      </c>
      <c r="F7755" s="23">
        <v>46028</v>
      </c>
      <c r="G7755" s="23">
        <v>46014</v>
      </c>
      <c r="H7755" s="23">
        <v>46028</v>
      </c>
      <c r="I7755" s="24">
        <v>0</v>
      </c>
      <c r="J7755" s="24">
        <v>0</v>
      </c>
      <c r="K7755" s="24">
        <v>36</v>
      </c>
      <c r="L7755" t="s">
        <v>10070</v>
      </c>
      <c r="M7755" t="s">
        <v>10071</v>
      </c>
    </row>
    <row r="7756" spans="1:13" x14ac:dyDescent="0.25">
      <c r="A7756" t="str">
        <f t="shared" si="121"/>
        <v>FCON-25730</v>
      </c>
      <c r="B7756" t="s">
        <v>9849</v>
      </c>
      <c r="C7756" t="s">
        <v>9410</v>
      </c>
      <c r="D7756">
        <v>6</v>
      </c>
      <c r="E7756" s="23">
        <v>46028</v>
      </c>
      <c r="F7756" s="23">
        <v>46035</v>
      </c>
      <c r="G7756" s="23">
        <v>46028</v>
      </c>
      <c r="H7756" s="23">
        <v>46035</v>
      </c>
      <c r="I7756" s="24">
        <v>0</v>
      </c>
      <c r="J7756" s="24">
        <v>0</v>
      </c>
      <c r="K7756" s="24">
        <v>36</v>
      </c>
      <c r="L7756" t="s">
        <v>10070</v>
      </c>
      <c r="M7756" t="s">
        <v>10071</v>
      </c>
    </row>
    <row r="7757" spans="1:13" x14ac:dyDescent="0.25">
      <c r="A7757" t="str">
        <f t="shared" si="121"/>
        <v>FCON-25740</v>
      </c>
      <c r="B7757" t="s">
        <v>9850</v>
      </c>
      <c r="C7757" t="s">
        <v>9412</v>
      </c>
      <c r="D7757">
        <v>7</v>
      </c>
      <c r="E7757" s="23">
        <v>46035</v>
      </c>
      <c r="F7757" s="23">
        <v>46043</v>
      </c>
      <c r="G7757" s="23">
        <v>46035</v>
      </c>
      <c r="H7757" s="23">
        <v>46043</v>
      </c>
      <c r="I7757" s="24">
        <v>0</v>
      </c>
      <c r="J7757" s="24">
        <v>0</v>
      </c>
      <c r="K7757" s="24">
        <v>36</v>
      </c>
      <c r="L7757" t="s">
        <v>10070</v>
      </c>
      <c r="M7757" t="s">
        <v>10071</v>
      </c>
    </row>
    <row r="7758" spans="1:13" x14ac:dyDescent="0.25">
      <c r="A7758" t="str">
        <f t="shared" si="121"/>
        <v>MATERIAL RODANTE 12 MR-12 (COCHE-35)</v>
      </c>
      <c r="B7758" t="s">
        <v>9851</v>
      </c>
      <c r="D7758">
        <v>268</v>
      </c>
      <c r="E7758" s="23">
        <v>45688</v>
      </c>
      <c r="F7758" s="23">
        <v>46043</v>
      </c>
      <c r="G7758" s="23">
        <v>45688</v>
      </c>
      <c r="H7758" s="23">
        <v>46043</v>
      </c>
      <c r="I7758" s="24">
        <v>0</v>
      </c>
      <c r="J7758" s="24">
        <v>0</v>
      </c>
      <c r="K7758" s="24">
        <v>36</v>
      </c>
      <c r="M7758" t="s">
        <v>10071</v>
      </c>
    </row>
    <row r="7759" spans="1:13" x14ac:dyDescent="0.25">
      <c r="A7759" t="str">
        <f t="shared" si="121"/>
        <v>FCON-25800</v>
      </c>
      <c r="B7759" t="s">
        <v>9857</v>
      </c>
      <c r="C7759" t="s">
        <v>9401</v>
      </c>
      <c r="D7759">
        <v>12</v>
      </c>
      <c r="E7759" s="23">
        <v>45688</v>
      </c>
      <c r="F7759" s="23">
        <v>45702</v>
      </c>
      <c r="G7759" s="23">
        <v>45688</v>
      </c>
      <c r="H7759" s="23">
        <v>45702</v>
      </c>
      <c r="I7759" s="24">
        <v>0</v>
      </c>
      <c r="J7759" s="24">
        <v>0</v>
      </c>
      <c r="K7759" s="24">
        <v>46</v>
      </c>
      <c r="L7759" t="s">
        <v>10070</v>
      </c>
      <c r="M7759" t="s">
        <v>10071</v>
      </c>
    </row>
    <row r="7760" spans="1:13" x14ac:dyDescent="0.25">
      <c r="A7760" t="str">
        <f t="shared" si="121"/>
        <v>FCON-25750</v>
      </c>
      <c r="B7760" t="s">
        <v>9852</v>
      </c>
      <c r="C7760" t="s">
        <v>9396</v>
      </c>
      <c r="D7760">
        <v>60</v>
      </c>
      <c r="E7760" s="23">
        <v>45702</v>
      </c>
      <c r="F7760" s="23">
        <v>45783</v>
      </c>
      <c r="G7760" s="23">
        <v>45702</v>
      </c>
      <c r="H7760" s="23">
        <v>45783</v>
      </c>
      <c r="I7760" s="24">
        <v>0</v>
      </c>
      <c r="J7760" s="24">
        <v>0</v>
      </c>
      <c r="K7760" s="24">
        <v>46</v>
      </c>
      <c r="L7760" t="s">
        <v>10070</v>
      </c>
      <c r="M7760" t="s">
        <v>10071</v>
      </c>
    </row>
    <row r="7761" spans="1:13" x14ac:dyDescent="0.25">
      <c r="A7761" t="str">
        <f t="shared" si="121"/>
        <v>FCON-25760</v>
      </c>
      <c r="B7761" t="s">
        <v>9853</v>
      </c>
      <c r="C7761" t="s">
        <v>9397</v>
      </c>
      <c r="D7761">
        <v>13</v>
      </c>
      <c r="E7761" s="23">
        <v>45783</v>
      </c>
      <c r="F7761" s="23">
        <v>45799</v>
      </c>
      <c r="G7761" s="23">
        <v>45783</v>
      </c>
      <c r="H7761" s="23">
        <v>45799</v>
      </c>
      <c r="I7761" s="24">
        <v>0</v>
      </c>
      <c r="J7761" s="24">
        <v>0</v>
      </c>
      <c r="K7761" s="24">
        <v>46</v>
      </c>
      <c r="L7761" t="s">
        <v>10070</v>
      </c>
      <c r="M7761" t="s">
        <v>10071</v>
      </c>
    </row>
    <row r="7762" spans="1:13" x14ac:dyDescent="0.25">
      <c r="A7762" t="str">
        <f t="shared" si="121"/>
        <v>FCON-25810</v>
      </c>
      <c r="B7762" t="s">
        <v>9858</v>
      </c>
      <c r="C7762" t="s">
        <v>9402</v>
      </c>
      <c r="D7762">
        <v>11</v>
      </c>
      <c r="E7762" s="23">
        <v>45798</v>
      </c>
      <c r="F7762" s="23">
        <v>45813</v>
      </c>
      <c r="G7762" s="23">
        <v>45798</v>
      </c>
      <c r="H7762" s="23">
        <v>45813</v>
      </c>
      <c r="I7762" s="24">
        <v>0</v>
      </c>
      <c r="J7762" s="24">
        <v>0</v>
      </c>
      <c r="K7762" s="24">
        <v>36</v>
      </c>
      <c r="L7762" t="s">
        <v>10070</v>
      </c>
      <c r="M7762" t="s">
        <v>10071</v>
      </c>
    </row>
    <row r="7763" spans="1:13" x14ac:dyDescent="0.25">
      <c r="A7763" t="str">
        <f t="shared" si="121"/>
        <v>FCON-25770</v>
      </c>
      <c r="B7763" t="s">
        <v>9854</v>
      </c>
      <c r="C7763" t="s">
        <v>9398</v>
      </c>
      <c r="D7763">
        <v>54</v>
      </c>
      <c r="E7763" s="23">
        <v>45799</v>
      </c>
      <c r="F7763" s="23">
        <v>45869</v>
      </c>
      <c r="G7763" s="23">
        <v>45799</v>
      </c>
      <c r="H7763" s="23">
        <v>45869</v>
      </c>
      <c r="I7763" s="24">
        <v>0</v>
      </c>
      <c r="J7763" s="24">
        <v>0</v>
      </c>
      <c r="K7763" s="24">
        <v>85</v>
      </c>
      <c r="L7763" t="s">
        <v>10070</v>
      </c>
      <c r="M7763" t="s">
        <v>10071</v>
      </c>
    </row>
    <row r="7764" spans="1:13" x14ac:dyDescent="0.25">
      <c r="A7764" t="str">
        <f t="shared" si="121"/>
        <v>FCON-25780</v>
      </c>
      <c r="B7764" t="s">
        <v>9855</v>
      </c>
      <c r="C7764" t="s">
        <v>9399</v>
      </c>
      <c r="D7764">
        <v>45</v>
      </c>
      <c r="E7764" s="23">
        <v>45813</v>
      </c>
      <c r="F7764" s="23">
        <v>45870</v>
      </c>
      <c r="G7764" s="23">
        <v>45813</v>
      </c>
      <c r="H7764" s="23">
        <v>45870</v>
      </c>
      <c r="I7764" s="24">
        <v>0</v>
      </c>
      <c r="J7764" s="24">
        <v>0</v>
      </c>
      <c r="K7764" s="24">
        <v>36</v>
      </c>
      <c r="L7764" t="s">
        <v>10070</v>
      </c>
      <c r="M7764" t="s">
        <v>10071</v>
      </c>
    </row>
    <row r="7765" spans="1:13" x14ac:dyDescent="0.25">
      <c r="A7765" t="str">
        <f t="shared" si="121"/>
        <v>FCON-25790</v>
      </c>
      <c r="B7765" t="s">
        <v>9856</v>
      </c>
      <c r="C7765" t="s">
        <v>9400</v>
      </c>
      <c r="D7765">
        <v>48</v>
      </c>
      <c r="E7765" s="23">
        <v>45870</v>
      </c>
      <c r="F7765" s="23">
        <v>45932</v>
      </c>
      <c r="G7765" s="23">
        <v>45870</v>
      </c>
      <c r="H7765" s="23">
        <v>45932</v>
      </c>
      <c r="I7765" s="24">
        <v>0</v>
      </c>
      <c r="J7765" s="24">
        <v>0</v>
      </c>
      <c r="K7765" s="24">
        <v>36</v>
      </c>
      <c r="L7765" t="s">
        <v>10070</v>
      </c>
      <c r="M7765" t="s">
        <v>10071</v>
      </c>
    </row>
    <row r="7766" spans="1:13" x14ac:dyDescent="0.25">
      <c r="A7766" t="str">
        <f t="shared" si="121"/>
        <v>FCON-25820</v>
      </c>
      <c r="B7766" t="s">
        <v>9859</v>
      </c>
      <c r="C7766" t="s">
        <v>9404</v>
      </c>
      <c r="D7766">
        <v>47</v>
      </c>
      <c r="E7766" s="23">
        <v>45932</v>
      </c>
      <c r="F7766" s="23">
        <v>45994</v>
      </c>
      <c r="G7766" s="23">
        <v>45932</v>
      </c>
      <c r="H7766" s="23">
        <v>45994</v>
      </c>
      <c r="I7766" s="24">
        <v>0</v>
      </c>
      <c r="J7766" s="24">
        <v>0</v>
      </c>
      <c r="K7766" s="24">
        <v>36</v>
      </c>
      <c r="L7766" t="s">
        <v>10070</v>
      </c>
      <c r="M7766" t="s">
        <v>10071</v>
      </c>
    </row>
    <row r="7767" spans="1:13" x14ac:dyDescent="0.25">
      <c r="A7767" t="str">
        <f t="shared" si="121"/>
        <v>FCON-25830</v>
      </c>
      <c r="B7767" t="s">
        <v>9860</v>
      </c>
      <c r="C7767" t="s">
        <v>9406</v>
      </c>
      <c r="D7767">
        <v>14</v>
      </c>
      <c r="E7767" s="23">
        <v>45994</v>
      </c>
      <c r="F7767" s="23">
        <v>46014</v>
      </c>
      <c r="G7767" s="23">
        <v>45994</v>
      </c>
      <c r="H7767" s="23">
        <v>46014</v>
      </c>
      <c r="I7767" s="24">
        <v>0</v>
      </c>
      <c r="J7767" s="24">
        <v>0</v>
      </c>
      <c r="K7767" s="24">
        <v>36</v>
      </c>
      <c r="L7767" t="s">
        <v>10070</v>
      </c>
      <c r="M7767" t="s">
        <v>10071</v>
      </c>
    </row>
    <row r="7768" spans="1:13" x14ac:dyDescent="0.25">
      <c r="A7768" t="str">
        <f t="shared" si="121"/>
        <v>FCON-25840</v>
      </c>
      <c r="B7768" t="s">
        <v>9861</v>
      </c>
      <c r="C7768" t="s">
        <v>9408</v>
      </c>
      <c r="D7768">
        <v>6</v>
      </c>
      <c r="E7768" s="23">
        <v>46014</v>
      </c>
      <c r="F7768" s="23">
        <v>46028</v>
      </c>
      <c r="G7768" s="23">
        <v>46014</v>
      </c>
      <c r="H7768" s="23">
        <v>46028</v>
      </c>
      <c r="I7768" s="24">
        <v>0</v>
      </c>
      <c r="J7768" s="24">
        <v>0</v>
      </c>
      <c r="K7768" s="24">
        <v>36</v>
      </c>
      <c r="L7768" t="s">
        <v>10070</v>
      </c>
      <c r="M7768" t="s">
        <v>10071</v>
      </c>
    </row>
    <row r="7769" spans="1:13" x14ac:dyDescent="0.25">
      <c r="A7769" t="str">
        <f t="shared" si="121"/>
        <v>FCON-25850</v>
      </c>
      <c r="B7769" t="s">
        <v>9862</v>
      </c>
      <c r="C7769" t="s">
        <v>9410</v>
      </c>
      <c r="D7769">
        <v>6</v>
      </c>
      <c r="E7769" s="23">
        <v>46028</v>
      </c>
      <c r="F7769" s="23">
        <v>46035</v>
      </c>
      <c r="G7769" s="23">
        <v>46028</v>
      </c>
      <c r="H7769" s="23">
        <v>46035</v>
      </c>
      <c r="I7769" s="24">
        <v>0</v>
      </c>
      <c r="J7769" s="24">
        <v>0</v>
      </c>
      <c r="K7769" s="24">
        <v>36</v>
      </c>
      <c r="L7769" t="s">
        <v>10070</v>
      </c>
      <c r="M7769" t="s">
        <v>10071</v>
      </c>
    </row>
    <row r="7770" spans="1:13" x14ac:dyDescent="0.25">
      <c r="A7770" t="str">
        <f t="shared" si="121"/>
        <v>FCON-25860</v>
      </c>
      <c r="B7770" t="s">
        <v>9863</v>
      </c>
      <c r="C7770" t="s">
        <v>9412</v>
      </c>
      <c r="D7770">
        <v>7</v>
      </c>
      <c r="E7770" s="23">
        <v>46035</v>
      </c>
      <c r="F7770" s="23">
        <v>46043</v>
      </c>
      <c r="G7770" s="23">
        <v>46035</v>
      </c>
      <c r="H7770" s="23">
        <v>46043</v>
      </c>
      <c r="I7770" s="24">
        <v>0</v>
      </c>
      <c r="J7770" s="24">
        <v>0</v>
      </c>
      <c r="K7770" s="24">
        <v>36</v>
      </c>
      <c r="L7770" t="s">
        <v>10070</v>
      </c>
      <c r="M7770" t="s">
        <v>10071</v>
      </c>
    </row>
    <row r="7771" spans="1:13" x14ac:dyDescent="0.25">
      <c r="A7771" t="str">
        <f t="shared" si="121"/>
        <v>MATERIAL RODANTE 12 MR-12 (COCHE-36)</v>
      </c>
      <c r="B7771" t="s">
        <v>9864</v>
      </c>
      <c r="D7771">
        <v>268</v>
      </c>
      <c r="E7771" s="23">
        <v>45688</v>
      </c>
      <c r="F7771" s="23">
        <v>46043</v>
      </c>
      <c r="G7771" s="23">
        <v>45688</v>
      </c>
      <c r="H7771" s="23">
        <v>46043</v>
      </c>
      <c r="I7771" s="24">
        <v>0</v>
      </c>
      <c r="J7771" s="24">
        <v>0</v>
      </c>
      <c r="K7771" s="24">
        <v>36</v>
      </c>
      <c r="M7771" t="s">
        <v>10071</v>
      </c>
    </row>
    <row r="7772" spans="1:13" x14ac:dyDescent="0.25">
      <c r="A7772" t="str">
        <f t="shared" si="121"/>
        <v>FCON-25920</v>
      </c>
      <c r="B7772" t="s">
        <v>9870</v>
      </c>
      <c r="C7772" t="s">
        <v>9401</v>
      </c>
      <c r="D7772">
        <v>12</v>
      </c>
      <c r="E7772" s="23">
        <v>45688</v>
      </c>
      <c r="F7772" s="23">
        <v>45702</v>
      </c>
      <c r="G7772" s="23">
        <v>45688</v>
      </c>
      <c r="H7772" s="23">
        <v>45702</v>
      </c>
      <c r="I7772" s="24">
        <v>0</v>
      </c>
      <c r="J7772" s="24">
        <v>0</v>
      </c>
      <c r="K7772" s="24">
        <v>46</v>
      </c>
      <c r="L7772" t="s">
        <v>10070</v>
      </c>
      <c r="M7772" t="s">
        <v>10071</v>
      </c>
    </row>
    <row r="7773" spans="1:13" x14ac:dyDescent="0.25">
      <c r="A7773" t="str">
        <f t="shared" si="121"/>
        <v>FCON-25870</v>
      </c>
      <c r="B7773" t="s">
        <v>9865</v>
      </c>
      <c r="C7773" t="s">
        <v>9396</v>
      </c>
      <c r="D7773">
        <v>60</v>
      </c>
      <c r="E7773" s="23">
        <v>45702</v>
      </c>
      <c r="F7773" s="23">
        <v>45783</v>
      </c>
      <c r="G7773" s="23">
        <v>45702</v>
      </c>
      <c r="H7773" s="23">
        <v>45783</v>
      </c>
      <c r="I7773" s="24">
        <v>0</v>
      </c>
      <c r="J7773" s="24">
        <v>0</v>
      </c>
      <c r="K7773" s="24">
        <v>46</v>
      </c>
      <c r="L7773" t="s">
        <v>10070</v>
      </c>
      <c r="M7773" t="s">
        <v>10071</v>
      </c>
    </row>
    <row r="7774" spans="1:13" x14ac:dyDescent="0.25">
      <c r="A7774" t="str">
        <f t="shared" si="121"/>
        <v>FCON-25880</v>
      </c>
      <c r="B7774" t="s">
        <v>9866</v>
      </c>
      <c r="C7774" t="s">
        <v>9397</v>
      </c>
      <c r="D7774">
        <v>13</v>
      </c>
      <c r="E7774" s="23">
        <v>45783</v>
      </c>
      <c r="F7774" s="23">
        <v>45799</v>
      </c>
      <c r="G7774" s="23">
        <v>45783</v>
      </c>
      <c r="H7774" s="23">
        <v>45799</v>
      </c>
      <c r="I7774" s="24">
        <v>0</v>
      </c>
      <c r="J7774" s="24">
        <v>0</v>
      </c>
      <c r="K7774" s="24">
        <v>46</v>
      </c>
      <c r="L7774" t="s">
        <v>10070</v>
      </c>
      <c r="M7774" t="s">
        <v>10071</v>
      </c>
    </row>
    <row r="7775" spans="1:13" x14ac:dyDescent="0.25">
      <c r="A7775" t="str">
        <f t="shared" si="121"/>
        <v>FCON-25930</v>
      </c>
      <c r="B7775" t="s">
        <v>9871</v>
      </c>
      <c r="C7775" t="s">
        <v>9402</v>
      </c>
      <c r="D7775">
        <v>11</v>
      </c>
      <c r="E7775" s="23">
        <v>45798</v>
      </c>
      <c r="F7775" s="23">
        <v>45813</v>
      </c>
      <c r="G7775" s="23">
        <v>45798</v>
      </c>
      <c r="H7775" s="23">
        <v>45813</v>
      </c>
      <c r="I7775" s="24">
        <v>0</v>
      </c>
      <c r="J7775" s="24">
        <v>0</v>
      </c>
      <c r="K7775" s="24">
        <v>36</v>
      </c>
      <c r="L7775" t="s">
        <v>10070</v>
      </c>
      <c r="M7775" t="s">
        <v>10071</v>
      </c>
    </row>
    <row r="7776" spans="1:13" x14ac:dyDescent="0.25">
      <c r="A7776" t="str">
        <f t="shared" si="121"/>
        <v>FCON-25890</v>
      </c>
      <c r="B7776" t="s">
        <v>9867</v>
      </c>
      <c r="C7776" t="s">
        <v>9398</v>
      </c>
      <c r="D7776">
        <v>54</v>
      </c>
      <c r="E7776" s="23">
        <v>45799</v>
      </c>
      <c r="F7776" s="23">
        <v>45869</v>
      </c>
      <c r="G7776" s="23">
        <v>45799</v>
      </c>
      <c r="H7776" s="23">
        <v>45869</v>
      </c>
      <c r="I7776" s="24">
        <v>0</v>
      </c>
      <c r="J7776" s="24">
        <v>0</v>
      </c>
      <c r="K7776" s="24">
        <v>85</v>
      </c>
      <c r="L7776" t="s">
        <v>10070</v>
      </c>
      <c r="M7776" t="s">
        <v>10071</v>
      </c>
    </row>
    <row r="7777" spans="1:13" x14ac:dyDescent="0.25">
      <c r="A7777" t="str">
        <f t="shared" si="121"/>
        <v>FCON-25900</v>
      </c>
      <c r="B7777" t="s">
        <v>9868</v>
      </c>
      <c r="C7777" t="s">
        <v>9399</v>
      </c>
      <c r="D7777">
        <v>45</v>
      </c>
      <c r="E7777" s="23">
        <v>45813</v>
      </c>
      <c r="F7777" s="23">
        <v>45870</v>
      </c>
      <c r="G7777" s="23">
        <v>45813</v>
      </c>
      <c r="H7777" s="23">
        <v>45870</v>
      </c>
      <c r="I7777" s="24">
        <v>0</v>
      </c>
      <c r="J7777" s="24">
        <v>0</v>
      </c>
      <c r="K7777" s="24">
        <v>36</v>
      </c>
      <c r="L7777" t="s">
        <v>10070</v>
      </c>
      <c r="M7777" t="s">
        <v>10071</v>
      </c>
    </row>
    <row r="7778" spans="1:13" x14ac:dyDescent="0.25">
      <c r="A7778" t="str">
        <f t="shared" si="121"/>
        <v>FCON-25910</v>
      </c>
      <c r="B7778" t="s">
        <v>9869</v>
      </c>
      <c r="C7778" t="s">
        <v>9400</v>
      </c>
      <c r="D7778">
        <v>48</v>
      </c>
      <c r="E7778" s="23">
        <v>45870</v>
      </c>
      <c r="F7778" s="23">
        <v>45932</v>
      </c>
      <c r="G7778" s="23">
        <v>45870</v>
      </c>
      <c r="H7778" s="23">
        <v>45932</v>
      </c>
      <c r="I7778" s="24">
        <v>0</v>
      </c>
      <c r="J7778" s="24">
        <v>0</v>
      </c>
      <c r="K7778" s="24">
        <v>36</v>
      </c>
      <c r="L7778" t="s">
        <v>10070</v>
      </c>
      <c r="M7778" t="s">
        <v>10071</v>
      </c>
    </row>
    <row r="7779" spans="1:13" x14ac:dyDescent="0.25">
      <c r="A7779" t="str">
        <f t="shared" si="121"/>
        <v>FCON-25940</v>
      </c>
      <c r="B7779" t="s">
        <v>9872</v>
      </c>
      <c r="C7779" t="s">
        <v>9404</v>
      </c>
      <c r="D7779">
        <v>47</v>
      </c>
      <c r="E7779" s="23">
        <v>45932</v>
      </c>
      <c r="F7779" s="23">
        <v>45994</v>
      </c>
      <c r="G7779" s="23">
        <v>45932</v>
      </c>
      <c r="H7779" s="23">
        <v>45994</v>
      </c>
      <c r="I7779" s="24">
        <v>0</v>
      </c>
      <c r="J7779" s="24">
        <v>0</v>
      </c>
      <c r="K7779" s="24">
        <v>36</v>
      </c>
      <c r="L7779" t="s">
        <v>10070</v>
      </c>
      <c r="M7779" t="s">
        <v>10071</v>
      </c>
    </row>
    <row r="7780" spans="1:13" x14ac:dyDescent="0.25">
      <c r="A7780" t="str">
        <f t="shared" si="121"/>
        <v>FCON-25950</v>
      </c>
      <c r="B7780" t="s">
        <v>9873</v>
      </c>
      <c r="C7780" t="s">
        <v>9406</v>
      </c>
      <c r="D7780">
        <v>14</v>
      </c>
      <c r="E7780" s="23">
        <v>45994</v>
      </c>
      <c r="F7780" s="23">
        <v>46014</v>
      </c>
      <c r="G7780" s="23">
        <v>45994</v>
      </c>
      <c r="H7780" s="23">
        <v>46014</v>
      </c>
      <c r="I7780" s="24">
        <v>0</v>
      </c>
      <c r="J7780" s="24">
        <v>0</v>
      </c>
      <c r="K7780" s="24">
        <v>36</v>
      </c>
      <c r="L7780" t="s">
        <v>10070</v>
      </c>
      <c r="M7780" t="s">
        <v>10071</v>
      </c>
    </row>
    <row r="7781" spans="1:13" x14ac:dyDescent="0.25">
      <c r="A7781" t="str">
        <f t="shared" si="121"/>
        <v>FCON-25960</v>
      </c>
      <c r="B7781" t="s">
        <v>9874</v>
      </c>
      <c r="C7781" t="s">
        <v>9408</v>
      </c>
      <c r="D7781">
        <v>6</v>
      </c>
      <c r="E7781" s="23">
        <v>46014</v>
      </c>
      <c r="F7781" s="23">
        <v>46028</v>
      </c>
      <c r="G7781" s="23">
        <v>46014</v>
      </c>
      <c r="H7781" s="23">
        <v>46028</v>
      </c>
      <c r="I7781" s="24">
        <v>0</v>
      </c>
      <c r="J7781" s="24">
        <v>0</v>
      </c>
      <c r="K7781" s="24">
        <v>36</v>
      </c>
      <c r="L7781" t="s">
        <v>10070</v>
      </c>
      <c r="M7781" t="s">
        <v>10071</v>
      </c>
    </row>
    <row r="7782" spans="1:13" x14ac:dyDescent="0.25">
      <c r="A7782" t="str">
        <f t="shared" si="121"/>
        <v>FCON-25970</v>
      </c>
      <c r="B7782" t="s">
        <v>9875</v>
      </c>
      <c r="C7782" t="s">
        <v>9410</v>
      </c>
      <c r="D7782">
        <v>6</v>
      </c>
      <c r="E7782" s="23">
        <v>46028</v>
      </c>
      <c r="F7782" s="23">
        <v>46035</v>
      </c>
      <c r="G7782" s="23">
        <v>46028</v>
      </c>
      <c r="H7782" s="23">
        <v>46035</v>
      </c>
      <c r="I7782" s="24">
        <v>0</v>
      </c>
      <c r="J7782" s="24">
        <v>0</v>
      </c>
      <c r="K7782" s="24">
        <v>36</v>
      </c>
      <c r="L7782" t="s">
        <v>10070</v>
      </c>
      <c r="M7782" t="s">
        <v>10071</v>
      </c>
    </row>
    <row r="7783" spans="1:13" x14ac:dyDescent="0.25">
      <c r="A7783" t="str">
        <f t="shared" si="121"/>
        <v>FCON-25980</v>
      </c>
      <c r="B7783" t="s">
        <v>9876</v>
      </c>
      <c r="C7783" t="s">
        <v>9412</v>
      </c>
      <c r="D7783">
        <v>7</v>
      </c>
      <c r="E7783" s="23">
        <v>46035</v>
      </c>
      <c r="F7783" s="23">
        <v>46043</v>
      </c>
      <c r="G7783" s="23">
        <v>46035</v>
      </c>
      <c r="H7783" s="23">
        <v>46043</v>
      </c>
      <c r="I7783" s="24">
        <v>0</v>
      </c>
      <c r="J7783" s="24">
        <v>0</v>
      </c>
      <c r="K7783" s="24">
        <v>36</v>
      </c>
      <c r="L7783" t="s">
        <v>10070</v>
      </c>
      <c r="M7783" t="s">
        <v>10071</v>
      </c>
    </row>
    <row r="7784" spans="1:13" x14ac:dyDescent="0.25">
      <c r="A7784" t="str">
        <f t="shared" si="121"/>
        <v>MATERIAL RODANTE 12 MR-12 (COCHE-37)</v>
      </c>
      <c r="B7784" t="s">
        <v>9877</v>
      </c>
      <c r="D7784">
        <v>268</v>
      </c>
      <c r="E7784" s="23">
        <v>45688</v>
      </c>
      <c r="F7784" s="23">
        <v>46043</v>
      </c>
      <c r="G7784" s="23">
        <v>45688</v>
      </c>
      <c r="H7784" s="23">
        <v>46043</v>
      </c>
      <c r="I7784" s="24">
        <v>0</v>
      </c>
      <c r="J7784" s="24">
        <v>0</v>
      </c>
      <c r="K7784" s="24">
        <v>36</v>
      </c>
      <c r="M7784" t="s">
        <v>10071</v>
      </c>
    </row>
    <row r="7785" spans="1:13" x14ac:dyDescent="0.25">
      <c r="A7785" t="str">
        <f t="shared" si="121"/>
        <v>FCON-26040</v>
      </c>
      <c r="B7785" t="s">
        <v>9883</v>
      </c>
      <c r="C7785" t="s">
        <v>9401</v>
      </c>
      <c r="D7785">
        <v>12</v>
      </c>
      <c r="E7785" s="23">
        <v>45688</v>
      </c>
      <c r="F7785" s="23">
        <v>45702</v>
      </c>
      <c r="G7785" s="23">
        <v>45688</v>
      </c>
      <c r="H7785" s="23">
        <v>45702</v>
      </c>
      <c r="I7785" s="24">
        <v>0</v>
      </c>
      <c r="J7785" s="24">
        <v>0</v>
      </c>
      <c r="K7785" s="24">
        <v>46</v>
      </c>
      <c r="L7785" t="s">
        <v>10070</v>
      </c>
      <c r="M7785" t="s">
        <v>10071</v>
      </c>
    </row>
    <row r="7786" spans="1:13" x14ac:dyDescent="0.25">
      <c r="A7786" t="str">
        <f t="shared" si="121"/>
        <v>FCON-25990</v>
      </c>
      <c r="B7786" t="s">
        <v>9878</v>
      </c>
      <c r="C7786" t="s">
        <v>9396</v>
      </c>
      <c r="D7786">
        <v>60</v>
      </c>
      <c r="E7786" s="23">
        <v>45702</v>
      </c>
      <c r="F7786" s="23">
        <v>45783</v>
      </c>
      <c r="G7786" s="23">
        <v>45702</v>
      </c>
      <c r="H7786" s="23">
        <v>45783</v>
      </c>
      <c r="I7786" s="24">
        <v>0</v>
      </c>
      <c r="J7786" s="24">
        <v>0</v>
      </c>
      <c r="K7786" s="24">
        <v>46</v>
      </c>
      <c r="L7786" t="s">
        <v>10070</v>
      </c>
      <c r="M7786" t="s">
        <v>10071</v>
      </c>
    </row>
    <row r="7787" spans="1:13" x14ac:dyDescent="0.25">
      <c r="A7787" t="str">
        <f t="shared" si="121"/>
        <v>FCON-26000</v>
      </c>
      <c r="B7787" t="s">
        <v>9879</v>
      </c>
      <c r="C7787" t="s">
        <v>9397</v>
      </c>
      <c r="D7787">
        <v>13</v>
      </c>
      <c r="E7787" s="23">
        <v>45783</v>
      </c>
      <c r="F7787" s="23">
        <v>45799</v>
      </c>
      <c r="G7787" s="23">
        <v>45783</v>
      </c>
      <c r="H7787" s="23">
        <v>45799</v>
      </c>
      <c r="I7787" s="24">
        <v>0</v>
      </c>
      <c r="J7787" s="24">
        <v>0</v>
      </c>
      <c r="K7787" s="24">
        <v>46</v>
      </c>
      <c r="L7787" t="s">
        <v>10070</v>
      </c>
      <c r="M7787" t="s">
        <v>10071</v>
      </c>
    </row>
    <row r="7788" spans="1:13" x14ac:dyDescent="0.25">
      <c r="A7788" t="str">
        <f t="shared" si="121"/>
        <v>FCON-26050</v>
      </c>
      <c r="B7788" t="s">
        <v>9884</v>
      </c>
      <c r="C7788" t="s">
        <v>9402</v>
      </c>
      <c r="D7788">
        <v>11</v>
      </c>
      <c r="E7788" s="23">
        <v>45798</v>
      </c>
      <c r="F7788" s="23">
        <v>45813</v>
      </c>
      <c r="G7788" s="23">
        <v>45798</v>
      </c>
      <c r="H7788" s="23">
        <v>45813</v>
      </c>
      <c r="I7788" s="24">
        <v>0</v>
      </c>
      <c r="J7788" s="24">
        <v>0</v>
      </c>
      <c r="K7788" s="24">
        <v>36</v>
      </c>
      <c r="L7788" t="s">
        <v>10070</v>
      </c>
      <c r="M7788" t="s">
        <v>10071</v>
      </c>
    </row>
    <row r="7789" spans="1:13" x14ac:dyDescent="0.25">
      <c r="A7789" t="str">
        <f t="shared" si="121"/>
        <v>FCON-26010</v>
      </c>
      <c r="B7789" t="s">
        <v>9880</v>
      </c>
      <c r="C7789" t="s">
        <v>9398</v>
      </c>
      <c r="D7789">
        <v>54</v>
      </c>
      <c r="E7789" s="23">
        <v>45799</v>
      </c>
      <c r="F7789" s="23">
        <v>45869</v>
      </c>
      <c r="G7789" s="23">
        <v>45799</v>
      </c>
      <c r="H7789" s="23">
        <v>45869</v>
      </c>
      <c r="I7789" s="24">
        <v>0</v>
      </c>
      <c r="J7789" s="24">
        <v>0</v>
      </c>
      <c r="K7789" s="24">
        <v>85</v>
      </c>
      <c r="L7789" t="s">
        <v>10070</v>
      </c>
      <c r="M7789" t="s">
        <v>10071</v>
      </c>
    </row>
    <row r="7790" spans="1:13" x14ac:dyDescent="0.25">
      <c r="A7790" t="str">
        <f t="shared" si="121"/>
        <v>FCON-26020</v>
      </c>
      <c r="B7790" t="s">
        <v>9881</v>
      </c>
      <c r="C7790" t="s">
        <v>9399</v>
      </c>
      <c r="D7790">
        <v>45</v>
      </c>
      <c r="E7790" s="23">
        <v>45813</v>
      </c>
      <c r="F7790" s="23">
        <v>45870</v>
      </c>
      <c r="G7790" s="23">
        <v>45813</v>
      </c>
      <c r="H7790" s="23">
        <v>45870</v>
      </c>
      <c r="I7790" s="24">
        <v>0</v>
      </c>
      <c r="J7790" s="24">
        <v>0</v>
      </c>
      <c r="K7790" s="24">
        <v>36</v>
      </c>
      <c r="L7790" t="s">
        <v>10070</v>
      </c>
      <c r="M7790" t="s">
        <v>10071</v>
      </c>
    </row>
    <row r="7791" spans="1:13" x14ac:dyDescent="0.25">
      <c r="A7791" t="str">
        <f t="shared" si="121"/>
        <v>FCON-26030</v>
      </c>
      <c r="B7791" t="s">
        <v>9882</v>
      </c>
      <c r="C7791" t="s">
        <v>9400</v>
      </c>
      <c r="D7791">
        <v>48</v>
      </c>
      <c r="E7791" s="23">
        <v>45870</v>
      </c>
      <c r="F7791" s="23">
        <v>45932</v>
      </c>
      <c r="G7791" s="23">
        <v>45870</v>
      </c>
      <c r="H7791" s="23">
        <v>45932</v>
      </c>
      <c r="I7791" s="24">
        <v>0</v>
      </c>
      <c r="J7791" s="24">
        <v>0</v>
      </c>
      <c r="K7791" s="24">
        <v>36</v>
      </c>
      <c r="L7791" t="s">
        <v>10070</v>
      </c>
      <c r="M7791" t="s">
        <v>10071</v>
      </c>
    </row>
    <row r="7792" spans="1:13" x14ac:dyDescent="0.25">
      <c r="A7792" t="str">
        <f t="shared" si="121"/>
        <v>FCON-26060</v>
      </c>
      <c r="B7792" t="s">
        <v>9885</v>
      </c>
      <c r="C7792" t="s">
        <v>9404</v>
      </c>
      <c r="D7792">
        <v>47</v>
      </c>
      <c r="E7792" s="23">
        <v>45932</v>
      </c>
      <c r="F7792" s="23">
        <v>45994</v>
      </c>
      <c r="G7792" s="23">
        <v>45932</v>
      </c>
      <c r="H7792" s="23">
        <v>45994</v>
      </c>
      <c r="I7792" s="24">
        <v>0</v>
      </c>
      <c r="J7792" s="24">
        <v>0</v>
      </c>
      <c r="K7792" s="24">
        <v>36</v>
      </c>
      <c r="L7792" t="s">
        <v>10070</v>
      </c>
      <c r="M7792" t="s">
        <v>10071</v>
      </c>
    </row>
    <row r="7793" spans="1:13" x14ac:dyDescent="0.25">
      <c r="A7793" t="str">
        <f t="shared" si="121"/>
        <v>FCON-26070</v>
      </c>
      <c r="B7793" t="s">
        <v>9886</v>
      </c>
      <c r="C7793" t="s">
        <v>9406</v>
      </c>
      <c r="D7793">
        <v>14</v>
      </c>
      <c r="E7793" s="23">
        <v>45994</v>
      </c>
      <c r="F7793" s="23">
        <v>46014</v>
      </c>
      <c r="G7793" s="23">
        <v>45994</v>
      </c>
      <c r="H7793" s="23">
        <v>46014</v>
      </c>
      <c r="I7793" s="24">
        <v>0</v>
      </c>
      <c r="J7793" s="24">
        <v>0</v>
      </c>
      <c r="K7793" s="24">
        <v>36</v>
      </c>
      <c r="L7793" t="s">
        <v>10070</v>
      </c>
      <c r="M7793" t="s">
        <v>10071</v>
      </c>
    </row>
    <row r="7794" spans="1:13" x14ac:dyDescent="0.25">
      <c r="A7794" t="str">
        <f t="shared" si="121"/>
        <v>FCON-26080</v>
      </c>
      <c r="B7794" t="s">
        <v>9887</v>
      </c>
      <c r="C7794" t="s">
        <v>9408</v>
      </c>
      <c r="D7794">
        <v>6</v>
      </c>
      <c r="E7794" s="23">
        <v>46014</v>
      </c>
      <c r="F7794" s="23">
        <v>46028</v>
      </c>
      <c r="G7794" s="23">
        <v>46014</v>
      </c>
      <c r="H7794" s="23">
        <v>46028</v>
      </c>
      <c r="I7794" s="24">
        <v>0</v>
      </c>
      <c r="J7794" s="24">
        <v>0</v>
      </c>
      <c r="K7794" s="24">
        <v>36</v>
      </c>
      <c r="L7794" t="s">
        <v>10070</v>
      </c>
      <c r="M7794" t="s">
        <v>10071</v>
      </c>
    </row>
    <row r="7795" spans="1:13" x14ac:dyDescent="0.25">
      <c r="A7795" t="str">
        <f t="shared" si="121"/>
        <v>FCON-26090</v>
      </c>
      <c r="B7795" t="s">
        <v>9888</v>
      </c>
      <c r="C7795" t="s">
        <v>9410</v>
      </c>
      <c r="D7795">
        <v>6</v>
      </c>
      <c r="E7795" s="23">
        <v>46028</v>
      </c>
      <c r="F7795" s="23">
        <v>46035</v>
      </c>
      <c r="G7795" s="23">
        <v>46028</v>
      </c>
      <c r="H7795" s="23">
        <v>46035</v>
      </c>
      <c r="I7795" s="24">
        <v>0</v>
      </c>
      <c r="J7795" s="24">
        <v>0</v>
      </c>
      <c r="K7795" s="24">
        <v>36</v>
      </c>
      <c r="L7795" t="s">
        <v>10070</v>
      </c>
      <c r="M7795" t="s">
        <v>10071</v>
      </c>
    </row>
    <row r="7796" spans="1:13" x14ac:dyDescent="0.25">
      <c r="A7796" t="str">
        <f t="shared" si="121"/>
        <v>FCON-26100</v>
      </c>
      <c r="B7796" t="s">
        <v>9889</v>
      </c>
      <c r="C7796" t="s">
        <v>9412</v>
      </c>
      <c r="D7796">
        <v>7</v>
      </c>
      <c r="E7796" s="23">
        <v>46035</v>
      </c>
      <c r="F7796" s="23">
        <v>46043</v>
      </c>
      <c r="G7796" s="23">
        <v>46035</v>
      </c>
      <c r="H7796" s="23">
        <v>46043</v>
      </c>
      <c r="I7796" s="24">
        <v>0</v>
      </c>
      <c r="J7796" s="24">
        <v>0</v>
      </c>
      <c r="K7796" s="24">
        <v>36</v>
      </c>
      <c r="L7796" t="s">
        <v>10070</v>
      </c>
      <c r="M7796" t="s">
        <v>10071</v>
      </c>
    </row>
    <row r="7797" spans="1:13" x14ac:dyDescent="0.25">
      <c r="A7797" t="str">
        <f t="shared" si="121"/>
        <v>MATERIAL RODANTE 12 MR-12 (COCHE-38)</v>
      </c>
      <c r="B7797" t="s">
        <v>9890</v>
      </c>
      <c r="D7797">
        <v>268</v>
      </c>
      <c r="E7797" s="23">
        <v>45688</v>
      </c>
      <c r="F7797" s="23">
        <v>46043</v>
      </c>
      <c r="G7797" s="23">
        <v>45688</v>
      </c>
      <c r="H7797" s="23">
        <v>46043</v>
      </c>
      <c r="I7797" s="24">
        <v>0</v>
      </c>
      <c r="J7797" s="24">
        <v>0</v>
      </c>
      <c r="K7797" s="24">
        <v>36</v>
      </c>
      <c r="M7797" t="s">
        <v>10071</v>
      </c>
    </row>
    <row r="7798" spans="1:13" x14ac:dyDescent="0.25">
      <c r="A7798" t="str">
        <f t="shared" si="121"/>
        <v>FCON-26160</v>
      </c>
      <c r="B7798" t="s">
        <v>9896</v>
      </c>
      <c r="C7798" t="s">
        <v>9401</v>
      </c>
      <c r="D7798">
        <v>12</v>
      </c>
      <c r="E7798" s="23">
        <v>45688</v>
      </c>
      <c r="F7798" s="23">
        <v>45702</v>
      </c>
      <c r="G7798" s="23">
        <v>45688</v>
      </c>
      <c r="H7798" s="23">
        <v>45702</v>
      </c>
      <c r="I7798" s="24">
        <v>0</v>
      </c>
      <c r="J7798" s="24">
        <v>0</v>
      </c>
      <c r="K7798" s="24">
        <v>46</v>
      </c>
      <c r="L7798" t="s">
        <v>10070</v>
      </c>
      <c r="M7798" t="s">
        <v>10071</v>
      </c>
    </row>
    <row r="7799" spans="1:13" x14ac:dyDescent="0.25">
      <c r="A7799" t="str">
        <f t="shared" si="121"/>
        <v>FCON-26110</v>
      </c>
      <c r="B7799" t="s">
        <v>9891</v>
      </c>
      <c r="C7799" t="s">
        <v>9396</v>
      </c>
      <c r="D7799">
        <v>60</v>
      </c>
      <c r="E7799" s="23">
        <v>45702</v>
      </c>
      <c r="F7799" s="23">
        <v>45783</v>
      </c>
      <c r="G7799" s="23">
        <v>45702</v>
      </c>
      <c r="H7799" s="23">
        <v>45783</v>
      </c>
      <c r="I7799" s="24">
        <v>0</v>
      </c>
      <c r="J7799" s="24">
        <v>0</v>
      </c>
      <c r="K7799" s="24">
        <v>46</v>
      </c>
      <c r="L7799" t="s">
        <v>10070</v>
      </c>
      <c r="M7799" t="s">
        <v>10071</v>
      </c>
    </row>
    <row r="7800" spans="1:13" x14ac:dyDescent="0.25">
      <c r="A7800" t="str">
        <f t="shared" si="121"/>
        <v>FCON-26120</v>
      </c>
      <c r="B7800" t="s">
        <v>9892</v>
      </c>
      <c r="C7800" t="s">
        <v>9397</v>
      </c>
      <c r="D7800">
        <v>13</v>
      </c>
      <c r="E7800" s="23">
        <v>45783</v>
      </c>
      <c r="F7800" s="23">
        <v>45799</v>
      </c>
      <c r="G7800" s="23">
        <v>45783</v>
      </c>
      <c r="H7800" s="23">
        <v>45799</v>
      </c>
      <c r="I7800" s="24">
        <v>0</v>
      </c>
      <c r="J7800" s="24">
        <v>0</v>
      </c>
      <c r="K7800" s="24">
        <v>46</v>
      </c>
      <c r="L7800" t="s">
        <v>10070</v>
      </c>
      <c r="M7800" t="s">
        <v>10071</v>
      </c>
    </row>
    <row r="7801" spans="1:13" x14ac:dyDescent="0.25">
      <c r="A7801" t="str">
        <f t="shared" si="121"/>
        <v>FCON-26170</v>
      </c>
      <c r="B7801" t="s">
        <v>9897</v>
      </c>
      <c r="C7801" t="s">
        <v>9402</v>
      </c>
      <c r="D7801">
        <v>11</v>
      </c>
      <c r="E7801" s="23">
        <v>45798</v>
      </c>
      <c r="F7801" s="23">
        <v>45813</v>
      </c>
      <c r="G7801" s="23">
        <v>45798</v>
      </c>
      <c r="H7801" s="23">
        <v>45813</v>
      </c>
      <c r="I7801" s="24">
        <v>0</v>
      </c>
      <c r="J7801" s="24">
        <v>0</v>
      </c>
      <c r="K7801" s="24">
        <v>36</v>
      </c>
      <c r="L7801" t="s">
        <v>10070</v>
      </c>
      <c r="M7801" t="s">
        <v>10071</v>
      </c>
    </row>
    <row r="7802" spans="1:13" x14ac:dyDescent="0.25">
      <c r="A7802" t="str">
        <f t="shared" si="121"/>
        <v>FCON-26130</v>
      </c>
      <c r="B7802" t="s">
        <v>9893</v>
      </c>
      <c r="C7802" t="s">
        <v>9398</v>
      </c>
      <c r="D7802">
        <v>54</v>
      </c>
      <c r="E7802" s="23">
        <v>45799</v>
      </c>
      <c r="F7802" s="23">
        <v>45869</v>
      </c>
      <c r="G7802" s="23">
        <v>45799</v>
      </c>
      <c r="H7802" s="23">
        <v>45869</v>
      </c>
      <c r="I7802" s="24">
        <v>0</v>
      </c>
      <c r="J7802" s="24">
        <v>0</v>
      </c>
      <c r="K7802" s="24">
        <v>85</v>
      </c>
      <c r="L7802" t="s">
        <v>10070</v>
      </c>
      <c r="M7802" t="s">
        <v>10071</v>
      </c>
    </row>
    <row r="7803" spans="1:13" x14ac:dyDescent="0.25">
      <c r="A7803" t="str">
        <f t="shared" si="121"/>
        <v>FCON-26140</v>
      </c>
      <c r="B7803" t="s">
        <v>9894</v>
      </c>
      <c r="C7803" t="s">
        <v>9399</v>
      </c>
      <c r="D7803">
        <v>45</v>
      </c>
      <c r="E7803" s="23">
        <v>45813</v>
      </c>
      <c r="F7803" s="23">
        <v>45870</v>
      </c>
      <c r="G7803" s="23">
        <v>45813</v>
      </c>
      <c r="H7803" s="23">
        <v>45870</v>
      </c>
      <c r="I7803" s="24">
        <v>0</v>
      </c>
      <c r="J7803" s="24">
        <v>0</v>
      </c>
      <c r="K7803" s="24">
        <v>36</v>
      </c>
      <c r="L7803" t="s">
        <v>10070</v>
      </c>
      <c r="M7803" t="s">
        <v>10071</v>
      </c>
    </row>
    <row r="7804" spans="1:13" x14ac:dyDescent="0.25">
      <c r="A7804" t="str">
        <f t="shared" si="121"/>
        <v>FCON-26150</v>
      </c>
      <c r="B7804" t="s">
        <v>9895</v>
      </c>
      <c r="C7804" t="s">
        <v>9400</v>
      </c>
      <c r="D7804">
        <v>48</v>
      </c>
      <c r="E7804" s="23">
        <v>45870</v>
      </c>
      <c r="F7804" s="23">
        <v>45932</v>
      </c>
      <c r="G7804" s="23">
        <v>45870</v>
      </c>
      <c r="H7804" s="23">
        <v>45932</v>
      </c>
      <c r="I7804" s="24">
        <v>0</v>
      </c>
      <c r="J7804" s="24">
        <v>0</v>
      </c>
      <c r="K7804" s="24">
        <v>36</v>
      </c>
      <c r="L7804" t="s">
        <v>10070</v>
      </c>
      <c r="M7804" t="s">
        <v>10071</v>
      </c>
    </row>
    <row r="7805" spans="1:13" x14ac:dyDescent="0.25">
      <c r="A7805" t="str">
        <f t="shared" si="121"/>
        <v>FCON-26180</v>
      </c>
      <c r="B7805" t="s">
        <v>9898</v>
      </c>
      <c r="C7805" t="s">
        <v>9404</v>
      </c>
      <c r="D7805">
        <v>47</v>
      </c>
      <c r="E7805" s="23">
        <v>45932</v>
      </c>
      <c r="F7805" s="23">
        <v>45994</v>
      </c>
      <c r="G7805" s="23">
        <v>45932</v>
      </c>
      <c r="H7805" s="23">
        <v>45994</v>
      </c>
      <c r="I7805" s="24">
        <v>0</v>
      </c>
      <c r="J7805" s="24">
        <v>0</v>
      </c>
      <c r="K7805" s="24">
        <v>36</v>
      </c>
      <c r="L7805" t="s">
        <v>10070</v>
      </c>
      <c r="M7805" t="s">
        <v>10071</v>
      </c>
    </row>
    <row r="7806" spans="1:13" x14ac:dyDescent="0.25">
      <c r="A7806" t="str">
        <f t="shared" si="121"/>
        <v>FCON-26190</v>
      </c>
      <c r="B7806" t="s">
        <v>9899</v>
      </c>
      <c r="C7806" t="s">
        <v>9406</v>
      </c>
      <c r="D7806">
        <v>14</v>
      </c>
      <c r="E7806" s="23">
        <v>45994</v>
      </c>
      <c r="F7806" s="23">
        <v>46014</v>
      </c>
      <c r="G7806" s="23">
        <v>45994</v>
      </c>
      <c r="H7806" s="23">
        <v>46014</v>
      </c>
      <c r="I7806" s="24">
        <v>0</v>
      </c>
      <c r="J7806" s="24">
        <v>0</v>
      </c>
      <c r="K7806" s="24">
        <v>36</v>
      </c>
      <c r="L7806" t="s">
        <v>10070</v>
      </c>
      <c r="M7806" t="s">
        <v>10071</v>
      </c>
    </row>
    <row r="7807" spans="1:13" x14ac:dyDescent="0.25">
      <c r="A7807" t="str">
        <f t="shared" si="121"/>
        <v>FCON-26200</v>
      </c>
      <c r="B7807" t="s">
        <v>9900</v>
      </c>
      <c r="C7807" t="s">
        <v>9408</v>
      </c>
      <c r="D7807">
        <v>6</v>
      </c>
      <c r="E7807" s="23">
        <v>46014</v>
      </c>
      <c r="F7807" s="23">
        <v>46028</v>
      </c>
      <c r="G7807" s="23">
        <v>46014</v>
      </c>
      <c r="H7807" s="23">
        <v>46028</v>
      </c>
      <c r="I7807" s="24">
        <v>0</v>
      </c>
      <c r="J7807" s="24">
        <v>0</v>
      </c>
      <c r="K7807" s="24">
        <v>36</v>
      </c>
      <c r="L7807" t="s">
        <v>10070</v>
      </c>
      <c r="M7807" t="s">
        <v>10071</v>
      </c>
    </row>
    <row r="7808" spans="1:13" x14ac:dyDescent="0.25">
      <c r="A7808" t="str">
        <f t="shared" si="121"/>
        <v>FCON-26210</v>
      </c>
      <c r="B7808" t="s">
        <v>9901</v>
      </c>
      <c r="C7808" t="s">
        <v>9410</v>
      </c>
      <c r="D7808">
        <v>6</v>
      </c>
      <c r="E7808" s="23">
        <v>46028</v>
      </c>
      <c r="F7808" s="23">
        <v>46035</v>
      </c>
      <c r="G7808" s="23">
        <v>46028</v>
      </c>
      <c r="H7808" s="23">
        <v>46035</v>
      </c>
      <c r="I7808" s="24">
        <v>0</v>
      </c>
      <c r="J7808" s="24">
        <v>0</v>
      </c>
      <c r="K7808" s="24">
        <v>36</v>
      </c>
      <c r="L7808" t="s">
        <v>10070</v>
      </c>
      <c r="M7808" t="s">
        <v>10071</v>
      </c>
    </row>
    <row r="7809" spans="1:13" x14ac:dyDescent="0.25">
      <c r="A7809" t="str">
        <f t="shared" si="121"/>
        <v>FCON-26220</v>
      </c>
      <c r="B7809" t="s">
        <v>9902</v>
      </c>
      <c r="C7809" t="s">
        <v>9412</v>
      </c>
      <c r="D7809">
        <v>7</v>
      </c>
      <c r="E7809" s="23">
        <v>46035</v>
      </c>
      <c r="F7809" s="23">
        <v>46043</v>
      </c>
      <c r="G7809" s="23">
        <v>46035</v>
      </c>
      <c r="H7809" s="23">
        <v>46043</v>
      </c>
      <c r="I7809" s="24">
        <v>0</v>
      </c>
      <c r="J7809" s="24">
        <v>0</v>
      </c>
      <c r="K7809" s="24">
        <v>36</v>
      </c>
      <c r="L7809" t="s">
        <v>10070</v>
      </c>
      <c r="M7809" t="s">
        <v>10071</v>
      </c>
    </row>
    <row r="7810" spans="1:13" x14ac:dyDescent="0.25">
      <c r="A7810" t="str">
        <f t="shared" si="121"/>
        <v>Planes y Manuales / Manuals and Plans</v>
      </c>
      <c r="B7810" t="s">
        <v>4530</v>
      </c>
      <c r="D7810">
        <v>320</v>
      </c>
      <c r="E7810" s="23">
        <v>45632</v>
      </c>
      <c r="F7810" s="23">
        <v>46062</v>
      </c>
      <c r="G7810" s="23">
        <v>45632</v>
      </c>
      <c r="H7810" s="23">
        <v>46062</v>
      </c>
      <c r="I7810" s="24">
        <v>0</v>
      </c>
      <c r="J7810" s="24">
        <v>0</v>
      </c>
      <c r="K7810" s="24">
        <v>86</v>
      </c>
      <c r="M7810" t="s">
        <v>10071</v>
      </c>
    </row>
    <row r="7811" spans="1:13" x14ac:dyDescent="0.25">
      <c r="A7811" t="str">
        <f t="shared" ref="A7811:A7844" si="122">TRIM(B7811)</f>
        <v>FCON-14265</v>
      </c>
      <c r="B7811" t="s">
        <v>4531</v>
      </c>
      <c r="C7811" t="s">
        <v>4532</v>
      </c>
      <c r="D7811">
        <v>244</v>
      </c>
      <c r="E7811" s="23">
        <v>45632</v>
      </c>
      <c r="F7811" s="23">
        <v>45955</v>
      </c>
      <c r="G7811" s="23">
        <v>45632</v>
      </c>
      <c r="H7811" s="23">
        <v>45955</v>
      </c>
      <c r="I7811" s="24">
        <v>0</v>
      </c>
      <c r="J7811" s="24">
        <v>0</v>
      </c>
      <c r="K7811" s="24">
        <v>163</v>
      </c>
      <c r="L7811" t="s">
        <v>10070</v>
      </c>
      <c r="M7811" t="s">
        <v>10071</v>
      </c>
    </row>
    <row r="7812" spans="1:13" x14ac:dyDescent="0.25">
      <c r="A7812" t="str">
        <f t="shared" si="122"/>
        <v>FCON-14270</v>
      </c>
      <c r="B7812" t="s">
        <v>4533</v>
      </c>
      <c r="C7812" t="s">
        <v>4534</v>
      </c>
      <c r="D7812">
        <v>244</v>
      </c>
      <c r="E7812" s="23">
        <v>45632</v>
      </c>
      <c r="F7812" s="23">
        <v>45955</v>
      </c>
      <c r="G7812" s="23">
        <v>45632</v>
      </c>
      <c r="H7812" s="23">
        <v>45955</v>
      </c>
      <c r="I7812" s="24">
        <v>0</v>
      </c>
      <c r="J7812" s="24">
        <v>0</v>
      </c>
      <c r="K7812" s="24">
        <v>163</v>
      </c>
      <c r="L7812" t="s">
        <v>10070</v>
      </c>
      <c r="M7812" t="s">
        <v>10071</v>
      </c>
    </row>
    <row r="7813" spans="1:13" x14ac:dyDescent="0.25">
      <c r="A7813" t="str">
        <f t="shared" si="122"/>
        <v>FCON-14260</v>
      </c>
      <c r="B7813" t="s">
        <v>4535</v>
      </c>
      <c r="C7813" t="s">
        <v>4536</v>
      </c>
      <c r="D7813">
        <v>0</v>
      </c>
      <c r="E7813" s="23"/>
      <c r="F7813" s="23">
        <v>45632</v>
      </c>
      <c r="G7813" s="23"/>
      <c r="H7813" s="23">
        <v>45632</v>
      </c>
      <c r="I7813" s="24">
        <v>0</v>
      </c>
      <c r="J7813" s="24">
        <v>0</v>
      </c>
      <c r="K7813" s="24">
        <v>163</v>
      </c>
      <c r="L7813" t="s">
        <v>10070</v>
      </c>
      <c r="M7813" t="s">
        <v>10071</v>
      </c>
    </row>
    <row r="7814" spans="1:13" x14ac:dyDescent="0.25">
      <c r="A7814" t="str">
        <f t="shared" si="122"/>
        <v>FCON-14275</v>
      </c>
      <c r="B7814" t="s">
        <v>4537</v>
      </c>
      <c r="C7814" t="s">
        <v>4538</v>
      </c>
      <c r="D7814">
        <v>244</v>
      </c>
      <c r="E7814" s="23">
        <v>45685</v>
      </c>
      <c r="F7814" s="23">
        <v>46004</v>
      </c>
      <c r="G7814" s="23">
        <v>45685</v>
      </c>
      <c r="H7814" s="23">
        <v>46004</v>
      </c>
      <c r="I7814" s="24">
        <v>0</v>
      </c>
      <c r="J7814" s="24">
        <v>0</v>
      </c>
      <c r="K7814" s="24">
        <v>126</v>
      </c>
      <c r="L7814" t="s">
        <v>10070</v>
      </c>
      <c r="M7814" t="s">
        <v>10071</v>
      </c>
    </row>
    <row r="7815" spans="1:13" x14ac:dyDescent="0.25">
      <c r="A7815" t="str">
        <f t="shared" si="122"/>
        <v>FCON-14280</v>
      </c>
      <c r="B7815" t="s">
        <v>4539</v>
      </c>
      <c r="C7815" t="s">
        <v>4540</v>
      </c>
      <c r="D7815">
        <v>243</v>
      </c>
      <c r="E7815" s="23">
        <v>45738</v>
      </c>
      <c r="F7815" s="23">
        <v>46062</v>
      </c>
      <c r="G7815" s="23">
        <v>45738</v>
      </c>
      <c r="H7815" s="23">
        <v>46062</v>
      </c>
      <c r="I7815" s="24">
        <v>0</v>
      </c>
      <c r="J7815" s="24">
        <v>0</v>
      </c>
      <c r="K7815" s="24">
        <v>86</v>
      </c>
      <c r="L7815" t="s">
        <v>10070</v>
      </c>
      <c r="M7815" t="s">
        <v>10071</v>
      </c>
    </row>
    <row r="7816" spans="1:13" x14ac:dyDescent="0.25">
      <c r="A7816" t="str">
        <f t="shared" si="122"/>
        <v>FCON-14285</v>
      </c>
      <c r="B7816" t="s">
        <v>4541</v>
      </c>
      <c r="C7816" t="s">
        <v>4542</v>
      </c>
      <c r="D7816">
        <v>203</v>
      </c>
      <c r="E7816" s="23">
        <v>45792</v>
      </c>
      <c r="F7816" s="23">
        <v>46062</v>
      </c>
      <c r="G7816" s="23">
        <v>45792</v>
      </c>
      <c r="H7816" s="23">
        <v>46062</v>
      </c>
      <c r="I7816" s="24">
        <v>0</v>
      </c>
      <c r="J7816" s="24">
        <v>0</v>
      </c>
      <c r="K7816" s="24">
        <v>86</v>
      </c>
      <c r="L7816" t="s">
        <v>10070</v>
      </c>
      <c r="M7816" t="s">
        <v>10071</v>
      </c>
    </row>
    <row r="7817" spans="1:13" x14ac:dyDescent="0.25">
      <c r="A7817" t="str">
        <f t="shared" si="122"/>
        <v>FCON-14290</v>
      </c>
      <c r="B7817" t="s">
        <v>4543</v>
      </c>
      <c r="C7817" t="s">
        <v>4544</v>
      </c>
      <c r="D7817">
        <v>0</v>
      </c>
      <c r="E7817" s="23"/>
      <c r="F7817" s="23">
        <v>46027</v>
      </c>
      <c r="G7817" s="23"/>
      <c r="H7817" s="23">
        <v>46027</v>
      </c>
      <c r="I7817" s="24">
        <v>0</v>
      </c>
      <c r="J7817" s="24">
        <v>0</v>
      </c>
      <c r="K7817" s="24">
        <v>124</v>
      </c>
      <c r="L7817" t="s">
        <v>10070</v>
      </c>
      <c r="M7817" t="s">
        <v>10071</v>
      </c>
    </row>
    <row r="7818" spans="1:13" x14ac:dyDescent="0.25">
      <c r="A7818" t="str">
        <f t="shared" si="122"/>
        <v>Fase de Marcha Blanca / White March Stage</v>
      </c>
      <c r="B7818" t="s">
        <v>4545</v>
      </c>
      <c r="D7818">
        <v>148</v>
      </c>
      <c r="E7818" s="23">
        <v>46181</v>
      </c>
      <c r="F7818" s="23">
        <v>46363</v>
      </c>
      <c r="G7818" s="23">
        <v>46181</v>
      </c>
      <c r="H7818" s="23">
        <v>46363</v>
      </c>
      <c r="I7818" s="24">
        <v>0</v>
      </c>
      <c r="J7818" s="24">
        <v>0</v>
      </c>
      <c r="K7818" s="24">
        <v>0</v>
      </c>
      <c r="M7818" t="s">
        <v>10071</v>
      </c>
    </row>
    <row r="7819" spans="1:13" x14ac:dyDescent="0.25">
      <c r="A7819" t="str">
        <f t="shared" si="122"/>
        <v>FMB-1</v>
      </c>
      <c r="B7819" t="s">
        <v>4546</v>
      </c>
      <c r="C7819" t="s">
        <v>4547</v>
      </c>
      <c r="D7819">
        <v>0</v>
      </c>
      <c r="E7819" s="23">
        <v>46181</v>
      </c>
      <c r="F7819" s="23"/>
      <c r="G7819" s="23">
        <v>46181</v>
      </c>
      <c r="H7819" s="23"/>
      <c r="I7819" s="24">
        <v>0</v>
      </c>
      <c r="J7819" s="24">
        <v>0</v>
      </c>
      <c r="K7819" s="24">
        <v>0</v>
      </c>
      <c r="L7819" t="s">
        <v>10070</v>
      </c>
      <c r="M7819" t="s">
        <v>10071</v>
      </c>
    </row>
    <row r="7820" spans="1:13" x14ac:dyDescent="0.25">
      <c r="A7820" t="str">
        <f t="shared" si="122"/>
        <v>FMB-5</v>
      </c>
      <c r="B7820" t="s">
        <v>4548</v>
      </c>
      <c r="C7820" t="s">
        <v>4549</v>
      </c>
      <c r="D7820">
        <v>73</v>
      </c>
      <c r="E7820" s="23">
        <v>46181</v>
      </c>
      <c r="F7820" s="23">
        <v>46270</v>
      </c>
      <c r="G7820" s="23">
        <v>46181</v>
      </c>
      <c r="H7820" s="23">
        <v>46270</v>
      </c>
      <c r="I7820" s="24">
        <v>0</v>
      </c>
      <c r="J7820" s="24">
        <v>0</v>
      </c>
      <c r="K7820" s="24">
        <v>0</v>
      </c>
      <c r="L7820" t="s">
        <v>10070</v>
      </c>
      <c r="M7820" t="s">
        <v>10071</v>
      </c>
    </row>
    <row r="7821" spans="1:13" x14ac:dyDescent="0.25">
      <c r="A7821" t="str">
        <f t="shared" si="122"/>
        <v>FMB-10</v>
      </c>
      <c r="B7821" t="s">
        <v>4550</v>
      </c>
      <c r="C7821" t="s">
        <v>4551</v>
      </c>
      <c r="D7821">
        <v>137</v>
      </c>
      <c r="E7821" s="23">
        <v>46181</v>
      </c>
      <c r="F7821" s="23">
        <v>46350</v>
      </c>
      <c r="G7821" s="23">
        <v>46181</v>
      </c>
      <c r="H7821" s="23">
        <v>46350</v>
      </c>
      <c r="I7821" s="24">
        <v>0</v>
      </c>
      <c r="J7821" s="24">
        <v>0</v>
      </c>
      <c r="K7821" s="24">
        <v>11</v>
      </c>
      <c r="L7821" t="s">
        <v>10070</v>
      </c>
      <c r="M7821" t="s">
        <v>10071</v>
      </c>
    </row>
    <row r="7822" spans="1:13" x14ac:dyDescent="0.25">
      <c r="A7822" t="str">
        <f t="shared" si="122"/>
        <v>FMB-15</v>
      </c>
      <c r="B7822" t="s">
        <v>4552</v>
      </c>
      <c r="C7822" t="s">
        <v>4542</v>
      </c>
      <c r="D7822">
        <v>47</v>
      </c>
      <c r="E7822" s="23">
        <v>46181</v>
      </c>
      <c r="F7822" s="23">
        <v>46238</v>
      </c>
      <c r="G7822" s="23">
        <v>46181</v>
      </c>
      <c r="H7822" s="23">
        <v>46238</v>
      </c>
      <c r="I7822" s="24">
        <v>0</v>
      </c>
      <c r="J7822" s="24">
        <v>0</v>
      </c>
      <c r="K7822" s="24">
        <v>101</v>
      </c>
      <c r="L7822" t="s">
        <v>10070</v>
      </c>
      <c r="M7822" t="s">
        <v>10071</v>
      </c>
    </row>
    <row r="7823" spans="1:13" x14ac:dyDescent="0.25">
      <c r="A7823" t="str">
        <f t="shared" si="122"/>
        <v>FMB-20</v>
      </c>
      <c r="B7823" t="s">
        <v>4553</v>
      </c>
      <c r="C7823" t="s">
        <v>4554</v>
      </c>
      <c r="D7823">
        <v>137</v>
      </c>
      <c r="E7823" s="23">
        <v>46181</v>
      </c>
      <c r="F7823" s="23">
        <v>46350</v>
      </c>
      <c r="G7823" s="23">
        <v>46181</v>
      </c>
      <c r="H7823" s="23">
        <v>46350</v>
      </c>
      <c r="I7823" s="24">
        <v>0</v>
      </c>
      <c r="J7823" s="24">
        <v>0</v>
      </c>
      <c r="K7823" s="24">
        <v>11</v>
      </c>
      <c r="L7823" t="s">
        <v>10070</v>
      </c>
      <c r="M7823" t="s">
        <v>10071</v>
      </c>
    </row>
    <row r="7824" spans="1:13" x14ac:dyDescent="0.25">
      <c r="A7824" t="str">
        <f t="shared" si="122"/>
        <v>FMB-25</v>
      </c>
      <c r="B7824" t="s">
        <v>4555</v>
      </c>
      <c r="C7824" t="s">
        <v>4556</v>
      </c>
      <c r="D7824">
        <v>135</v>
      </c>
      <c r="E7824" s="23">
        <v>46181</v>
      </c>
      <c r="F7824" s="23">
        <v>46346</v>
      </c>
      <c r="G7824" s="23">
        <v>46181</v>
      </c>
      <c r="H7824" s="23">
        <v>46346</v>
      </c>
      <c r="I7824" s="24">
        <v>0</v>
      </c>
      <c r="J7824" s="24">
        <v>0</v>
      </c>
      <c r="K7824" s="24">
        <v>13</v>
      </c>
      <c r="L7824" t="s">
        <v>10070</v>
      </c>
      <c r="M7824" t="s">
        <v>10071</v>
      </c>
    </row>
    <row r="7825" spans="1:13" x14ac:dyDescent="0.25">
      <c r="A7825" t="str">
        <f t="shared" si="122"/>
        <v>FMB-30</v>
      </c>
      <c r="B7825" t="s">
        <v>4557</v>
      </c>
      <c r="C7825" t="s">
        <v>4558</v>
      </c>
      <c r="D7825">
        <v>40</v>
      </c>
      <c r="E7825" s="23">
        <v>46270</v>
      </c>
      <c r="F7825" s="23">
        <v>46319</v>
      </c>
      <c r="G7825" s="23">
        <v>46270</v>
      </c>
      <c r="H7825" s="23">
        <v>46319</v>
      </c>
      <c r="I7825" s="24">
        <v>0</v>
      </c>
      <c r="J7825" s="24">
        <v>0</v>
      </c>
      <c r="K7825" s="24">
        <v>0</v>
      </c>
      <c r="L7825" t="s">
        <v>10070</v>
      </c>
      <c r="M7825" t="s">
        <v>10071</v>
      </c>
    </row>
    <row r="7826" spans="1:13" x14ac:dyDescent="0.25">
      <c r="A7826" t="str">
        <f t="shared" si="122"/>
        <v>FMB-35</v>
      </c>
      <c r="B7826" t="s">
        <v>4559</v>
      </c>
      <c r="C7826" t="s">
        <v>4560</v>
      </c>
      <c r="D7826">
        <v>35</v>
      </c>
      <c r="E7826" s="23">
        <v>46319</v>
      </c>
      <c r="F7826" s="23">
        <v>46363</v>
      </c>
      <c r="G7826" s="23">
        <v>46319</v>
      </c>
      <c r="H7826" s="23">
        <v>46363</v>
      </c>
      <c r="I7826" s="24">
        <v>0</v>
      </c>
      <c r="J7826" s="24">
        <v>0</v>
      </c>
      <c r="K7826" s="24">
        <v>0</v>
      </c>
      <c r="L7826" t="s">
        <v>10070</v>
      </c>
      <c r="M7826" t="s">
        <v>10071</v>
      </c>
    </row>
    <row r="7827" spans="1:13" x14ac:dyDescent="0.25">
      <c r="A7827" t="str">
        <f t="shared" si="122"/>
        <v>FMB-40</v>
      </c>
      <c r="B7827" t="s">
        <v>4561</v>
      </c>
      <c r="C7827" t="s">
        <v>4562</v>
      </c>
      <c r="D7827">
        <v>0</v>
      </c>
      <c r="E7827" s="23"/>
      <c r="F7827" s="23">
        <v>46346</v>
      </c>
      <c r="G7827" s="23"/>
      <c r="H7827" s="23">
        <v>46346</v>
      </c>
      <c r="I7827" s="24">
        <v>0</v>
      </c>
      <c r="J7827" s="24">
        <v>0</v>
      </c>
      <c r="K7827" s="24">
        <v>13</v>
      </c>
      <c r="L7827" t="s">
        <v>10070</v>
      </c>
      <c r="M7827" t="s">
        <v>10071</v>
      </c>
    </row>
    <row r="7828" spans="1:13" x14ac:dyDescent="0.25">
      <c r="A7828" t="str">
        <f t="shared" si="122"/>
        <v>FMB-45</v>
      </c>
      <c r="B7828" t="s">
        <v>4563</v>
      </c>
      <c r="C7828" t="s">
        <v>4564</v>
      </c>
      <c r="D7828">
        <v>0</v>
      </c>
      <c r="E7828" s="23"/>
      <c r="F7828" s="23">
        <v>46363</v>
      </c>
      <c r="G7828" s="23"/>
      <c r="H7828" s="23">
        <v>46363</v>
      </c>
      <c r="I7828" s="24">
        <v>0</v>
      </c>
      <c r="J7828" s="24">
        <v>0</v>
      </c>
      <c r="K7828" s="24">
        <v>0</v>
      </c>
      <c r="L7828" t="s">
        <v>10070</v>
      </c>
      <c r="M7828" t="s">
        <v>10071</v>
      </c>
    </row>
    <row r="7829" spans="1:13" x14ac:dyDescent="0.25">
      <c r="A7829" t="str">
        <f t="shared" si="122"/>
        <v>FCON-14270</v>
      </c>
      <c r="B7829" t="s">
        <v>4533</v>
      </c>
      <c r="C7829" t="s">
        <v>4534</v>
      </c>
      <c r="D7829">
        <v>244</v>
      </c>
      <c r="E7829" s="23">
        <v>45659</v>
      </c>
      <c r="F7829" s="23">
        <v>45975</v>
      </c>
      <c r="G7829">
        <v>45659</v>
      </c>
      <c r="H7829" s="23">
        <v>45975</v>
      </c>
      <c r="I7829" s="23">
        <v>0</v>
      </c>
      <c r="J7829" s="24">
        <v>0</v>
      </c>
      <c r="K7829" s="24">
        <v>0</v>
      </c>
      <c r="L7829">
        <v>0</v>
      </c>
    </row>
    <row r="7830" spans="1:13" x14ac:dyDescent="0.25">
      <c r="A7830" t="str">
        <f t="shared" si="122"/>
        <v>FCON-14285</v>
      </c>
      <c r="B7830" t="s">
        <v>4541</v>
      </c>
      <c r="C7830" t="s">
        <v>4542</v>
      </c>
      <c r="D7830">
        <v>203</v>
      </c>
      <c r="E7830" s="23">
        <v>45792</v>
      </c>
      <c r="F7830" s="23">
        <v>46062</v>
      </c>
      <c r="G7830">
        <v>45792</v>
      </c>
      <c r="H7830" s="23">
        <v>46062</v>
      </c>
      <c r="I7830" s="23">
        <v>0</v>
      </c>
      <c r="J7830" s="24">
        <v>0</v>
      </c>
      <c r="K7830" s="24">
        <v>0</v>
      </c>
      <c r="L7830">
        <v>0</v>
      </c>
    </row>
    <row r="7831" spans="1:13" x14ac:dyDescent="0.25">
      <c r="A7831" t="str">
        <f t="shared" si="122"/>
        <v>FCON-14280</v>
      </c>
      <c r="B7831" t="s">
        <v>4539</v>
      </c>
      <c r="C7831" t="s">
        <v>4540</v>
      </c>
      <c r="D7831">
        <v>243</v>
      </c>
      <c r="E7831" s="23">
        <v>45738</v>
      </c>
      <c r="F7831" s="23">
        <v>46062</v>
      </c>
      <c r="G7831">
        <v>45738</v>
      </c>
      <c r="H7831" s="23">
        <v>46062</v>
      </c>
      <c r="I7831" s="23">
        <v>0</v>
      </c>
      <c r="J7831" s="24">
        <v>0</v>
      </c>
      <c r="K7831" s="24">
        <v>0</v>
      </c>
      <c r="L7831">
        <v>0</v>
      </c>
    </row>
    <row r="7832" spans="1:13" x14ac:dyDescent="0.25">
      <c r="A7832" t="str">
        <f t="shared" si="122"/>
        <v>FCON-14260</v>
      </c>
      <c r="B7832" t="s">
        <v>4535</v>
      </c>
      <c r="C7832" t="s">
        <v>4536</v>
      </c>
      <c r="D7832">
        <v>0</v>
      </c>
      <c r="F7832" s="23">
        <v>45659</v>
      </c>
      <c r="H7832">
        <v>45659</v>
      </c>
      <c r="I7832" s="23">
        <v>0</v>
      </c>
      <c r="J7832" s="24">
        <v>0</v>
      </c>
      <c r="K7832" s="24">
        <v>0</v>
      </c>
      <c r="L7832">
        <v>0</v>
      </c>
    </row>
    <row r="7833" spans="1:13" x14ac:dyDescent="0.25">
      <c r="A7833" t="str">
        <f t="shared" si="122"/>
        <v>FCON-14290</v>
      </c>
      <c r="B7833" t="s">
        <v>4543</v>
      </c>
      <c r="C7833" t="s">
        <v>4544</v>
      </c>
      <c r="D7833">
        <v>0</v>
      </c>
      <c r="F7833" s="23">
        <v>46034</v>
      </c>
      <c r="H7833">
        <v>46034</v>
      </c>
      <c r="I7833" s="23">
        <v>0</v>
      </c>
      <c r="J7833" s="24">
        <v>0</v>
      </c>
      <c r="K7833" s="24">
        <v>0</v>
      </c>
      <c r="L7833">
        <v>0</v>
      </c>
    </row>
    <row r="7834" spans="1:13" x14ac:dyDescent="0.25">
      <c r="A7834" t="str">
        <f t="shared" si="122"/>
        <v>Fase de Marcha Blanca / White March Stage</v>
      </c>
      <c r="B7834" t="s">
        <v>4545</v>
      </c>
      <c r="D7834">
        <v>149</v>
      </c>
      <c r="E7834" s="23">
        <v>46188</v>
      </c>
      <c r="F7834" s="23">
        <v>46372</v>
      </c>
      <c r="G7834">
        <v>46188</v>
      </c>
      <c r="H7834" s="23">
        <v>46372</v>
      </c>
      <c r="I7834" s="23">
        <v>0</v>
      </c>
      <c r="J7834" s="24">
        <v>0</v>
      </c>
      <c r="K7834" s="24">
        <v>0</v>
      </c>
      <c r="L7834">
        <v>0</v>
      </c>
    </row>
    <row r="7835" spans="1:13" x14ac:dyDescent="0.25">
      <c r="A7835" t="str">
        <f t="shared" si="122"/>
        <v>FMB-1</v>
      </c>
      <c r="B7835" t="s">
        <v>4546</v>
      </c>
      <c r="C7835" t="s">
        <v>4547</v>
      </c>
      <c r="D7835">
        <v>0</v>
      </c>
      <c r="E7835" s="23">
        <v>46188</v>
      </c>
      <c r="G7835">
        <v>46188</v>
      </c>
      <c r="H7835" s="23"/>
      <c r="I7835">
        <v>0</v>
      </c>
      <c r="J7835" s="24">
        <v>0</v>
      </c>
      <c r="K7835" s="24">
        <v>0</v>
      </c>
      <c r="L7835">
        <v>0</v>
      </c>
    </row>
    <row r="7836" spans="1:13" x14ac:dyDescent="0.25">
      <c r="A7836" t="str">
        <f t="shared" si="122"/>
        <v>FMB-45</v>
      </c>
      <c r="B7836" t="s">
        <v>4563</v>
      </c>
      <c r="C7836" t="s">
        <v>4564</v>
      </c>
      <c r="D7836">
        <v>0</v>
      </c>
      <c r="F7836" s="23">
        <v>46372</v>
      </c>
      <c r="H7836">
        <v>46372</v>
      </c>
      <c r="I7836" s="23">
        <v>0</v>
      </c>
      <c r="J7836" s="24">
        <v>0</v>
      </c>
      <c r="K7836" s="24">
        <v>0</v>
      </c>
      <c r="L7836">
        <v>0</v>
      </c>
    </row>
    <row r="7837" spans="1:13" x14ac:dyDescent="0.25">
      <c r="A7837" t="str">
        <f t="shared" si="122"/>
        <v>FMB-5</v>
      </c>
      <c r="B7837" t="s">
        <v>4548</v>
      </c>
      <c r="C7837" t="s">
        <v>4549</v>
      </c>
      <c r="D7837">
        <v>73</v>
      </c>
      <c r="E7837" s="23">
        <v>46188</v>
      </c>
      <c r="F7837" s="23">
        <v>46277</v>
      </c>
      <c r="G7837">
        <v>46188</v>
      </c>
      <c r="H7837" s="23">
        <v>46277</v>
      </c>
      <c r="I7837" s="23">
        <v>0</v>
      </c>
      <c r="J7837" s="24">
        <v>0</v>
      </c>
      <c r="K7837" s="24">
        <v>0</v>
      </c>
      <c r="L7837">
        <v>0</v>
      </c>
    </row>
    <row r="7838" spans="1:13" x14ac:dyDescent="0.25">
      <c r="A7838" t="str">
        <f t="shared" si="122"/>
        <v>FMB-35</v>
      </c>
      <c r="B7838" t="s">
        <v>4559</v>
      </c>
      <c r="C7838" t="s">
        <v>4560</v>
      </c>
      <c r="D7838">
        <v>36</v>
      </c>
      <c r="E7838" s="23">
        <v>46328</v>
      </c>
      <c r="F7838" s="23">
        <v>46372</v>
      </c>
      <c r="G7838">
        <v>46328</v>
      </c>
      <c r="H7838" s="23">
        <v>46372</v>
      </c>
      <c r="I7838" s="23">
        <v>0</v>
      </c>
      <c r="J7838" s="24">
        <v>0</v>
      </c>
      <c r="K7838" s="24">
        <v>0</v>
      </c>
      <c r="L7838">
        <v>0</v>
      </c>
    </row>
    <row r="7839" spans="1:13" x14ac:dyDescent="0.25">
      <c r="A7839" t="str">
        <f t="shared" si="122"/>
        <v>FMB-30</v>
      </c>
      <c r="B7839" t="s">
        <v>4557</v>
      </c>
      <c r="C7839" t="s">
        <v>4558</v>
      </c>
      <c r="D7839">
        <v>40</v>
      </c>
      <c r="E7839" s="23">
        <v>46277</v>
      </c>
      <c r="F7839" s="23">
        <v>46328</v>
      </c>
      <c r="G7839">
        <v>46277</v>
      </c>
      <c r="H7839" s="23">
        <v>46328</v>
      </c>
      <c r="I7839" s="23">
        <v>0</v>
      </c>
      <c r="J7839" s="24">
        <v>0</v>
      </c>
      <c r="K7839" s="24">
        <v>0</v>
      </c>
      <c r="L7839">
        <v>0</v>
      </c>
    </row>
    <row r="7840" spans="1:13" x14ac:dyDescent="0.25">
      <c r="A7840" t="str">
        <f t="shared" si="122"/>
        <v>FMB-10</v>
      </c>
      <c r="B7840" t="s">
        <v>4550</v>
      </c>
      <c r="C7840" t="s">
        <v>4551</v>
      </c>
      <c r="D7840">
        <v>137</v>
      </c>
      <c r="E7840" s="23">
        <v>46188</v>
      </c>
      <c r="F7840" s="23">
        <v>46357</v>
      </c>
      <c r="G7840">
        <v>46188</v>
      </c>
      <c r="H7840" s="23">
        <v>46357</v>
      </c>
      <c r="I7840" s="23">
        <v>0</v>
      </c>
      <c r="J7840" s="24">
        <v>0</v>
      </c>
      <c r="K7840" s="24">
        <v>0</v>
      </c>
      <c r="L7840">
        <v>0</v>
      </c>
    </row>
    <row r="7841" spans="1:12" x14ac:dyDescent="0.25">
      <c r="A7841" t="str">
        <f t="shared" si="122"/>
        <v>FMB-15</v>
      </c>
      <c r="B7841" t="s">
        <v>4552</v>
      </c>
      <c r="C7841" t="s">
        <v>4542</v>
      </c>
      <c r="D7841">
        <v>47</v>
      </c>
      <c r="E7841" s="23">
        <v>46188</v>
      </c>
      <c r="F7841" s="23">
        <v>46246</v>
      </c>
      <c r="G7841">
        <v>46188</v>
      </c>
      <c r="H7841" s="23">
        <v>46246</v>
      </c>
      <c r="I7841" s="23">
        <v>0</v>
      </c>
      <c r="J7841" s="24">
        <v>0</v>
      </c>
      <c r="K7841" s="24">
        <v>0</v>
      </c>
      <c r="L7841">
        <v>0</v>
      </c>
    </row>
    <row r="7842" spans="1:12" x14ac:dyDescent="0.25">
      <c r="A7842" t="str">
        <f t="shared" si="122"/>
        <v>FMB-20</v>
      </c>
      <c r="B7842" t="s">
        <v>4553</v>
      </c>
      <c r="C7842" t="s">
        <v>4554</v>
      </c>
      <c r="D7842">
        <v>137</v>
      </c>
      <c r="E7842" s="23">
        <v>46188</v>
      </c>
      <c r="F7842" s="23">
        <v>46357</v>
      </c>
      <c r="G7842">
        <v>46188</v>
      </c>
      <c r="H7842" s="23">
        <v>46357</v>
      </c>
      <c r="I7842" s="23">
        <v>0</v>
      </c>
      <c r="J7842" s="24">
        <v>0</v>
      </c>
      <c r="K7842" s="24">
        <v>0</v>
      </c>
      <c r="L7842">
        <v>0</v>
      </c>
    </row>
    <row r="7843" spans="1:12" x14ac:dyDescent="0.25">
      <c r="A7843" t="str">
        <f t="shared" si="122"/>
        <v>FMB-40</v>
      </c>
      <c r="B7843" t="s">
        <v>4561</v>
      </c>
      <c r="C7843" t="s">
        <v>4562</v>
      </c>
      <c r="D7843">
        <v>0</v>
      </c>
      <c r="F7843" s="23">
        <v>46354</v>
      </c>
      <c r="H7843">
        <v>46354</v>
      </c>
      <c r="I7843" s="23">
        <v>0</v>
      </c>
      <c r="J7843" s="24">
        <v>0</v>
      </c>
      <c r="K7843" s="24">
        <v>0</v>
      </c>
      <c r="L7843">
        <v>0</v>
      </c>
    </row>
    <row r="7844" spans="1:12" x14ac:dyDescent="0.25">
      <c r="A7844" t="str">
        <f t="shared" si="122"/>
        <v>FMB-25</v>
      </c>
      <c r="B7844" t="s">
        <v>4555</v>
      </c>
      <c r="C7844" t="s">
        <v>4556</v>
      </c>
      <c r="D7844">
        <v>135</v>
      </c>
      <c r="E7844" s="23">
        <v>46188</v>
      </c>
      <c r="F7844" s="23">
        <v>46354</v>
      </c>
      <c r="G7844">
        <v>46188</v>
      </c>
      <c r="H7844" s="23">
        <v>46354</v>
      </c>
      <c r="I7844" s="23">
        <v>0</v>
      </c>
      <c r="J7844" s="24">
        <v>0</v>
      </c>
      <c r="K7844" s="24">
        <v>0</v>
      </c>
      <c r="L78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9F-5273-42C5-8A76-5D575BED81CB}">
  <sheetPr>
    <pageSetUpPr fitToPage="1"/>
  </sheetPr>
  <dimension ref="B1:I20"/>
  <sheetViews>
    <sheetView workbookViewId="0"/>
  </sheetViews>
  <sheetFormatPr baseColWidth="10" defaultColWidth="11.5703125" defaultRowHeight="22.5" x14ac:dyDescent="0.35"/>
  <cols>
    <col min="1" max="4" width="11.5703125" style="4"/>
    <col min="5" max="5" width="11.5703125" style="17"/>
    <col min="6" max="6" width="20.42578125" style="18" customWidth="1"/>
    <col min="7" max="7" width="37.85546875" style="4" customWidth="1"/>
    <col min="8" max="8" width="34.85546875" style="4" customWidth="1"/>
    <col min="9" max="9" width="38" style="16" customWidth="1"/>
    <col min="10" max="16384" width="11.5703125" style="4"/>
  </cols>
  <sheetData>
    <row r="1" spans="2:9" ht="45" x14ac:dyDescent="0.35">
      <c r="B1" s="1" t="s">
        <v>0</v>
      </c>
      <c r="C1" s="2" t="s">
        <v>1</v>
      </c>
      <c r="D1" s="2" t="s">
        <v>2</v>
      </c>
      <c r="E1" s="2" t="s">
        <v>28</v>
      </c>
      <c r="F1" s="2" t="s">
        <v>3</v>
      </c>
      <c r="G1" s="2" t="s">
        <v>9</v>
      </c>
      <c r="H1" s="2" t="s">
        <v>10</v>
      </c>
      <c r="I1" s="3" t="s">
        <v>12</v>
      </c>
    </row>
    <row r="2" spans="2:9" x14ac:dyDescent="0.35">
      <c r="B2" s="5">
        <v>1</v>
      </c>
      <c r="C2" s="6">
        <v>0</v>
      </c>
      <c r="D2" s="6">
        <v>0.99399999999999999</v>
      </c>
      <c r="E2" s="7">
        <f>+D2-C2</f>
        <v>0.99399999999999999</v>
      </c>
      <c r="F2" s="6" t="s">
        <v>4</v>
      </c>
      <c r="G2" s="8" t="s">
        <v>11</v>
      </c>
      <c r="H2" s="8"/>
      <c r="I2" s="9"/>
    </row>
    <row r="3" spans="2:9" ht="58.15" customHeight="1" x14ac:dyDescent="0.35">
      <c r="B3" s="5">
        <v>2</v>
      </c>
      <c r="C3" s="6">
        <f>D2</f>
        <v>0.99399999999999999</v>
      </c>
      <c r="D3" s="6">
        <v>3.42</v>
      </c>
      <c r="E3" s="7">
        <f t="shared" ref="E3:E19" si="0">+D3-C3</f>
        <v>2.4260000000000002</v>
      </c>
      <c r="F3" s="6" t="s">
        <v>4</v>
      </c>
      <c r="G3" s="8" t="s">
        <v>37</v>
      </c>
      <c r="H3" s="8" t="s">
        <v>35</v>
      </c>
      <c r="I3" s="9" t="s">
        <v>12</v>
      </c>
    </row>
    <row r="4" spans="2:9" ht="46.9" customHeight="1" x14ac:dyDescent="0.35">
      <c r="B4" s="5">
        <v>3</v>
      </c>
      <c r="C4" s="6">
        <f>D3</f>
        <v>3.42</v>
      </c>
      <c r="D4" s="6">
        <v>5.8869999999999996</v>
      </c>
      <c r="E4" s="7">
        <f t="shared" si="0"/>
        <v>2.4669999999999996</v>
      </c>
      <c r="F4" s="6" t="s">
        <v>4</v>
      </c>
      <c r="G4" s="8" t="s">
        <v>14</v>
      </c>
      <c r="H4" s="8" t="s">
        <v>13</v>
      </c>
      <c r="I4" s="9" t="s">
        <v>12</v>
      </c>
    </row>
    <row r="5" spans="2:9" x14ac:dyDescent="0.35">
      <c r="B5" s="5">
        <v>4</v>
      </c>
      <c r="C5" s="6">
        <f>D4</f>
        <v>5.8869999999999996</v>
      </c>
      <c r="D5" s="6">
        <v>7.5579999999999998</v>
      </c>
      <c r="E5" s="7">
        <f t="shared" si="0"/>
        <v>1.6710000000000003</v>
      </c>
      <c r="F5" s="6" t="s">
        <v>4</v>
      </c>
      <c r="G5" s="8" t="s">
        <v>15</v>
      </c>
      <c r="H5" s="8" t="s">
        <v>16</v>
      </c>
      <c r="I5" s="9" t="s">
        <v>12</v>
      </c>
    </row>
    <row r="6" spans="2:9" ht="45" x14ac:dyDescent="0.35">
      <c r="B6" s="5">
        <v>5</v>
      </c>
      <c r="C6" s="6">
        <f t="shared" ref="C6:C19" si="1">D5</f>
        <v>7.5579999999999998</v>
      </c>
      <c r="D6" s="6">
        <v>8.86</v>
      </c>
      <c r="E6" s="7">
        <f t="shared" si="0"/>
        <v>1.3019999999999996</v>
      </c>
      <c r="F6" s="6" t="s">
        <v>4</v>
      </c>
      <c r="G6" s="8" t="s">
        <v>17</v>
      </c>
      <c r="H6" s="8" t="s">
        <v>34</v>
      </c>
      <c r="I6" s="9" t="s">
        <v>12</v>
      </c>
    </row>
    <row r="7" spans="2:9" x14ac:dyDescent="0.35">
      <c r="B7" s="5">
        <v>6</v>
      </c>
      <c r="C7" s="6">
        <f t="shared" si="1"/>
        <v>8.86</v>
      </c>
      <c r="D7" s="6">
        <v>10.26</v>
      </c>
      <c r="E7" s="7">
        <f t="shared" si="0"/>
        <v>1.4000000000000004</v>
      </c>
      <c r="F7" s="6" t="s">
        <v>4</v>
      </c>
      <c r="G7" s="8" t="s">
        <v>18</v>
      </c>
      <c r="H7" s="8"/>
      <c r="I7" s="9"/>
    </row>
    <row r="8" spans="2:9" x14ac:dyDescent="0.35">
      <c r="B8" s="5">
        <v>7</v>
      </c>
      <c r="C8" s="6">
        <f t="shared" si="1"/>
        <v>10.26</v>
      </c>
      <c r="D8" s="6">
        <v>11.8</v>
      </c>
      <c r="E8" s="7">
        <f t="shared" si="0"/>
        <v>1.5400000000000009</v>
      </c>
      <c r="F8" s="6" t="s">
        <v>4</v>
      </c>
      <c r="G8" s="8" t="s">
        <v>19</v>
      </c>
      <c r="H8" s="8"/>
      <c r="I8" s="9" t="s">
        <v>12</v>
      </c>
    </row>
    <row r="9" spans="2:9" x14ac:dyDescent="0.35">
      <c r="B9" s="5">
        <v>8</v>
      </c>
      <c r="C9" s="6">
        <f t="shared" si="1"/>
        <v>11.8</v>
      </c>
      <c r="D9" s="6">
        <v>14.64</v>
      </c>
      <c r="E9" s="7">
        <f t="shared" si="0"/>
        <v>2.84</v>
      </c>
      <c r="F9" s="6" t="s">
        <v>4</v>
      </c>
      <c r="G9" s="8"/>
      <c r="H9" s="8" t="s">
        <v>29</v>
      </c>
      <c r="I9" s="9"/>
    </row>
    <row r="10" spans="2:9" x14ac:dyDescent="0.35">
      <c r="B10" s="5">
        <v>9</v>
      </c>
      <c r="C10" s="6">
        <f t="shared" si="1"/>
        <v>14.64</v>
      </c>
      <c r="D10" s="6">
        <v>16.260000000000002</v>
      </c>
      <c r="E10" s="7">
        <f t="shared" si="0"/>
        <v>1.620000000000001</v>
      </c>
      <c r="F10" s="6" t="s">
        <v>5</v>
      </c>
      <c r="G10" s="8" t="s">
        <v>20</v>
      </c>
      <c r="H10" s="8"/>
      <c r="I10" s="9" t="s">
        <v>12</v>
      </c>
    </row>
    <row r="11" spans="2:9" x14ac:dyDescent="0.35">
      <c r="B11" s="5">
        <v>10</v>
      </c>
      <c r="C11" s="6">
        <f t="shared" si="1"/>
        <v>16.260000000000002</v>
      </c>
      <c r="D11" s="6">
        <v>18.18</v>
      </c>
      <c r="E11" s="7">
        <f t="shared" si="0"/>
        <v>1.9199999999999982</v>
      </c>
      <c r="F11" s="6" t="s">
        <v>5</v>
      </c>
      <c r="G11" s="8" t="s">
        <v>23</v>
      </c>
      <c r="H11" s="8"/>
      <c r="I11" s="9" t="s">
        <v>12</v>
      </c>
    </row>
    <row r="12" spans="2:9" x14ac:dyDescent="0.35">
      <c r="B12" s="5">
        <v>11</v>
      </c>
      <c r="C12" s="6">
        <f t="shared" si="1"/>
        <v>18.18</v>
      </c>
      <c r="D12" s="6">
        <v>20.98</v>
      </c>
      <c r="E12" s="7">
        <f t="shared" si="0"/>
        <v>2.8000000000000007</v>
      </c>
      <c r="F12" s="6" t="s">
        <v>6</v>
      </c>
      <c r="G12" s="8" t="s">
        <v>24</v>
      </c>
      <c r="H12" s="8" t="s">
        <v>33</v>
      </c>
      <c r="I12" s="9"/>
    </row>
    <row r="13" spans="2:9" x14ac:dyDescent="0.35">
      <c r="B13" s="5">
        <v>12</v>
      </c>
      <c r="C13" s="6">
        <f t="shared" si="1"/>
        <v>20.98</v>
      </c>
      <c r="D13" s="6">
        <v>23</v>
      </c>
      <c r="E13" s="7">
        <f t="shared" si="0"/>
        <v>2.0199999999999996</v>
      </c>
      <c r="F13" s="6" t="s">
        <v>6</v>
      </c>
      <c r="G13" s="8" t="s">
        <v>21</v>
      </c>
      <c r="H13" s="8"/>
      <c r="I13" s="9" t="s">
        <v>12</v>
      </c>
    </row>
    <row r="14" spans="2:9" x14ac:dyDescent="0.35">
      <c r="B14" s="5">
        <v>13</v>
      </c>
      <c r="C14" s="6">
        <f t="shared" si="1"/>
        <v>23</v>
      </c>
      <c r="D14" s="6">
        <v>24.92</v>
      </c>
      <c r="E14" s="7">
        <f t="shared" si="0"/>
        <v>1.9200000000000017</v>
      </c>
      <c r="F14" s="6" t="s">
        <v>7</v>
      </c>
      <c r="G14" s="8" t="s">
        <v>25</v>
      </c>
      <c r="H14" s="8"/>
      <c r="I14" s="9"/>
    </row>
    <row r="15" spans="2:9" x14ac:dyDescent="0.35">
      <c r="B15" s="5">
        <v>14</v>
      </c>
      <c r="C15" s="6">
        <f t="shared" si="1"/>
        <v>24.92</v>
      </c>
      <c r="D15" s="6">
        <v>26.54</v>
      </c>
      <c r="E15" s="7">
        <f t="shared" si="0"/>
        <v>1.6199999999999974</v>
      </c>
      <c r="F15" s="6" t="s">
        <v>7</v>
      </c>
      <c r="G15" s="8" t="s">
        <v>22</v>
      </c>
      <c r="H15" s="8" t="s">
        <v>30</v>
      </c>
      <c r="I15" s="9" t="s">
        <v>12</v>
      </c>
    </row>
    <row r="16" spans="2:9" x14ac:dyDescent="0.35">
      <c r="B16" s="5">
        <v>15</v>
      </c>
      <c r="C16" s="6">
        <f t="shared" si="1"/>
        <v>26.54</v>
      </c>
      <c r="D16" s="6">
        <v>30.86</v>
      </c>
      <c r="E16" s="7">
        <f t="shared" si="0"/>
        <v>4.32</v>
      </c>
      <c r="F16" s="6" t="s">
        <v>7</v>
      </c>
      <c r="G16" s="8"/>
      <c r="H16" s="8"/>
      <c r="I16" s="9"/>
    </row>
    <row r="17" spans="2:9" x14ac:dyDescent="0.35">
      <c r="B17" s="5">
        <v>16</v>
      </c>
      <c r="C17" s="6">
        <f t="shared" si="1"/>
        <v>30.86</v>
      </c>
      <c r="D17" s="6">
        <v>35.96</v>
      </c>
      <c r="E17" s="7">
        <f t="shared" si="0"/>
        <v>5.1000000000000014</v>
      </c>
      <c r="F17" s="6" t="s">
        <v>8</v>
      </c>
      <c r="G17" s="8" t="s">
        <v>26</v>
      </c>
      <c r="H17" s="42" t="s">
        <v>31</v>
      </c>
      <c r="I17" s="9" t="s">
        <v>12</v>
      </c>
    </row>
    <row r="18" spans="2:9" x14ac:dyDescent="0.35">
      <c r="B18" s="5">
        <v>17</v>
      </c>
      <c r="C18" s="6">
        <f t="shared" si="1"/>
        <v>35.96</v>
      </c>
      <c r="D18" s="6">
        <v>37.799999999999997</v>
      </c>
      <c r="E18" s="7">
        <f t="shared" si="0"/>
        <v>1.8399999999999963</v>
      </c>
      <c r="F18" s="6" t="s">
        <v>8</v>
      </c>
      <c r="G18" s="8"/>
      <c r="H18" s="8"/>
      <c r="I18" s="9"/>
    </row>
    <row r="19" spans="2:9" x14ac:dyDescent="0.35">
      <c r="B19" s="10">
        <v>18</v>
      </c>
      <c r="C19" s="11">
        <f t="shared" si="1"/>
        <v>37.799999999999997</v>
      </c>
      <c r="D19" s="11">
        <v>39.659999999999997</v>
      </c>
      <c r="E19" s="12">
        <f t="shared" si="0"/>
        <v>1.8599999999999994</v>
      </c>
      <c r="F19" s="11" t="s">
        <v>8</v>
      </c>
      <c r="G19" s="13" t="s">
        <v>27</v>
      </c>
      <c r="H19" s="8" t="s">
        <v>32</v>
      </c>
      <c r="I19" s="14" t="s">
        <v>36</v>
      </c>
    </row>
    <row r="20" spans="2:9" x14ac:dyDescent="0.35">
      <c r="E20" s="15"/>
    </row>
  </sheetData>
  <phoneticPr fontId="1" type="noConversion"/>
  <pageMargins left="0.7" right="0.7" top="0.75" bottom="0.75" header="0.3" footer="0.3"/>
  <pageSetup paperSize="3" scale="48" fitToHeight="0" orientation="landscape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0FB3-2084-4FA3-AECB-5D7A47D62EC0}">
  <dimension ref="M103:AM106"/>
  <sheetViews>
    <sheetView topLeftCell="A4" zoomScale="30" zoomScaleNormal="30" workbookViewId="0">
      <selection activeCell="AF119" sqref="AF119"/>
    </sheetView>
  </sheetViews>
  <sheetFormatPr baseColWidth="10" defaultRowHeight="15" x14ac:dyDescent="0.25"/>
  <sheetData>
    <row r="103" spans="13:39" ht="32.25" x14ac:dyDescent="0.5">
      <c r="M103" s="45" t="s">
        <v>10015</v>
      </c>
      <c r="X103" s="45" t="s">
        <v>10017</v>
      </c>
      <c r="AE103" s="45"/>
      <c r="AH103" s="45" t="s">
        <v>10019</v>
      </c>
      <c r="AM103" s="45"/>
    </row>
    <row r="106" spans="13:39" ht="32.25" x14ac:dyDescent="0.5">
      <c r="M106" s="45" t="s">
        <v>10016</v>
      </c>
      <c r="X106" s="45" t="s">
        <v>10018</v>
      </c>
      <c r="AE106" s="45"/>
      <c r="AH106" s="45" t="s">
        <v>10020</v>
      </c>
      <c r="AI106" s="45"/>
      <c r="AJ106" s="45"/>
      <c r="AM106" s="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E66D-30B7-4403-B37B-858ED508EC7B}">
  <dimension ref="M103:AM106"/>
  <sheetViews>
    <sheetView zoomScale="25" zoomScaleNormal="25" workbookViewId="0">
      <selection activeCell="AJ106" sqref="AJ106"/>
    </sheetView>
  </sheetViews>
  <sheetFormatPr baseColWidth="10" defaultRowHeight="15" x14ac:dyDescent="0.25"/>
  <sheetData>
    <row r="103" spans="13:39" ht="32.25" x14ac:dyDescent="0.5">
      <c r="M103" s="45"/>
      <c r="X103" s="45"/>
      <c r="AE103" s="45"/>
      <c r="AM103" s="45"/>
    </row>
    <row r="106" spans="13:39" ht="32.25" x14ac:dyDescent="0.5">
      <c r="M106" s="45"/>
      <c r="X106" s="45"/>
      <c r="AE106" s="45"/>
      <c r="AI106" s="45"/>
      <c r="AJ106" s="45"/>
      <c r="AM106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455-10E2-4B5E-A52B-E06BD041FD5C}">
  <dimension ref="M103:AM106"/>
  <sheetViews>
    <sheetView topLeftCell="A12" zoomScale="40" zoomScaleNormal="40" workbookViewId="0">
      <selection activeCell="AY33" sqref="AY33"/>
    </sheetView>
  </sheetViews>
  <sheetFormatPr baseColWidth="10" defaultRowHeight="15" x14ac:dyDescent="0.25"/>
  <sheetData>
    <row r="103" spans="13:39" ht="32.25" x14ac:dyDescent="0.5">
      <c r="M103" s="45" t="s">
        <v>5409</v>
      </c>
      <c r="X103" s="45" t="s">
        <v>5410</v>
      </c>
      <c r="AE103" s="45" t="s">
        <v>10067</v>
      </c>
      <c r="AM103" s="45" t="s">
        <v>5372</v>
      </c>
    </row>
    <row r="106" spans="13:39" ht="32.25" x14ac:dyDescent="0.5">
      <c r="M106" s="45" t="s">
        <v>5374</v>
      </c>
      <c r="X106" s="45" t="s">
        <v>5411</v>
      </c>
      <c r="AE106" s="45" t="s">
        <v>5405</v>
      </c>
      <c r="AI106" s="45" t="s">
        <v>5413</v>
      </c>
      <c r="AJ106" s="45" t="s">
        <v>5412</v>
      </c>
      <c r="AM106" s="4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4A8F-7BBC-43B5-BC1A-C136FB90A51D}">
  <dimension ref="M103:AM106"/>
  <sheetViews>
    <sheetView zoomScale="30" zoomScaleNormal="30" workbookViewId="0">
      <selection activeCell="T108" sqref="T108"/>
    </sheetView>
  </sheetViews>
  <sheetFormatPr baseColWidth="10" defaultRowHeight="15" x14ac:dyDescent="0.25"/>
  <sheetData>
    <row r="103" spans="13:39" ht="32.25" x14ac:dyDescent="0.5">
      <c r="M103" s="45"/>
      <c r="X103" s="45"/>
      <c r="AE103" s="45"/>
      <c r="AM103" s="45"/>
    </row>
    <row r="106" spans="13:39" ht="32.25" x14ac:dyDescent="0.5">
      <c r="M106" s="45"/>
      <c r="X106" s="45"/>
      <c r="AE106" s="45"/>
      <c r="AI106" s="45"/>
      <c r="AJ106" s="45"/>
      <c r="AM106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ESPACIO TIEMPO</vt:lpstr>
      <vt:lpstr>DIAGRAMA </vt:lpstr>
      <vt:lpstr>P6</vt:lpstr>
      <vt:lpstr>Hoja1</vt:lpstr>
      <vt:lpstr>MOV TIERRAS</vt:lpstr>
      <vt:lpstr>VIA FERREA</vt:lpstr>
      <vt:lpstr>ESTACIONES </vt:lpstr>
      <vt:lpstr>CABLE CATENARIA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CFRO</dc:creator>
  <cp:lastModifiedBy>Edgar Andres Amaya marin</cp:lastModifiedBy>
  <cp:lastPrinted>2023-06-01T20:46:36Z</cp:lastPrinted>
  <dcterms:created xsi:type="dcterms:W3CDTF">2023-05-23T20:24:49Z</dcterms:created>
  <dcterms:modified xsi:type="dcterms:W3CDTF">2024-02-14T14:00:42Z</dcterms:modified>
</cp:coreProperties>
</file>