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QuisVar\quisvar_proyect_ft\public\templates\"/>
    </mc:Choice>
  </mc:AlternateContent>
  <xr:revisionPtr revIDLastSave="0" documentId="13_ncr:1_{76F9B268-C4AB-48EA-9955-59EE1D0E6EBB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18'!$B$3</definedName>
    <definedName name="_Hlk87049115" localSheetId="1">'PERIDO 18'!#REF!</definedName>
    <definedName name="_xlnm.Print_Area" localSheetId="0">LIQUIDACION!$A$1:$BD$173</definedName>
    <definedName name="_xlnm.Print_Area" localSheetId="1">'PERIDO 18'!$A$1:$AA$19</definedName>
    <definedName name="_xlnm.Print_Titles" localSheetId="0">LIQUIDACION!$1:$7</definedName>
    <definedName name="_xlnm.Print_Titles" localSheetId="1">'PERIDO 18'!$1:$10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7" l="1"/>
  <c r="X3" i="7" l="1"/>
  <c r="X5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<sst xmlns="http://schemas.openxmlformats.org/spreadsheetml/2006/main" count="837" uniqueCount="395">
  <si>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</si>
  <si>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</si>
  <si>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</si>
  <si>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</si>
  <si>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</si>
  <si>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</si>
  <si>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</si>
  <si>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</si>
  <si>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</si>
  <si>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</si>
  <si>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</si>
  <si>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</si>
  <si>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</si>
  <si>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</si>
  <si>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</si>
  <si>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</si>
  <si>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</si>
  <si>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</si>
  <si>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</si>
  <si>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</si>
  <si>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</si>
  <si>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</si>
  <si>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</si>
  <si>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</si>
  <si>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</si>
  <si>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</si>
  <si>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</si>
  <si>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</si>
  <si>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</si>
  <si>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</si>
  <si>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</si>
  <si>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</si>
  <si>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</si>
  <si>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</si>
  <si>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</si>
  <si>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</si>
  <si>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</si>
  <si>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</si>
  <si>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</si>
  <si>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</si>
  <si>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</si>
  <si>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</si>
  <si>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</si>
  <si>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</si>
  <si>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</si>
  <si>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</si>
  <si>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</si>
  <si>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</si>
  <si>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</si>
  <si>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</si>
  <si>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</si>
  <si>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</si>
  <si>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</si>
  <si>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</si>
  <si>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</si>
  <si>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</si>
  <si>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</si>
  <si>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</si>
  <si>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</si>
  <si>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</si>
  <si>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</si>
  <si>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</si>
  <si>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</si>
  <si>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</si>
  <si>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</si>
  <si>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</si>
  <si>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</si>
  <si>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</si>
  <si>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</si>
  <si>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</si>
  <si>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</si>
  <si>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</si>
  <si>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</si>
  <si>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</si>
  <si>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</si>
  <si>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</si>
  <si>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</si>
  <si>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</si>
  <si>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</si>
  <si>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</si>
  <si>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</si>
  <si>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</si>
  <si>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</si>
  <si>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</si>
  <si>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</si>
  <si>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</si>
  <si>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</si>
  <si>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</si>
  <si>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</si>
  <si>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</si>
  <si>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</si>
  <si>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</si>
  <si>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</si>
  <si>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</si>
  <si>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</si>
  <si>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</si>
  <si>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</si>
  <si>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</si>
  <si>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</si>
  <si>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</si>
  <si>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</si>
  <si>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</si>
  <si>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</si>
  <si>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</si>
  <si>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</si>
  <si>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</si>
  <si>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</si>
  <si>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</si>
  <si>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</si>
  <si>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</si>
  <si>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</si>
  <si>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</si>
  <si>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</si>
  <si>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</si>
  <si>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</si>
  <si>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</si>
  <si>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</si>
  <si>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</si>
  <si>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</si>
  <si>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</si>
  <si>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</si>
  <si>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</si>
  <si>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</si>
  <si>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</si>
  <si>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</si>
  <si>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</si>
  <si>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</si>
  <si>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</si>
  <si>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</si>
  <si>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</si>
  <si>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</si>
  <si>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</si>
  <si>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</si>
  <si>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</si>
  <si>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</si>
  <si>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</si>
  <si>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</si>
  <si>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</si>
  <si>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</si>
  <si>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</si>
  <si>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</si>
  <si>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</si>
  <si>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</si>
  <si>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</si>
  <si>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</si>
  <si>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</si>
  <si>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</si>
  <si>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</si>
  <si>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</si>
  <si>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</si>
  <si>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</si>
  <si>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</si>
  <si>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</si>
  <si>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</si>
  <si>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</si>
  <si>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</si>
  <si>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</si>
  <si>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</si>
  <si>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</si>
  <si>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</si>
  <si>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</si>
  <si>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</si>
  <si>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</si>
  <si>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</si>
  <si>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</si>
  <si>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</si>
  <si>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</si>
  <si>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</si>
  <si>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</si>
  <si>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</si>
  <si>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</si>
  <si>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</si>
  <si>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</si>
  <si>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</si>
  <si>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</si>
  <si>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</si>
  <si>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</si>
  <si>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</si>
  <si>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</si>
  <si>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</si>
  <si>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</si>
  <si>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</si>
  <si>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</si>
  <si>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</si>
  <si>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</si>
  <si>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</si>
  <si>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</si>
  <si>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</si>
  <si>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</si>
  <si>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</si>
  <si>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</si>
  <si>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</si>
  <si>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</si>
  <si>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</si>
  <si>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</si>
  <si>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</si>
  <si>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</si>
  <si>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</si>
  <si>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</si>
  <si>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</si>
  <si>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</si>
  <si>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</si>
  <si>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</si>
  <si>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</si>
  <si>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</si>
  <si>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</si>
  <si>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</si>
  <si>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</si>
  <si>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</si>
  <si>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</si>
  <si>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</si>
  <si>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</si>
  <si>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</si>
  <si>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</si>
  <si>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</si>
  <si>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</si>
  <si>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</si>
  <si>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</si>
  <si>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</si>
  <si>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</si>
  <si>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</si>
  <si>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</si>
  <si>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</si>
  <si>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</si>
  <si>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</si>
  <si>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</si>
  <si>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</si>
  <si>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</si>
  <si>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</si>
  <si>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</si>
  <si>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</si>
  <si>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</si>
  <si>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</si>
  <si>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</si>
  <si>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</si>
  <si>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</si>
  <si>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</si>
  <si>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</si>
  <si>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</si>
  <si>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</si>
  <si>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</si>
  <si>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</si>
  <si>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</si>
  <si>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</si>
  <si>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</si>
  <si>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</si>
  <si>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</si>
  <si>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</si>
  <si>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</si>
  <si>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</si>
  <si>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</si>
  <si>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</si>
  <si>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</si>
  <si>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</si>
  <si>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</si>
  <si>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</si>
  <si>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</si>
  <si>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</si>
  <si>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</si>
  <si>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</si>
  <si>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</si>
  <si>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</si>
  <si>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</si>
  <si>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</si>
  <si>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</si>
  <si>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</si>
  <si>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</si>
  <si>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</si>
  <si>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</si>
  <si>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</si>
  <si>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</si>
  <si>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</si>
  <si>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</si>
  <si>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</si>
  <si>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</si>
  <si>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</si>
  <si>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</si>
  <si>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</si>
  <si>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</si>
  <si>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</si>
  <si>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</si>
  <si>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</si>
  <si>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</si>
  <si>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</si>
  <si>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</si>
  <si>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</si>
  <si>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</si>
  <si>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</si>
  <si>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</si>
  <si>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</si>
  <si>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</si>
  <si>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</si>
  <si>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</si>
  <si>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</si>
  <si>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</si>
  <si>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</si>
  <si>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</si>
  <si>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</si>
  <si>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</si>
  <si>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</si>
  <si>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</si>
  <si>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</si>
  <si>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</si>
  <si>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</si>
  <si>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</si>
  <si>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</si>
  <si>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</si>
  <si>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</si>
  <si>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</si>
  <si>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</si>
  <si>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</si>
  <si>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</si>
  <si>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</si>
  <si>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</si>
  <si>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</si>
  <si>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</si>
  <si>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</si>
  <si>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</si>
  <si>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</si>
  <si>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</si>
  <si>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</si>
  <si>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</si>
  <si>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</si>
  <si>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</si>
  <si>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</si>
  <si>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</si>
  <si>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</si>
  <si>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</si>
  <si>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</si>
  <si>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</si>
  <si>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</si>
  <si>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</si>
  <si>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</si>
  <si>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</si>
  <si>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</si>
  <si>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</si>
  <si>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</si>
  <si>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</si>
  <si>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</si>
  <si>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</si>
  <si>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</si>
  <si>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</si>
  <si>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</si>
  <si>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</si>
  <si>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</si>
  <si>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</si>
  <si>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</si>
  <si>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D</t>
  </si>
  <si>
    <t>L</t>
  </si>
  <si>
    <t>M</t>
  </si>
  <si>
    <t>J</t>
  </si>
  <si>
    <t>V</t>
  </si>
  <si>
    <t>S</t>
  </si>
  <si>
    <t>PERIODO DE TRABAJO</t>
  </si>
  <si>
    <t xml:space="preserve"> Encargado, porcentaje(%) e item</t>
  </si>
  <si>
    <t>2</t>
  </si>
  <si>
    <t>3</t>
  </si>
  <si>
    <t>4</t>
  </si>
  <si>
    <t>6</t>
  </si>
  <si>
    <t>7</t>
  </si>
  <si>
    <t>8</t>
  </si>
  <si>
    <t>9</t>
  </si>
  <si>
    <t>CC  COORDINADOR GENERAL DE PROYECTOS</t>
  </si>
  <si>
    <t>CC  COORDINADOR DE ESTRUCTURAS</t>
  </si>
  <si>
    <t>: ARQ. CATERINY YESENIA HUMPIRI MAMANI</t>
  </si>
  <si>
    <t>19</t>
  </si>
  <si>
    <t>09</t>
  </si>
  <si>
    <t>Costos del Item exp. Tecnico</t>
  </si>
  <si>
    <t>Costos Correspondiente</t>
  </si>
  <si>
    <t>Marzo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</si>
  <si>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</si>
  <si>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</si>
  <si>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</si>
  <si>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</si>
  <si>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</si>
  <si>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</si>
  <si>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</si>
  <si>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</si>
  <si>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</si>
  <si>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USUARIO 14</t>
  </si>
  <si>
    <t>VICTOR A.T.M</t>
  </si>
  <si>
    <t>INFORME PARCIAL DE SERVICIOS PROFESIONALES Nº 004-2023-ASISTENTE DEL AREA DE INSTALACIONES SANITARIAS/V.A.T.M.</t>
  </si>
  <si>
    <t>28 DE MARZO del 2023</t>
  </si>
  <si>
    <t>INFORME PARCIAL DE SERVICIOS PROFESIONALES PRESTADOS COMO COORDINADOR DEL AREA SANITARIAS DE PROYECTOS</t>
  </si>
  <si>
    <t xml:space="preserve">COORDINADOR DE INST. SANITARIAS </t>
  </si>
  <si>
    <t>29</t>
  </si>
  <si>
    <t>30</t>
  </si>
  <si>
    <t>01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</si>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</sst>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b/>
      <sz val="14"/>
      <color theme="9" tint="-0.499984740745262"/>
      <name val="Century Gothic"/>
      <family val="2"/>
    </font>
    <font>
      <i/>
      <sz val="11"/>
      <color theme="5" tint="-0.249977111117893"/>
      <name val="Century Gothic"/>
      <family val="2"/>
    </font>
    <font>
      <i/>
      <sz val="11"/>
      <color theme="1"/>
      <name val="Century Gothic"/>
      <family val="2"/>
    </font>
    <font>
      <i/>
      <u val="singleAccounting"/>
      <sz val="11"/>
      <color rgb="FF0070C0"/>
      <name val="Century Gothic"/>
      <family val="2"/>
    </font>
    <font>
      <u/>
      <sz val="8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33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167" fontId="25" fillId="9" borderId="0" xfId="0" applyNumberFormat="1" applyFont="1" applyFill="1" applyAlignment="1">
      <alignment wrapText="1"/>
    </xf>
    <xf numFmtId="167" fontId="25" fillId="9" borderId="0" xfId="0" applyNumberFormat="1" applyFont="1" applyFill="1" applyAlignment="1">
      <alignment horizontal="center" wrapText="1"/>
    </xf>
    <xf numFmtId="167" fontId="26" fillId="9" borderId="0" xfId="0" applyNumberFormat="1" applyFont="1" applyFill="1" applyAlignment="1">
      <alignment horizontal="center" wrapText="1"/>
    </xf>
    <xf numFmtId="167" fontId="27" fillId="9" borderId="0" xfId="0" applyNumberFormat="1" applyFont="1" applyFill="1" applyAlignment="1">
      <alignment horizontal="center" wrapText="1"/>
    </xf>
    <xf numFmtId="0" fontId="22" fillId="9" borderId="64" xfId="0" applyFont="1" applyFill="1" applyBorder="1" applyAlignment="1">
      <alignment vertical="center" wrapText="1"/>
    </xf>
    <xf numFmtId="0" fontId="22" fillId="9" borderId="66" xfId="0" applyFont="1" applyFill="1" applyBorder="1" applyAlignment="1">
      <alignment vertical="center" wrapText="1"/>
    </xf>
    <xf numFmtId="164" fontId="24" fillId="0" borderId="67" xfId="1" applyFont="1" applyBorder="1" applyAlignment="1">
      <alignment wrapText="1"/>
    </xf>
    <xf numFmtId="0" fontId="24" fillId="0" borderId="67" xfId="0" applyFont="1" applyBorder="1" applyAlignment="1">
      <alignment horizontal="center" vertical="center" wrapText="1"/>
    </xf>
    <xf numFmtId="49" fontId="28" fillId="10" borderId="70" xfId="0" applyNumberFormat="1" applyFont="1" applyFill="1" applyBorder="1" applyAlignment="1">
      <alignment horizontal="center" vertical="center" wrapText="1"/>
    </xf>
    <xf numFmtId="49" fontId="23" fillId="10" borderId="70" xfId="0" applyNumberFormat="1" applyFont="1" applyFill="1" applyBorder="1" applyAlignment="1">
      <alignment horizontal="center" vertical="center" wrapText="1"/>
    </xf>
    <xf numFmtId="49" fontId="23" fillId="3" borderId="18" xfId="0" applyNumberFormat="1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vertical="center" wrapText="1"/>
    </xf>
    <xf numFmtId="0" fontId="31" fillId="3" borderId="18" xfId="0" applyFont="1" applyFill="1" applyBorder="1" applyAlignment="1">
      <alignment horizontal="center" vertical="center" wrapText="1"/>
    </xf>
    <xf numFmtId="9" fontId="30" fillId="0" borderId="67" xfId="2" applyFont="1" applyBorder="1" applyAlignment="1">
      <alignment horizontal="left" vertical="center" wrapText="1"/>
    </xf>
    <xf numFmtId="0" fontId="21" fillId="9" borderId="0" xfId="0" applyFont="1" applyFill="1" applyAlignment="1">
      <alignment vertical="center"/>
    </xf>
    <xf numFmtId="0" fontId="21" fillId="9" borderId="0" xfId="0" applyFont="1" applyFill="1"/>
    <xf numFmtId="0" fontId="20" fillId="9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0" fontId="29" fillId="0" borderId="74" xfId="0" applyFont="1" applyBorder="1" applyAlignment="1">
      <alignment horizontal="left" vertical="center" wrapText="1"/>
    </xf>
    <xf numFmtId="164" fontId="33" fillId="11" borderId="44" xfId="4" applyNumberFormat="1" applyFont="1" applyFill="1" applyBorder="1" applyAlignment="1">
      <alignment horizontal="right"/>
    </xf>
    <xf numFmtId="0" fontId="0" fillId="9" borderId="44" xfId="0" applyFill="1" applyBorder="1"/>
    <xf numFmtId="0" fontId="24" fillId="0" borderId="79" xfId="0" applyFont="1" applyBorder="1" applyAlignment="1">
      <alignment horizontal="center" vertical="center" wrapText="1"/>
    </xf>
    <xf numFmtId="2" fontId="24" fillId="0" borderId="80" xfId="0" applyNumberFormat="1" applyFont="1" applyBorder="1" applyAlignment="1">
      <alignment horizontal="center"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0" fontId="29" fillId="0" borderId="38" xfId="0" applyFont="1" applyBorder="1" applyAlignment="1">
      <alignment horizontal="left" vertical="center" wrapText="1"/>
    </xf>
    <xf numFmtId="164" fontId="33" fillId="11" borderId="46" xfId="4" applyNumberFormat="1" applyFont="1" applyFill="1" applyBorder="1" applyAlignment="1">
      <alignment horizontal="right"/>
    </xf>
    <xf numFmtId="9" fontId="30" fillId="0" borderId="68" xfId="2" applyFont="1" applyBorder="1" applyAlignment="1">
      <alignment horizontal="left" vertical="center" wrapText="1"/>
    </xf>
    <xf numFmtId="164" fontId="24" fillId="0" borderId="68" xfId="1" applyFont="1" applyBorder="1" applyAlignment="1">
      <alignment wrapText="1"/>
    </xf>
    <xf numFmtId="0" fontId="24" fillId="0" borderId="68" xfId="0" applyFont="1" applyBorder="1" applyAlignment="1">
      <alignment horizontal="center" vertical="center" wrapText="1"/>
    </xf>
    <xf numFmtId="0" fontId="0" fillId="9" borderId="46" xfId="0" applyFill="1" applyBorder="1"/>
    <xf numFmtId="0" fontId="24" fillId="0" borderId="81" xfId="0" applyFont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35" fillId="9" borderId="0" xfId="0" applyFont="1" applyFill="1" applyAlignment="1">
      <alignment horizontal="right" vertical="center" wrapText="1"/>
    </xf>
    <xf numFmtId="0" fontId="36" fillId="9" borderId="0" xfId="0" applyFont="1" applyFill="1" applyAlignment="1">
      <alignment horizontal="right" vertical="center" wrapText="1"/>
    </xf>
    <xf numFmtId="0" fontId="37" fillId="9" borderId="0" xfId="0" applyFont="1" applyFill="1" applyAlignment="1">
      <alignment horizontal="right" vertical="center" wrapText="1"/>
    </xf>
    <xf numFmtId="0" fontId="38" fillId="9" borderId="0" xfId="0" applyFont="1" applyFill="1" applyAlignment="1">
      <alignment horizontal="right" vertical="center" wrapText="1"/>
    </xf>
    <xf numFmtId="0" fontId="38" fillId="9" borderId="0" xfId="0" applyFont="1" applyFill="1" applyAlignment="1">
      <alignment horizontal="center" vertical="center" wrapText="1"/>
    </xf>
    <xf numFmtId="0" fontId="39" fillId="9" borderId="0" xfId="0" applyFont="1" applyFill="1" applyAlignment="1">
      <alignment horizontal="right" vertical="center" wrapText="1"/>
    </xf>
    <xf numFmtId="0" fontId="39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40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0" fontId="24" fillId="9" borderId="8" xfId="0" applyFont="1" applyFill="1" applyBorder="1" applyAlignment="1">
      <alignment horizontal="center" vertical="center" wrapText="1"/>
    </xf>
    <xf numFmtId="164" fontId="24" fillId="9" borderId="8" xfId="0" applyNumberFormat="1" applyFont="1" applyFill="1" applyBorder="1" applyAlignment="1">
      <alignment horizontal="center" vertical="center" wrapText="1"/>
    </xf>
    <xf numFmtId="164" fontId="41" fillId="9" borderId="0" xfId="0" applyNumberFormat="1" applyFont="1" applyFill="1" applyAlignment="1">
      <alignment horizontal="right" vertical="center" wrapText="1"/>
    </xf>
    <xf numFmtId="0" fontId="42" fillId="9" borderId="0" xfId="0" applyFont="1" applyFill="1" applyAlignment="1">
      <alignment wrapText="1"/>
    </xf>
    <xf numFmtId="0" fontId="42" fillId="0" borderId="0" xfId="0" applyFont="1" applyAlignment="1">
      <alignment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3" fillId="3" borderId="70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44" fontId="38" fillId="9" borderId="0" xfId="0" applyNumberFormat="1" applyFont="1" applyFill="1" applyAlignment="1">
      <alignment horizontal="center" vertical="center" wrapText="1"/>
    </xf>
    <xf numFmtId="164" fontId="37" fillId="9" borderId="0" xfId="1" applyFont="1" applyFill="1" applyBorder="1" applyAlignment="1">
      <alignment horizontal="center" vertical="center" wrapText="1"/>
    </xf>
    <xf numFmtId="164" fontId="36" fillId="9" borderId="0" xfId="1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23" fillId="3" borderId="72" xfId="0" applyFont="1" applyFill="1" applyBorder="1" applyAlignment="1">
      <alignment horizontal="center" vertical="center" wrapText="1"/>
    </xf>
    <xf numFmtId="0" fontId="23" fillId="3" borderId="73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164" fontId="35" fillId="9" borderId="0" xfId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164" fontId="39" fillId="9" borderId="0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horizontal="left" vertical="center" wrapText="1"/>
    </xf>
    <xf numFmtId="0" fontId="21" fillId="9" borderId="75" xfId="0" applyFont="1" applyFill="1" applyBorder="1" applyAlignment="1">
      <alignment horizontal="left" vertical="center" wrapText="1"/>
    </xf>
    <xf numFmtId="0" fontId="20" fillId="9" borderId="65" xfId="0" applyFont="1" applyFill="1" applyBorder="1" applyAlignment="1">
      <alignment horizontal="left" vertical="center" wrapText="1"/>
    </xf>
    <xf numFmtId="0" fontId="20" fillId="9" borderId="63" xfId="0" applyFont="1" applyFill="1" applyBorder="1" applyAlignment="1">
      <alignment horizontal="left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3" fillId="3" borderId="77" xfId="0" applyFont="1" applyFill="1" applyBorder="1" applyAlignment="1">
      <alignment horizontal="center" vertical="center" wrapText="1"/>
    </xf>
    <xf numFmtId="0" fontId="23" fillId="3" borderId="78" xfId="0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right" vertical="center" wrapText="1"/>
    </xf>
    <xf numFmtId="0" fontId="23" fillId="3" borderId="14" xfId="0" applyFont="1" applyFill="1" applyBorder="1" applyAlignment="1">
      <alignment vertical="center" wrapText="1"/>
    </xf>
    <xf numFmtId="0" fontId="23" fillId="3" borderId="69" xfId="0" applyFont="1" applyFill="1" applyBorder="1" applyAlignment="1">
      <alignment vertical="center" wrapText="1"/>
    </xf>
    <xf numFmtId="0" fontId="23" fillId="3" borderId="17" xfId="0" applyFont="1" applyFill="1" applyBorder="1" applyAlignment="1">
      <alignment vertical="center" wrapText="1"/>
    </xf>
    <xf numFmtId="0" fontId="25" fillId="9" borderId="0" xfId="0" applyFont="1" applyFill="1" applyAlignment="1">
      <alignment horizontal="right" wrapText="1"/>
    </xf>
    <xf numFmtId="0" fontId="26" fillId="9" borderId="0" xfId="0" applyFont="1" applyFill="1" applyAlignment="1">
      <alignment horizontal="right" wrapText="1"/>
    </xf>
    <xf numFmtId="167" fontId="25" fillId="9" borderId="0" xfId="0" applyNumberFormat="1" applyFont="1" applyFill="1" applyAlignment="1">
      <alignment horizontal="center" wrapText="1"/>
    </xf>
    <xf numFmtId="167" fontId="26" fillId="9" borderId="0" xfId="0" applyNumberFormat="1" applyFont="1" applyFill="1" applyAlignment="1">
      <alignment horizontal="center" wrapText="1"/>
    </xf>
    <xf numFmtId="0" fontId="23" fillId="3" borderId="71" xfId="0" applyFont="1" applyFill="1" applyBorder="1" applyAlignment="1">
      <alignment horizontal="center" vertical="center" wrapText="1"/>
    </xf>
    <xf numFmtId="0" fontId="32" fillId="3" borderId="70" xfId="0" applyFont="1" applyFill="1" applyBorder="1" applyAlignment="1">
      <alignment horizontal="center" vertical="center" wrapText="1"/>
    </xf>
    <xf numFmtId="167" fontId="27" fillId="9" borderId="0" xfId="0" applyNumberFormat="1" applyFont="1" applyFill="1" applyAlignment="1">
      <alignment horizontal="center" wrapText="1"/>
    </xf>
    <xf numFmtId="0" fontId="32" fillId="3" borderId="15" xfId="0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right" wrapText="1"/>
    </xf>
    <xf numFmtId="0" fontId="23" fillId="9" borderId="0" xfId="0" applyFont="1" applyFill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1" fontId="24" fillId="9" borderId="0" xfId="0" applyNumberFormat="1" applyFont="1" applyFill="1" applyAlignment="1">
      <alignment horizontal="left" vertical="center" wrapText="1"/>
    </xf>
    <xf numFmtId="1" fontId="23" fillId="9" borderId="0" xfId="0" applyNumberFormat="1" applyFont="1" applyFill="1" applyAlignment="1">
      <alignment horizontal="right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0" fillId="9" borderId="63" xfId="0" applyFont="1" applyFill="1" applyBorder="1" applyAlignment="1">
      <alignment horizontal="center"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5"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49" t="s">
        <v>335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7" t="s">
        <v>333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8" t="s">
        <v>327</v>
      </c>
      <c r="AI1" s="248"/>
      <c r="AJ1" s="248"/>
      <c r="AK1" s="248"/>
      <c r="AL1" s="245" t="s">
        <v>334</v>
      </c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6"/>
    </row>
    <row r="2" spans="1:56" ht="15" customHeight="1" x14ac:dyDescent="0.25">
      <c r="A2" s="268" t="s">
        <v>294</v>
      </c>
      <c r="B2" s="269"/>
      <c r="C2" s="141" t="s">
        <v>287</v>
      </c>
      <c r="D2" s="272" t="s">
        <v>337</v>
      </c>
      <c r="E2" s="272"/>
      <c r="F2" s="237" t="s">
        <v>336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8"/>
    </row>
    <row r="3" spans="1:56" ht="13.5" customHeight="1" x14ac:dyDescent="0.25">
      <c r="A3" s="268" t="s">
        <v>295</v>
      </c>
      <c r="B3" s="269"/>
      <c r="C3" s="141" t="s">
        <v>286</v>
      </c>
      <c r="D3" s="251" t="s">
        <v>338</v>
      </c>
      <c r="E3" s="251"/>
      <c r="F3" s="145">
        <v>75263586</v>
      </c>
      <c r="G3" s="145"/>
      <c r="H3" s="145"/>
      <c r="I3" s="251" t="s">
        <v>342</v>
      </c>
      <c r="J3" s="251"/>
      <c r="K3" s="251"/>
      <c r="L3" s="251"/>
      <c r="M3" s="251"/>
      <c r="N3" s="251"/>
      <c r="O3" s="251"/>
      <c r="P3" s="251"/>
      <c r="Q3" s="251"/>
      <c r="R3" s="240" t="s">
        <v>344</v>
      </c>
      <c r="S3" s="240"/>
      <c r="T3" s="240"/>
      <c r="U3" s="240"/>
      <c r="V3" s="240"/>
      <c r="W3" s="240"/>
      <c r="X3" s="240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68" t="s">
        <v>296</v>
      </c>
      <c r="B4" s="269"/>
      <c r="C4" s="141" t="s">
        <v>287</v>
      </c>
      <c r="D4" s="251" t="s">
        <v>339</v>
      </c>
      <c r="E4" s="251"/>
      <c r="F4" s="145">
        <v>99826036</v>
      </c>
      <c r="G4" s="145"/>
      <c r="H4" s="145"/>
      <c r="I4" s="251" t="s">
        <v>343</v>
      </c>
      <c r="J4" s="251"/>
      <c r="K4" s="251"/>
      <c r="L4" s="251"/>
      <c r="M4" s="251"/>
      <c r="N4" s="251"/>
      <c r="O4" s="251"/>
      <c r="P4" s="251"/>
      <c r="Q4" s="251"/>
      <c r="R4" s="240" t="s">
        <v>345</v>
      </c>
      <c r="S4" s="240"/>
      <c r="T4" s="240"/>
      <c r="U4" s="240"/>
      <c r="V4" s="240"/>
      <c r="W4" s="240"/>
      <c r="X4" s="240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70" t="s">
        <v>309</v>
      </c>
      <c r="B5" s="271"/>
      <c r="C5" s="142" t="s">
        <v>288</v>
      </c>
      <c r="D5" s="273" t="s">
        <v>340</v>
      </c>
      <c r="E5" s="273"/>
      <c r="F5" s="239" t="s">
        <v>341</v>
      </c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60" t="s">
        <v>320</v>
      </c>
      <c r="B6" s="262" t="s">
        <v>160</v>
      </c>
      <c r="C6" s="262" t="s">
        <v>157</v>
      </c>
      <c r="D6" s="262" t="s">
        <v>292</v>
      </c>
      <c r="E6" s="266" t="s">
        <v>159</v>
      </c>
      <c r="F6" s="267"/>
      <c r="G6" s="264" t="s">
        <v>293</v>
      </c>
      <c r="H6" s="242" t="s">
        <v>135</v>
      </c>
      <c r="I6" s="243"/>
      <c r="J6" s="243"/>
      <c r="K6" s="243"/>
      <c r="L6" s="243"/>
      <c r="M6" s="243"/>
      <c r="N6" s="244"/>
      <c r="O6" s="242" t="s">
        <v>136</v>
      </c>
      <c r="P6" s="243"/>
      <c r="Q6" s="243"/>
      <c r="R6" s="243"/>
      <c r="S6" s="243"/>
      <c r="T6" s="243"/>
      <c r="U6" s="244"/>
      <c r="V6" s="242" t="s">
        <v>1</v>
      </c>
      <c r="W6" s="243"/>
      <c r="X6" s="243"/>
      <c r="Y6" s="243"/>
      <c r="Z6" s="243"/>
      <c r="AA6" s="243"/>
      <c r="AB6" s="244"/>
      <c r="AC6" s="242" t="s">
        <v>137</v>
      </c>
      <c r="AD6" s="243"/>
      <c r="AE6" s="243"/>
      <c r="AF6" s="243"/>
      <c r="AG6" s="243"/>
      <c r="AH6" s="243"/>
      <c r="AI6" s="244"/>
      <c r="AJ6" s="242" t="s">
        <v>84</v>
      </c>
      <c r="AK6" s="243"/>
      <c r="AL6" s="243"/>
      <c r="AM6" s="243"/>
      <c r="AN6" s="243"/>
      <c r="AO6" s="243"/>
      <c r="AP6" s="244"/>
      <c r="AQ6" s="242" t="s">
        <v>138</v>
      </c>
      <c r="AR6" s="243"/>
      <c r="AS6" s="243"/>
      <c r="AT6" s="243"/>
      <c r="AU6" s="243"/>
      <c r="AV6" s="243"/>
      <c r="AW6" s="244"/>
      <c r="AX6" s="242" t="s">
        <v>139</v>
      </c>
      <c r="AY6" s="243"/>
      <c r="AZ6" s="243"/>
      <c r="BA6" s="243"/>
      <c r="BB6" s="243"/>
      <c r="BC6" s="243"/>
      <c r="BD6" s="244"/>
    </row>
    <row r="7" spans="1:56" s="80" customFormat="1" ht="13.5" thickBot="1" x14ac:dyDescent="0.3">
      <c r="A7" s="261"/>
      <c r="B7" s="263"/>
      <c r="C7" s="263"/>
      <c r="D7" s="263"/>
      <c r="E7" s="154" t="s">
        <v>158</v>
      </c>
      <c r="F7" s="154" t="s">
        <v>319</v>
      </c>
      <c r="G7" s="265"/>
      <c r="H7" s="155" t="s">
        <v>297</v>
      </c>
      <c r="I7" s="156" t="s">
        <v>298</v>
      </c>
      <c r="J7" s="156" t="s">
        <v>299</v>
      </c>
      <c r="K7" s="156" t="s">
        <v>304</v>
      </c>
      <c r="L7" s="156" t="s">
        <v>315</v>
      </c>
      <c r="M7" s="156" t="s">
        <v>317</v>
      </c>
      <c r="N7" s="157" t="s">
        <v>316</v>
      </c>
      <c r="O7" s="155" t="s">
        <v>297</v>
      </c>
      <c r="P7" s="156" t="s">
        <v>298</v>
      </c>
      <c r="Q7" s="156" t="s">
        <v>299</v>
      </c>
      <c r="R7" s="156" t="s">
        <v>304</v>
      </c>
      <c r="S7" s="156" t="s">
        <v>315</v>
      </c>
      <c r="T7" s="156" t="s">
        <v>317</v>
      </c>
      <c r="U7" s="157" t="s">
        <v>318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6" t="s">
        <v>321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7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9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6" t="s">
        <v>322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7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7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7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7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7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7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7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7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7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7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7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7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7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7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9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6" t="s">
        <v>323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7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7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9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6" t="s">
        <v>324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7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7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7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7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7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7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7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7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7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7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7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7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7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7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7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7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7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7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7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7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7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7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7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7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7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7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7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7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7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7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7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7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7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7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7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7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9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6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9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6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9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6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9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6" t="s">
        <v>326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7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7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7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7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7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7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7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7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7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7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7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7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7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7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9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6" t="s">
        <v>325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7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7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7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7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7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7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7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7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7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7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7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7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7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7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7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7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7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7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7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7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7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7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7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7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7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7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7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7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7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7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7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7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7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7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7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7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7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7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7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7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7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7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7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7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7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7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7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7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7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7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7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7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7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7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7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7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7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7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7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7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7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7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7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8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313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328</v>
      </c>
      <c r="D170" s="177">
        <f>SUM(K170:BD170)</f>
        <v>3500</v>
      </c>
      <c r="E170" s="241" t="s">
        <v>331</v>
      </c>
      <c r="F170" s="241"/>
      <c r="G170" s="241"/>
      <c r="H170" s="236"/>
      <c r="I170" s="234"/>
      <c r="J170" s="234"/>
      <c r="K170" s="234">
        <v>500</v>
      </c>
      <c r="L170" s="234"/>
      <c r="M170" s="234"/>
      <c r="N170" s="235"/>
      <c r="O170" s="236"/>
      <c r="P170" s="234"/>
      <c r="Q170" s="234"/>
      <c r="R170" s="234">
        <v>500</v>
      </c>
      <c r="S170" s="234"/>
      <c r="T170" s="234"/>
      <c r="U170" s="235"/>
      <c r="V170" s="236"/>
      <c r="W170" s="234"/>
      <c r="X170" s="234"/>
      <c r="Y170" s="234">
        <v>500</v>
      </c>
      <c r="Z170" s="234"/>
      <c r="AA170" s="234"/>
      <c r="AB170" s="235"/>
      <c r="AC170" s="236"/>
      <c r="AD170" s="234"/>
      <c r="AE170" s="234"/>
      <c r="AF170" s="234">
        <v>500</v>
      </c>
      <c r="AG170" s="234"/>
      <c r="AH170" s="234"/>
      <c r="AI170" s="235"/>
      <c r="AJ170" s="236"/>
      <c r="AK170" s="234"/>
      <c r="AL170" s="234"/>
      <c r="AM170" s="234">
        <v>500</v>
      </c>
      <c r="AN170" s="234"/>
      <c r="AO170" s="234"/>
      <c r="AP170" s="235"/>
      <c r="AQ170" s="236"/>
      <c r="AR170" s="234"/>
      <c r="AS170" s="234"/>
      <c r="AT170" s="234">
        <v>500</v>
      </c>
      <c r="AU170" s="234"/>
      <c r="AV170" s="234"/>
      <c r="AW170" s="235"/>
      <c r="AX170" s="236"/>
      <c r="AY170" s="234"/>
      <c r="AZ170" s="234"/>
      <c r="BA170" s="234">
        <v>500</v>
      </c>
      <c r="BB170" s="234"/>
      <c r="BC170" s="234"/>
      <c r="BD170" s="235"/>
    </row>
    <row r="171" spans="1:56" ht="16.5" x14ac:dyDescent="0.25">
      <c r="A171" s="150"/>
      <c r="B171" s="151"/>
      <c r="C171" s="176" t="s">
        <v>329</v>
      </c>
      <c r="D171" s="177">
        <f>SUM(K171:BD171)</f>
        <v>4410</v>
      </c>
      <c r="E171" s="241" t="s">
        <v>330</v>
      </c>
      <c r="F171" s="241"/>
      <c r="G171" s="241"/>
      <c r="H171" s="236"/>
      <c r="I171" s="234"/>
      <c r="J171" s="234"/>
      <c r="K171" s="234">
        <v>630</v>
      </c>
      <c r="L171" s="234"/>
      <c r="M171" s="234"/>
      <c r="N171" s="235"/>
      <c r="O171" s="236"/>
      <c r="P171" s="234"/>
      <c r="Q171" s="234"/>
      <c r="R171" s="234">
        <v>630</v>
      </c>
      <c r="S171" s="234"/>
      <c r="T171" s="234"/>
      <c r="U171" s="235"/>
      <c r="V171" s="236"/>
      <c r="W171" s="234"/>
      <c r="X171" s="234"/>
      <c r="Y171" s="234">
        <v>630</v>
      </c>
      <c r="Z171" s="234"/>
      <c r="AA171" s="234"/>
      <c r="AB171" s="235"/>
      <c r="AC171" s="236"/>
      <c r="AD171" s="234"/>
      <c r="AE171" s="234"/>
      <c r="AF171" s="234">
        <v>630</v>
      </c>
      <c r="AG171" s="234"/>
      <c r="AH171" s="234"/>
      <c r="AI171" s="235"/>
      <c r="AJ171" s="236"/>
      <c r="AK171" s="234"/>
      <c r="AL171" s="234"/>
      <c r="AM171" s="234">
        <v>630</v>
      </c>
      <c r="AN171" s="234"/>
      <c r="AO171" s="234"/>
      <c r="AP171" s="235"/>
      <c r="AQ171" s="236"/>
      <c r="AR171" s="234"/>
      <c r="AS171" s="234"/>
      <c r="AT171" s="234">
        <v>630</v>
      </c>
      <c r="AU171" s="234"/>
      <c r="AV171" s="234"/>
      <c r="AW171" s="235"/>
      <c r="AX171" s="236"/>
      <c r="AY171" s="234"/>
      <c r="AZ171" s="234"/>
      <c r="BA171" s="234">
        <v>630</v>
      </c>
      <c r="BB171" s="234"/>
      <c r="BC171" s="234"/>
      <c r="BD171" s="235"/>
    </row>
    <row r="172" spans="1:56" ht="17.25" thickBot="1" x14ac:dyDescent="0.3">
      <c r="A172" s="152"/>
      <c r="B172" s="153"/>
      <c r="C172" s="178" t="s">
        <v>332</v>
      </c>
      <c r="D172" s="179">
        <f>+D169+D171</f>
        <v>9910</v>
      </c>
      <c r="E172" s="250" t="s">
        <v>314</v>
      </c>
      <c r="F172" s="250"/>
      <c r="G172" s="250"/>
      <c r="H172" s="252"/>
      <c r="I172" s="253"/>
      <c r="J172" s="253"/>
      <c r="K172" s="254">
        <v>44607</v>
      </c>
      <c r="L172" s="254"/>
      <c r="M172" s="254"/>
      <c r="N172" s="255"/>
      <c r="O172" s="252"/>
      <c r="P172" s="253"/>
      <c r="Q172" s="253"/>
      <c r="R172" s="254">
        <v>44607</v>
      </c>
      <c r="S172" s="254"/>
      <c r="T172" s="254"/>
      <c r="U172" s="255"/>
      <c r="V172" s="252"/>
      <c r="W172" s="253"/>
      <c r="X172" s="253"/>
      <c r="Y172" s="254">
        <v>44607</v>
      </c>
      <c r="Z172" s="254"/>
      <c r="AA172" s="254"/>
      <c r="AB172" s="255"/>
      <c r="AC172" s="252"/>
      <c r="AD172" s="253"/>
      <c r="AE172" s="253"/>
      <c r="AF172" s="254">
        <v>44607</v>
      </c>
      <c r="AG172" s="254"/>
      <c r="AH172" s="254"/>
      <c r="AI172" s="255"/>
      <c r="AJ172" s="252"/>
      <c r="AK172" s="253"/>
      <c r="AL172" s="253"/>
      <c r="AM172" s="254">
        <v>44607</v>
      </c>
      <c r="AN172" s="254"/>
      <c r="AO172" s="254"/>
      <c r="AP172" s="255"/>
      <c r="AQ172" s="252"/>
      <c r="AR172" s="253"/>
      <c r="AS172" s="253"/>
      <c r="AT172" s="254">
        <v>44607</v>
      </c>
      <c r="AU172" s="254"/>
      <c r="AV172" s="254"/>
      <c r="AW172" s="255"/>
      <c r="AX172" s="252"/>
      <c r="AY172" s="253"/>
      <c r="AZ172" s="253"/>
      <c r="BA172" s="254">
        <v>44607</v>
      </c>
      <c r="BB172" s="254"/>
      <c r="BC172" s="254"/>
      <c r="BD172" s="255"/>
    </row>
    <row r="173" spans="1:56" ht="16.5" thickBot="1" x14ac:dyDescent="0.3">
      <c r="A173" s="163"/>
      <c r="B173" s="164"/>
      <c r="C173" s="165" t="s">
        <v>346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C20"/>
  <sheetViews>
    <sheetView tabSelected="1" topLeftCell="K1" zoomScale="134" zoomScaleNormal="134" zoomScaleSheetLayoutView="119" workbookViewId="0">
      <selection activeCell="X3" sqref="X3:Y3"/>
    </sheetView>
  </sheetViews>
  <sheetFormatPr baseColWidth="10" defaultColWidth="11.42578125" defaultRowHeight="13.5" x14ac:dyDescent="0.3"/>
  <cols>
    <col min="1" max="1" width="35.85546875" style="180" customWidth="1"/>
    <col min="2" max="2" width="87.42578125" style="180" customWidth="1"/>
    <col min="3" max="3" width="10.5703125" style="180" customWidth="1"/>
    <col min="4" max="4" width="12" style="180" customWidth="1"/>
    <col min="5" max="7" width="10.5703125" style="180" customWidth="1"/>
    <col min="8" max="8" width="5.7109375" style="180" customWidth="1"/>
    <col min="9" max="9" width="10.42578125" style="180" bestFit="1" customWidth="1"/>
    <col min="10" max="13" width="5.7109375" style="180" customWidth="1"/>
    <col min="14" max="14" width="10.42578125" style="180" bestFit="1" customWidth="1"/>
    <col min="15" max="27" width="5.7109375" style="180" customWidth="1"/>
    <col min="28" max="28" width="11.42578125" style="180"/>
    <col min="29" max="29" width="18.42578125" style="180" bestFit="1" customWidth="1"/>
    <col min="30" max="16384" width="11.42578125" style="180"/>
  </cols>
  <sheetData>
    <row r="1" spans="1:29" ht="15.75" customHeight="1" x14ac:dyDescent="0.3">
      <c r="A1" s="291" t="s">
        <v>381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332" t="s">
        <v>382</v>
      </c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199"/>
    </row>
    <row r="2" spans="1:29" ht="18" customHeight="1" x14ac:dyDescent="0.3">
      <c r="A2" s="187" t="s">
        <v>294</v>
      </c>
      <c r="B2" s="182" t="s">
        <v>364</v>
      </c>
      <c r="C2" s="182"/>
      <c r="D2" s="182"/>
      <c r="E2" s="182"/>
      <c r="F2" s="286" t="s">
        <v>337</v>
      </c>
      <c r="G2" s="286"/>
      <c r="H2" s="289" t="s">
        <v>383</v>
      </c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90"/>
    </row>
    <row r="3" spans="1:29" ht="18" customHeight="1" x14ac:dyDescent="0.3">
      <c r="A3" s="187" t="s">
        <v>362</v>
      </c>
      <c r="B3" s="198" t="s">
        <v>371</v>
      </c>
      <c r="C3" s="182"/>
      <c r="D3" s="182"/>
      <c r="E3" s="182"/>
      <c r="F3" s="286" t="s">
        <v>338</v>
      </c>
      <c r="G3" s="286"/>
      <c r="H3" s="311">
        <v>71252646</v>
      </c>
      <c r="I3" s="311"/>
      <c r="J3" s="312" t="s">
        <v>342</v>
      </c>
      <c r="K3" s="312"/>
      <c r="L3" s="312"/>
      <c r="M3" s="312"/>
      <c r="N3" s="310" t="s">
        <v>379</v>
      </c>
      <c r="O3" s="310"/>
      <c r="P3" s="300" t="s">
        <v>312</v>
      </c>
      <c r="Q3" s="300"/>
      <c r="R3" s="300"/>
      <c r="S3" s="300"/>
      <c r="T3" s="300"/>
      <c r="U3" s="300"/>
      <c r="V3" s="300"/>
      <c r="W3" s="300"/>
      <c r="X3" s="302">
        <f>ROUND(+F13*0.3,0)</f>
        <v>0</v>
      </c>
      <c r="Y3" s="302"/>
      <c r="Z3" s="184"/>
      <c r="AA3" s="184"/>
      <c r="AB3" s="183"/>
    </row>
    <row r="4" spans="1:29" ht="18" customHeight="1" x14ac:dyDescent="0.3">
      <c r="A4" s="187" t="s">
        <v>363</v>
      </c>
      <c r="B4" s="182"/>
      <c r="C4" s="182"/>
      <c r="D4" s="182"/>
      <c r="E4" s="182"/>
      <c r="F4" s="286" t="s">
        <v>339</v>
      </c>
      <c r="G4" s="286"/>
      <c r="H4" s="284">
        <v>973439458</v>
      </c>
      <c r="I4" s="284"/>
      <c r="J4" s="309" t="s">
        <v>343</v>
      </c>
      <c r="K4" s="309"/>
      <c r="L4" s="309"/>
      <c r="M4" s="309"/>
      <c r="N4" s="284">
        <v>103</v>
      </c>
      <c r="O4" s="284"/>
      <c r="P4" s="301" t="s">
        <v>310</v>
      </c>
      <c r="Q4" s="301"/>
      <c r="R4" s="301"/>
      <c r="S4" s="301"/>
      <c r="T4" s="301"/>
      <c r="U4" s="301"/>
      <c r="V4" s="301"/>
      <c r="W4" s="301"/>
      <c r="X4" s="303">
        <f>18*1000/30</f>
        <v>600</v>
      </c>
      <c r="Y4" s="303"/>
      <c r="Z4" s="185"/>
      <c r="AA4" s="185"/>
    </row>
    <row r="5" spans="1:29" ht="18" customHeight="1" thickBot="1" x14ac:dyDescent="0.35">
      <c r="A5" s="188" t="s">
        <v>309</v>
      </c>
      <c r="B5" s="197" t="s">
        <v>378</v>
      </c>
      <c r="C5" s="182"/>
      <c r="D5" s="182"/>
      <c r="E5" s="182"/>
      <c r="F5" s="296" t="s">
        <v>340</v>
      </c>
      <c r="G5" s="296"/>
      <c r="H5" s="284" t="s">
        <v>384</v>
      </c>
      <c r="I5" s="284"/>
      <c r="J5" s="284"/>
      <c r="K5" s="284"/>
      <c r="L5" s="284"/>
      <c r="M5" s="284"/>
      <c r="N5" s="284"/>
      <c r="O5" s="284"/>
      <c r="P5" s="284"/>
      <c r="Q5" s="308" t="s">
        <v>311</v>
      </c>
      <c r="R5" s="308"/>
      <c r="S5" s="308"/>
      <c r="T5" s="308"/>
      <c r="U5" s="308"/>
      <c r="V5" s="308"/>
      <c r="W5" s="308"/>
      <c r="X5" s="306">
        <f>+X3+X4</f>
        <v>600</v>
      </c>
      <c r="Y5" s="306"/>
      <c r="Z5" s="186"/>
      <c r="AA5" s="186"/>
    </row>
    <row r="6" spans="1:29" s="181" customFormat="1" ht="14.25" customHeight="1" x14ac:dyDescent="0.25">
      <c r="A6" s="297" t="s">
        <v>160</v>
      </c>
      <c r="B6" s="274" t="s">
        <v>157</v>
      </c>
      <c r="C6" s="307" t="s">
        <v>308</v>
      </c>
      <c r="D6" s="307"/>
      <c r="E6" s="307"/>
      <c r="F6" s="307"/>
      <c r="G6" s="307"/>
      <c r="H6" s="305" t="s">
        <v>353</v>
      </c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</row>
    <row r="7" spans="1:29" s="181" customFormat="1" x14ac:dyDescent="0.25">
      <c r="A7" s="298"/>
      <c r="B7" s="275"/>
      <c r="C7" s="275" t="s">
        <v>354</v>
      </c>
      <c r="D7" s="275"/>
      <c r="E7" s="275"/>
      <c r="F7" s="275"/>
      <c r="G7" s="275"/>
      <c r="H7" s="293" t="s">
        <v>369</v>
      </c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5"/>
      <c r="AA7" s="200"/>
    </row>
    <row r="8" spans="1:29" s="181" customFormat="1" x14ac:dyDescent="0.25">
      <c r="A8" s="298"/>
      <c r="B8" s="275"/>
      <c r="C8" s="281" t="s">
        <v>367</v>
      </c>
      <c r="D8" s="281" t="s">
        <v>370</v>
      </c>
      <c r="E8" s="281" t="s">
        <v>370</v>
      </c>
      <c r="F8" s="281" t="s">
        <v>370</v>
      </c>
      <c r="G8" s="281" t="s">
        <v>368</v>
      </c>
      <c r="H8" s="191" t="s">
        <v>350</v>
      </c>
      <c r="I8" s="191" t="s">
        <v>351</v>
      </c>
      <c r="J8" s="191" t="s">
        <v>352</v>
      </c>
      <c r="K8" s="191" t="s">
        <v>347</v>
      </c>
      <c r="L8" s="191" t="s">
        <v>348</v>
      </c>
      <c r="M8" s="191" t="s">
        <v>349</v>
      </c>
      <c r="N8" s="191" t="s">
        <v>349</v>
      </c>
      <c r="O8" s="191" t="s">
        <v>350</v>
      </c>
      <c r="P8" s="191" t="s">
        <v>351</v>
      </c>
      <c r="Q8" s="191" t="s">
        <v>352</v>
      </c>
      <c r="R8" s="191" t="s">
        <v>347</v>
      </c>
      <c r="S8" s="191" t="s">
        <v>348</v>
      </c>
      <c r="T8" s="191" t="s">
        <v>349</v>
      </c>
      <c r="U8" s="191" t="s">
        <v>349</v>
      </c>
      <c r="V8" s="191" t="s">
        <v>350</v>
      </c>
      <c r="W8" s="191" t="s">
        <v>351</v>
      </c>
      <c r="X8" s="191" t="s">
        <v>352</v>
      </c>
      <c r="Y8" s="191" t="s">
        <v>347</v>
      </c>
      <c r="Z8" s="191" t="s">
        <v>348</v>
      </c>
      <c r="AA8" s="191" t="s">
        <v>349</v>
      </c>
    </row>
    <row r="9" spans="1:29" s="181" customFormat="1" x14ac:dyDescent="0.25">
      <c r="A9" s="298"/>
      <c r="B9" s="275"/>
      <c r="C9" s="282"/>
      <c r="D9" s="304"/>
      <c r="E9" s="304"/>
      <c r="F9" s="304"/>
      <c r="G9" s="282"/>
      <c r="H9" s="192" t="s">
        <v>316</v>
      </c>
      <c r="I9" s="192" t="s">
        <v>385</v>
      </c>
      <c r="J9" s="192" t="s">
        <v>386</v>
      </c>
      <c r="K9" s="192" t="s">
        <v>318</v>
      </c>
      <c r="L9" s="192" t="s">
        <v>387</v>
      </c>
      <c r="M9" s="192" t="s">
        <v>388</v>
      </c>
      <c r="N9" s="192" t="s">
        <v>389</v>
      </c>
      <c r="O9" s="192" t="s">
        <v>390</v>
      </c>
      <c r="P9" s="192" t="s">
        <v>391</v>
      </c>
      <c r="Q9" s="192" t="s">
        <v>392</v>
      </c>
      <c r="R9" s="192" t="s">
        <v>393</v>
      </c>
      <c r="S9" s="192" t="s">
        <v>394</v>
      </c>
      <c r="T9" s="192" t="s">
        <v>366</v>
      </c>
      <c r="U9" s="192" t="s">
        <v>299</v>
      </c>
      <c r="V9" s="192" t="s">
        <v>300</v>
      </c>
      <c r="W9" s="192" t="s">
        <v>301</v>
      </c>
      <c r="X9" s="192" t="s">
        <v>302</v>
      </c>
      <c r="Y9" s="192" t="s">
        <v>303</v>
      </c>
      <c r="Z9" s="192" t="s">
        <v>304</v>
      </c>
      <c r="AA9" s="192" t="s">
        <v>305</v>
      </c>
    </row>
    <row r="10" spans="1:29" s="181" customFormat="1" ht="27.75" thickBot="1" x14ac:dyDescent="0.3">
      <c r="A10" s="299"/>
      <c r="B10" s="276"/>
      <c r="C10" s="283"/>
      <c r="D10" s="195" t="s">
        <v>380</v>
      </c>
      <c r="E10" s="194"/>
      <c r="F10" s="194"/>
      <c r="G10" s="283"/>
      <c r="H10" s="193" t="s">
        <v>297</v>
      </c>
      <c r="I10" s="193" t="s">
        <v>355</v>
      </c>
      <c r="J10" s="193" t="s">
        <v>356</v>
      </c>
      <c r="K10" s="193" t="s">
        <v>357</v>
      </c>
      <c r="L10" s="193" t="s">
        <v>298</v>
      </c>
      <c r="M10" s="193" t="s">
        <v>358</v>
      </c>
      <c r="N10" s="193" t="s">
        <v>359</v>
      </c>
      <c r="O10" s="193" t="s">
        <v>360</v>
      </c>
      <c r="P10" s="193" t="s">
        <v>361</v>
      </c>
      <c r="Q10" s="193" t="s">
        <v>299</v>
      </c>
      <c r="R10" s="193" t="s">
        <v>300</v>
      </c>
      <c r="S10" s="193" t="s">
        <v>301</v>
      </c>
      <c r="T10" s="193" t="s">
        <v>302</v>
      </c>
      <c r="U10" s="193" t="s">
        <v>303</v>
      </c>
      <c r="V10" s="193" t="s">
        <v>304</v>
      </c>
      <c r="W10" s="193" t="s">
        <v>305</v>
      </c>
      <c r="X10" s="193" t="s">
        <v>306</v>
      </c>
      <c r="Y10" s="193" t="s">
        <v>307</v>
      </c>
      <c r="Z10" s="193" t="s">
        <v>365</v>
      </c>
      <c r="AA10" s="193" t="s">
        <v>315</v>
      </c>
    </row>
    <row r="11" spans="1:29" s="181" customFormat="1" ht="15.75" x14ac:dyDescent="0.3">
      <c r="A11" s="205"/>
      <c r="B11" s="201"/>
      <c r="C11" s="202"/>
      <c r="D11" s="196"/>
      <c r="E11" s="196"/>
      <c r="F11" s="196"/>
      <c r="G11" s="189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203"/>
      <c r="U11" s="203"/>
      <c r="V11" s="203"/>
      <c r="W11" s="203"/>
      <c r="X11" s="203"/>
      <c r="Y11" s="190"/>
      <c r="Z11" s="190"/>
      <c r="AA11" s="204"/>
    </row>
    <row r="12" spans="1:29" s="181" customFormat="1" ht="16.5" thickBot="1" x14ac:dyDescent="0.35">
      <c r="A12" s="206"/>
      <c r="B12" s="207"/>
      <c r="C12" s="208"/>
      <c r="D12" s="209"/>
      <c r="E12" s="209"/>
      <c r="F12" s="209"/>
      <c r="G12" s="210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2"/>
      <c r="U12" s="212"/>
      <c r="V12" s="212"/>
      <c r="W12" s="212"/>
      <c r="X12" s="212"/>
      <c r="Y12" s="211"/>
      <c r="Z12" s="211"/>
      <c r="AA12" s="213"/>
    </row>
    <row r="13" spans="1:29" s="181" customFormat="1" ht="16.5" x14ac:dyDescent="0.25">
      <c r="A13" s="217"/>
      <c r="B13" s="218" t="s">
        <v>373</v>
      </c>
      <c r="C13" s="218"/>
      <c r="D13" s="231"/>
      <c r="E13" s="218"/>
      <c r="F13" s="285"/>
      <c r="G13" s="285"/>
      <c r="H13" s="284"/>
      <c r="I13" s="284"/>
      <c r="J13" s="284"/>
      <c r="K13" s="216"/>
      <c r="L13" s="216"/>
      <c r="M13" s="229"/>
      <c r="N13" s="230"/>
      <c r="O13" s="229"/>
      <c r="P13" s="216"/>
      <c r="Q13" s="216"/>
      <c r="R13" s="216"/>
      <c r="S13" s="216"/>
      <c r="T13" s="286"/>
      <c r="U13" s="286"/>
      <c r="V13" s="284"/>
      <c r="W13" s="284"/>
      <c r="X13" s="284"/>
      <c r="Y13" s="284"/>
      <c r="Z13" s="284"/>
      <c r="AA13" s="214"/>
    </row>
    <row r="14" spans="1:29" s="181" customFormat="1" ht="14.25" x14ac:dyDescent="0.25">
      <c r="A14" s="217"/>
      <c r="B14" s="219" t="s">
        <v>376</v>
      </c>
      <c r="C14" s="219"/>
      <c r="D14" s="219"/>
      <c r="E14" s="219"/>
      <c r="F14" s="280"/>
      <c r="G14" s="280"/>
      <c r="H14" s="214"/>
      <c r="I14" s="225"/>
      <c r="J14" s="225"/>
      <c r="K14" s="225"/>
      <c r="L14" s="225"/>
      <c r="M14" s="216"/>
      <c r="N14" s="216"/>
      <c r="O14" s="216"/>
      <c r="P14" s="216"/>
      <c r="Q14" s="216"/>
      <c r="R14" s="216"/>
      <c r="S14" s="216"/>
      <c r="T14" s="215"/>
      <c r="U14" s="215"/>
      <c r="V14" s="214"/>
      <c r="W14" s="214"/>
      <c r="X14" s="214"/>
      <c r="Y14" s="214"/>
      <c r="Z14" s="214"/>
      <c r="AA14" s="214"/>
    </row>
    <row r="15" spans="1:29" ht="14.25" x14ac:dyDescent="0.3">
      <c r="A15" s="217"/>
      <c r="B15" s="220" t="s">
        <v>372</v>
      </c>
      <c r="C15" s="220"/>
      <c r="D15" s="220"/>
      <c r="E15" s="220"/>
      <c r="F15" s="279"/>
      <c r="G15" s="279"/>
      <c r="H15" s="284"/>
      <c r="I15" s="284"/>
      <c r="J15" s="284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87"/>
      <c r="V15" s="287"/>
      <c r="W15" s="287"/>
      <c r="X15" s="216"/>
      <c r="Y15" s="216"/>
      <c r="Z15" s="216"/>
      <c r="AA15" s="216"/>
    </row>
    <row r="16" spans="1:29" ht="14.25" x14ac:dyDescent="0.3">
      <c r="A16" s="217"/>
      <c r="B16" s="220" t="s">
        <v>374</v>
      </c>
      <c r="C16" s="220"/>
      <c r="D16" s="220"/>
      <c r="E16" s="220"/>
      <c r="F16" s="279"/>
      <c r="G16" s="279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77"/>
      <c r="V16" s="277"/>
      <c r="W16" s="277"/>
      <c r="X16" s="277"/>
      <c r="Y16" s="277"/>
      <c r="Z16" s="216"/>
      <c r="AA16" s="216"/>
    </row>
    <row r="17" spans="1:27" ht="18" x14ac:dyDescent="0.3">
      <c r="A17" s="217"/>
      <c r="B17" s="221" t="s">
        <v>375</v>
      </c>
      <c r="C17" s="222"/>
      <c r="D17" s="222"/>
      <c r="E17" s="222"/>
      <c r="F17" s="278"/>
      <c r="G17" s="278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</row>
    <row r="18" spans="1:27" ht="15.75" x14ac:dyDescent="0.3">
      <c r="A18" s="226"/>
      <c r="B18" s="223" t="s">
        <v>377</v>
      </c>
      <c r="C18" s="224"/>
      <c r="D18" s="227"/>
      <c r="E18" s="227"/>
      <c r="F18" s="288"/>
      <c r="G18" s="288"/>
      <c r="H18" s="228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32"/>
      <c r="V18" s="226"/>
      <c r="W18" s="226"/>
      <c r="X18" s="226"/>
      <c r="Y18" s="226"/>
      <c r="Z18" s="226"/>
      <c r="AA18" s="226"/>
    </row>
    <row r="19" spans="1:27" x14ac:dyDescent="0.3">
      <c r="A19" s="226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</row>
    <row r="20" spans="1:27" x14ac:dyDescent="0.3">
      <c r="M20" s="233"/>
    </row>
  </sheetData>
  <mergeCells count="43">
    <mergeCell ref="L1:Z1"/>
    <mergeCell ref="J4:M4"/>
    <mergeCell ref="N3:O3"/>
    <mergeCell ref="N4:O4"/>
    <mergeCell ref="H3:I3"/>
    <mergeCell ref="J3:M3"/>
    <mergeCell ref="D8:D9"/>
    <mergeCell ref="E8:E9"/>
    <mergeCell ref="F8:F9"/>
    <mergeCell ref="H6:AA6"/>
    <mergeCell ref="X5:Y5"/>
    <mergeCell ref="C6:G6"/>
    <mergeCell ref="Q5:W5"/>
    <mergeCell ref="H5:P5"/>
    <mergeCell ref="F18:G18"/>
    <mergeCell ref="H2:AC2"/>
    <mergeCell ref="A1:K1"/>
    <mergeCell ref="H7:Z7"/>
    <mergeCell ref="F2:G2"/>
    <mergeCell ref="F3:G3"/>
    <mergeCell ref="F4:G4"/>
    <mergeCell ref="F5:G5"/>
    <mergeCell ref="A6:A10"/>
    <mergeCell ref="P3:W3"/>
    <mergeCell ref="P4:W4"/>
    <mergeCell ref="X3:Y3"/>
    <mergeCell ref="X4:Y4"/>
    <mergeCell ref="H4:I4"/>
    <mergeCell ref="B6:B10"/>
    <mergeCell ref="U16:Y16"/>
    <mergeCell ref="F17:G17"/>
    <mergeCell ref="F16:G16"/>
    <mergeCell ref="F14:G14"/>
    <mergeCell ref="F15:G15"/>
    <mergeCell ref="C7:G7"/>
    <mergeCell ref="C8:C10"/>
    <mergeCell ref="G8:G10"/>
    <mergeCell ref="H15:J15"/>
    <mergeCell ref="F13:G13"/>
    <mergeCell ref="T13:U13"/>
    <mergeCell ref="V13:Z13"/>
    <mergeCell ref="U15:W15"/>
    <mergeCell ref="H13:J13"/>
  </mergeCells>
  <phoneticPr fontId="5" type="noConversion"/>
  <conditionalFormatting sqref="H11:S12 Y11:AA12">
    <cfRule type="cellIs" dxfId="4" priority="127" operator="greaterThan">
      <formula>0</formula>
    </cfRule>
    <cfRule type="cellIs" dxfId="3" priority="128" operator="greaterThan">
      <formula>0</formula>
    </cfRule>
  </conditionalFormatting>
  <conditionalFormatting sqref="N13">
    <cfRule type="cellIs" dxfId="2" priority="728" operator="greaterThan">
      <formula>0</formula>
    </cfRule>
    <cfRule type="cellIs" dxfId="1" priority="765" operator="greaterThan">
      <formula>0</formula>
    </cfRule>
  </conditionalFormatting>
  <conditionalFormatting sqref="T11:X12">
    <cfRule type="cellIs" dxfId="0" priority="12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ignoredErrors>
    <ignoredError sqref="AB6:AC10 H8:Z8 H10:Z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4" t="s">
        <v>62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6"/>
    </row>
    <row r="3" spans="2:13" x14ac:dyDescent="0.25">
      <c r="B3" s="317" t="s">
        <v>0</v>
      </c>
      <c r="C3" s="319" t="s">
        <v>2</v>
      </c>
      <c r="D3" s="319" t="s">
        <v>3</v>
      </c>
      <c r="E3" s="321" t="s">
        <v>4</v>
      </c>
      <c r="F3" s="323" t="s">
        <v>85</v>
      </c>
      <c r="G3" s="324"/>
      <c r="H3" s="324"/>
      <c r="I3" s="324"/>
      <c r="J3" s="324"/>
      <c r="K3" s="324"/>
      <c r="L3" s="324"/>
      <c r="M3" s="325"/>
    </row>
    <row r="4" spans="2:13" ht="15.75" thickBot="1" x14ac:dyDescent="0.3">
      <c r="B4" s="318"/>
      <c r="C4" s="320"/>
      <c r="D4" s="320"/>
      <c r="E4" s="322"/>
      <c r="F4" s="326"/>
      <c r="G4" s="327"/>
      <c r="H4" s="327"/>
      <c r="I4" s="327"/>
      <c r="J4" s="327"/>
      <c r="K4" s="327"/>
      <c r="L4" s="327"/>
      <c r="M4" s="328"/>
    </row>
    <row r="5" spans="2:13" ht="15.75" thickBot="1" x14ac:dyDescent="0.3"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4" t="s">
        <v>6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6"/>
    </row>
    <row r="3" spans="2:13" x14ac:dyDescent="0.25">
      <c r="B3" s="317" t="s">
        <v>0</v>
      </c>
      <c r="C3" s="319" t="s">
        <v>2</v>
      </c>
      <c r="D3" s="319" t="s">
        <v>3</v>
      </c>
      <c r="E3" s="321" t="s">
        <v>4</v>
      </c>
      <c r="F3" s="323" t="s">
        <v>1</v>
      </c>
      <c r="G3" s="324"/>
      <c r="H3" s="324"/>
      <c r="I3" s="324"/>
      <c r="J3" s="324"/>
      <c r="K3" s="324"/>
      <c r="L3" s="324"/>
      <c r="M3" s="325"/>
    </row>
    <row r="4" spans="2:13" ht="15.75" thickBot="1" x14ac:dyDescent="0.3">
      <c r="B4" s="318"/>
      <c r="C4" s="320"/>
      <c r="D4" s="320"/>
      <c r="E4" s="322"/>
      <c r="F4" s="326"/>
      <c r="G4" s="327"/>
      <c r="H4" s="327"/>
      <c r="I4" s="327"/>
      <c r="J4" s="327"/>
      <c r="K4" s="327"/>
      <c r="L4" s="327"/>
      <c r="M4" s="328"/>
    </row>
    <row r="5" spans="2:13" ht="15.75" thickBot="1" x14ac:dyDescent="0.3">
      <c r="B5" s="313"/>
      <c r="C5" s="313"/>
      <c r="D5" s="313"/>
      <c r="E5" s="313"/>
      <c r="F5" s="329"/>
      <c r="G5" s="329"/>
      <c r="H5" s="329"/>
      <c r="I5" s="329"/>
      <c r="J5" s="329"/>
      <c r="K5" s="329"/>
      <c r="L5" s="329"/>
      <c r="M5" s="329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4" t="s">
        <v>82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6"/>
    </row>
    <row r="3" spans="2:13" x14ac:dyDescent="0.25">
      <c r="B3" s="317" t="s">
        <v>0</v>
      </c>
      <c r="C3" s="319" t="s">
        <v>2</v>
      </c>
      <c r="D3" s="319" t="s">
        <v>3</v>
      </c>
      <c r="E3" s="321" t="s">
        <v>4</v>
      </c>
      <c r="F3" s="323" t="s">
        <v>84</v>
      </c>
      <c r="G3" s="324"/>
      <c r="H3" s="324"/>
      <c r="I3" s="324"/>
      <c r="J3" s="324"/>
      <c r="K3" s="324"/>
      <c r="L3" s="324"/>
      <c r="M3" s="325"/>
    </row>
    <row r="4" spans="2:13" ht="15.75" thickBot="1" x14ac:dyDescent="0.3">
      <c r="B4" s="318"/>
      <c r="C4" s="320"/>
      <c r="D4" s="320"/>
      <c r="E4" s="322"/>
      <c r="F4" s="326"/>
      <c r="G4" s="327"/>
      <c r="H4" s="327"/>
      <c r="I4" s="327"/>
      <c r="J4" s="327"/>
      <c r="K4" s="327"/>
      <c r="L4" s="327"/>
      <c r="M4" s="328"/>
    </row>
    <row r="5" spans="2:13" ht="15.75" thickBot="1" x14ac:dyDescent="0.3">
      <c r="B5" s="330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31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LIQUIDACION</vt:lpstr>
      <vt:lpstr>PERIDO 18</vt:lpstr>
      <vt:lpstr>LIVITACA</vt:lpstr>
      <vt:lpstr>SANTA LUCIA</vt:lpstr>
      <vt:lpstr>ORURILLO</vt:lpstr>
      <vt:lpstr>LIQUIDACION!_Hlk78726999</vt:lpstr>
      <vt:lpstr>'PERIDO 18'!_Hlk78726999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2023-07-28T05:12:39Z</dcterms:modified>
</cp:coreProperties>
</file>