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13_ncr:1_{88A507DE-1406-4550-BA42-D01DF872EF45}" xr6:coauthVersionLast="41" xr6:coauthVersionMax="41" xr10:uidLastSave="{00000000-0000-0000-0000-000000000000}"/>
  <bookViews>
    <workbookView xWindow="-110" yWindow="-110" windowWidth="19420" windowHeight="10420" xr2:uid="{A0181B39-DEDC-4DC0-B6B3-ED07AA8087D6}"/>
  </bookViews>
  <sheets>
    <sheet name="Perturbaciones Inicio Diferente" sheetId="2" r:id="rId1"/>
    <sheet name="Perturbacion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2" l="1"/>
  <c r="E31" i="2"/>
  <c r="E14" i="2" l="1"/>
  <c r="E13" i="2"/>
  <c r="K8" i="1" l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<sst xmlns="http://schemas.openxmlformats.org/spreadsheetml/2006/main" count="168" uniqueCount="38">
  <si>
    <t>Random</t>
  </si>
  <si>
    <t xml:space="preserve">Ap </t>
  </si>
  <si>
    <t>theta</t>
  </si>
  <si>
    <t>0.000001</t>
  </si>
  <si>
    <t>unstable</t>
  </si>
  <si>
    <t>stable</t>
  </si>
  <si>
    <t>y</t>
  </si>
  <si>
    <t>x</t>
  </si>
  <si>
    <t>Vx</t>
  </si>
  <si>
    <t>Vy</t>
  </si>
  <si>
    <t>0.00001</t>
  </si>
  <si>
    <t>Orbita</t>
  </si>
  <si>
    <t>si</t>
  </si>
  <si>
    <t>no</t>
  </si>
  <si>
    <t>0.0001</t>
  </si>
  <si>
    <t>Presion Solar</t>
  </si>
  <si>
    <t>Cr</t>
  </si>
  <si>
    <t>e</t>
  </si>
  <si>
    <t>Inestable</t>
  </si>
  <si>
    <t>Estable</t>
  </si>
  <si>
    <t>Diferencia media</t>
  </si>
  <si>
    <t>Diferencia Media de Trayectoria X Hacia delante</t>
  </si>
  <si>
    <t>Diferencia Media de Trayectoria X Hacia atrás</t>
  </si>
  <si>
    <t>Diferencia Media entre Trayectorias sin Pertubación y con Pertubación</t>
  </si>
  <si>
    <t>Diferencia entre Trayectorias sin Pertubación y con Pertubación para la ultima posición</t>
  </si>
  <si>
    <t>t</t>
  </si>
  <si>
    <t>0.85</t>
  </si>
  <si>
    <t># trayectorias</t>
  </si>
  <si>
    <t xml:space="preserve">var de ultima posición de la Trayectoria </t>
  </si>
  <si>
    <t>Desviacion Estandar entre Trayectorias sin Pertubación y con Pertubación</t>
  </si>
  <si>
    <t>c=09</t>
  </si>
  <si>
    <t>c=3.1340</t>
  </si>
  <si>
    <t>Desviacion Estandar entre Trayectorias sin Perturbación y con Perturbación</t>
  </si>
  <si>
    <t xml:space="preserve">Media de ultimo vector de la Trayectoria entre Perturbación y Sin Perturbación </t>
  </si>
  <si>
    <t># trayectorias Zona</t>
  </si>
  <si>
    <t xml:space="preserve">Desviación Estándar de ultima posición de la Trayectoria </t>
  </si>
  <si>
    <t xml:space="preserve">stable 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</si>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</sst>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E+00"/>
    <numFmt numFmtId="169" formatCode="_-* #,##0.00000_-;\-* #,##0.00000_-;_-* &quot;-&quot;_-;_-@_-"/>
    <numFmt numFmtId="171" formatCode="_-* #,##0.0000000_-;\-* #,##0.000000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/>
    <xf numFmtId="0" fontId="0" fillId="0" borderId="2" xfId="0" applyBorder="1" applyAlignment="1"/>
    <xf numFmtId="41" fontId="0" fillId="0" borderId="1" xfId="1" applyFont="1" applyBorder="1"/>
    <xf numFmtId="164" fontId="0" fillId="0" borderId="0" xfId="0" applyNumberFormat="1" applyBorder="1"/>
    <xf numFmtId="0" fontId="0" fillId="0" borderId="0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9" fontId="0" fillId="0" borderId="1" xfId="1" applyNumberFormat="1" applyFont="1" applyBorder="1"/>
    <xf numFmtId="171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41" fontId="0" fillId="0" borderId="1" xfId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5FF0-2D5A-4842-AAF0-14CE03184FC3}">
  <dimension ref="A2:AD61"/>
  <sheetViews>
    <sheetView tabSelected="1" topLeftCell="A19" workbookViewId="0">
      <selection activeCell="B30" sqref="B30:D32"/>
    </sheetView>
  </sheetViews>
  <sheetFormatPr baseColWidth="10" defaultRowHeight="14.5" x14ac:dyDescent="0.35"/>
  <cols>
    <col min="2" max="2" width="13" customWidth="1"/>
    <col min="3" max="3" width="17.90625" customWidth="1"/>
    <col min="4" max="4" width="15.08984375" customWidth="1"/>
    <col min="5" max="5" width="12" customWidth="1"/>
    <col min="7" max="7" width="12.54296875" customWidth="1"/>
    <col min="8" max="8" width="14.90625" customWidth="1"/>
    <col min="17" max="17" width="12.36328125" customWidth="1"/>
    <col min="19" max="19" width="12.453125" customWidth="1"/>
    <col min="22" max="22" width="12.7265625" customWidth="1"/>
  </cols>
  <sheetData>
    <row r="2" spans="1:30" x14ac:dyDescent="0.35">
      <c r="B2" t="s">
        <v>0</v>
      </c>
      <c r="D2" t="s">
        <v>5</v>
      </c>
    </row>
    <row r="3" spans="1:30" x14ac:dyDescent="0.35">
      <c r="D3" t="s">
        <v>20</v>
      </c>
    </row>
    <row r="4" spans="1:30" x14ac:dyDescent="0.35">
      <c r="B4" s="13" t="s">
        <v>33</v>
      </c>
      <c r="C4" s="13"/>
      <c r="D4" s="13"/>
      <c r="E4" s="13"/>
      <c r="F4" s="13"/>
      <c r="G4" s="13"/>
      <c r="H4" s="6"/>
      <c r="I4" s="6"/>
      <c r="J4" s="6"/>
      <c r="K4" s="6"/>
      <c r="N4" s="13" t="s">
        <v>35</v>
      </c>
      <c r="O4" s="13"/>
      <c r="P4" s="13"/>
      <c r="Q4" s="13"/>
      <c r="R4" s="13"/>
      <c r="S4" s="13"/>
      <c r="T4" s="6"/>
      <c r="U4" s="6"/>
      <c r="X4" s="12" t="s">
        <v>28</v>
      </c>
      <c r="Y4" s="12"/>
      <c r="Z4" s="12"/>
      <c r="AA4" s="12"/>
      <c r="AB4" s="12"/>
      <c r="AC4" s="6"/>
      <c r="AD4" s="6"/>
    </row>
    <row r="5" spans="1:30" x14ac:dyDescent="0.35">
      <c r="B5" s="1" t="s">
        <v>1</v>
      </c>
      <c r="C5" s="1" t="s">
        <v>7</v>
      </c>
      <c r="D5" s="1" t="s">
        <v>6</v>
      </c>
      <c r="E5" s="1" t="s">
        <v>8</v>
      </c>
      <c r="F5" s="1" t="s">
        <v>9</v>
      </c>
      <c r="G5" s="1" t="s">
        <v>27</v>
      </c>
      <c r="H5" s="1"/>
      <c r="I5" s="1" t="s">
        <v>11</v>
      </c>
      <c r="J5" s="1"/>
      <c r="K5" s="1"/>
      <c r="N5" s="1" t="s">
        <v>1</v>
      </c>
      <c r="O5" s="1" t="s">
        <v>7</v>
      </c>
      <c r="P5" s="1" t="s">
        <v>6</v>
      </c>
      <c r="Q5" s="1" t="s">
        <v>8</v>
      </c>
      <c r="R5" s="1" t="s">
        <v>9</v>
      </c>
      <c r="S5" s="1" t="s">
        <v>27</v>
      </c>
      <c r="T5" s="1"/>
      <c r="U5" s="1" t="s">
        <v>11</v>
      </c>
      <c r="W5" s="1" t="s">
        <v>1</v>
      </c>
      <c r="X5" s="1" t="s">
        <v>7</v>
      </c>
      <c r="Y5" s="1" t="s">
        <v>6</v>
      </c>
      <c r="Z5" s="1" t="s">
        <v>8</v>
      </c>
      <c r="AA5" s="1" t="s">
        <v>9</v>
      </c>
      <c r="AB5" s="1" t="s">
        <v>27</v>
      </c>
      <c r="AC5" s="1"/>
      <c r="AD5" s="1" t="s">
        <v>11</v>
      </c>
    </row>
    <row r="6" spans="1:30" x14ac:dyDescent="0.35">
      <c r="B6" s="4">
        <v>1.0000000000000001E-5</v>
      </c>
      <c r="C6" s="18">
        <v>0.26991626815277098</v>
      </c>
      <c r="D6" s="18">
        <v>0.81293267269123404</v>
      </c>
      <c r="E6" s="18">
        <v>0.36685435869289201</v>
      </c>
      <c r="F6" s="18">
        <v>0.66772672461247795</v>
      </c>
      <c r="G6" s="7">
        <v>10000</v>
      </c>
      <c r="H6" s="7"/>
      <c r="I6" s="1" t="s">
        <v>13</v>
      </c>
      <c r="J6" s="3"/>
      <c r="K6" s="3"/>
      <c r="N6" s="4">
        <v>1.0000000000000001E-5</v>
      </c>
      <c r="O6" s="17">
        <v>0.439700716407944</v>
      </c>
      <c r="P6" s="17">
        <v>0.71400807601128602</v>
      </c>
      <c r="Q6" s="17">
        <v>0.51605934007880006</v>
      </c>
      <c r="R6" s="17">
        <v>0.32151233486061898</v>
      </c>
      <c r="S6" s="7">
        <v>10000</v>
      </c>
      <c r="T6" s="7"/>
      <c r="U6" s="1" t="s">
        <v>12</v>
      </c>
      <c r="W6" s="4">
        <v>1.0000000000000001E-5</v>
      </c>
      <c r="X6" s="3">
        <v>7.5504413092913503E-2</v>
      </c>
      <c r="Y6" s="3">
        <v>0.14573974927150701</v>
      </c>
      <c r="Z6" s="3">
        <v>0.147166942280193</v>
      </c>
      <c r="AA6" s="3">
        <v>0.140790271969161</v>
      </c>
      <c r="AB6" s="7">
        <v>10000</v>
      </c>
      <c r="AC6" s="7"/>
      <c r="AD6" s="1" t="s">
        <v>13</v>
      </c>
    </row>
    <row r="7" spans="1:30" x14ac:dyDescent="0.35">
      <c r="A7" s="10"/>
      <c r="B7" s="4">
        <v>1E-4</v>
      </c>
      <c r="C7" s="18">
        <v>1.36291115456176</v>
      </c>
      <c r="D7" s="1">
        <v>1.28169227857672</v>
      </c>
      <c r="E7" s="1">
        <v>0.93377719113736801</v>
      </c>
      <c r="F7" s="1">
        <v>0.62759745999154404</v>
      </c>
      <c r="G7" s="7">
        <v>10000</v>
      </c>
      <c r="H7" s="1"/>
      <c r="I7" s="1" t="s">
        <v>13</v>
      </c>
      <c r="J7" s="1"/>
      <c r="K7" s="1"/>
      <c r="N7" s="4">
        <v>1E-4</v>
      </c>
      <c r="O7" s="17">
        <v>0.78692664438395499</v>
      </c>
      <c r="P7" s="17">
        <v>1.1702665626253099</v>
      </c>
      <c r="Q7" s="17">
        <v>0.958251036968366</v>
      </c>
      <c r="R7" s="17">
        <v>0.28349183501962799</v>
      </c>
      <c r="S7" s="7">
        <v>10000</v>
      </c>
      <c r="T7" s="1"/>
      <c r="U7" s="1" t="s">
        <v>12</v>
      </c>
      <c r="W7" s="4">
        <v>1E-4</v>
      </c>
      <c r="X7" s="4">
        <v>0.55674202582034005</v>
      </c>
      <c r="Y7" s="1">
        <v>0.97016942805208595</v>
      </c>
      <c r="Z7" s="1">
        <v>0.63371363893171595</v>
      </c>
      <c r="AA7" s="1">
        <v>0.18431691228090399</v>
      </c>
      <c r="AB7" s="7">
        <v>10000</v>
      </c>
      <c r="AC7" s="1"/>
      <c r="AD7" s="1" t="s">
        <v>13</v>
      </c>
    </row>
    <row r="8" spans="1:30" x14ac:dyDescent="0.35">
      <c r="B8" s="4"/>
      <c r="C8" s="4"/>
      <c r="D8" s="1"/>
      <c r="E8" s="1"/>
      <c r="F8" s="1"/>
      <c r="G8" s="1"/>
      <c r="H8" s="1"/>
      <c r="I8" s="1" t="s">
        <v>13</v>
      </c>
      <c r="J8" s="1"/>
      <c r="K8" s="1"/>
      <c r="N8" s="4"/>
      <c r="O8" s="4"/>
      <c r="P8" s="1"/>
      <c r="Q8" s="1"/>
      <c r="R8" s="1"/>
      <c r="S8" s="1"/>
      <c r="T8" s="1"/>
      <c r="U8" s="1" t="s">
        <v>13</v>
      </c>
      <c r="W8" s="4"/>
      <c r="X8" s="4"/>
      <c r="Y8" s="1"/>
      <c r="Z8" s="1"/>
      <c r="AA8" s="1"/>
      <c r="AB8" s="1"/>
      <c r="AC8" s="1"/>
      <c r="AD8" s="1" t="s">
        <v>13</v>
      </c>
    </row>
    <row r="9" spans="1:30" x14ac:dyDescent="0.35">
      <c r="B9" s="8"/>
      <c r="C9" s="8"/>
      <c r="D9" s="9"/>
      <c r="E9" s="9"/>
      <c r="F9" s="9"/>
      <c r="G9" s="9"/>
      <c r="H9" s="9"/>
      <c r="I9" s="9"/>
      <c r="J9" s="9"/>
      <c r="K9" s="9"/>
      <c r="N9" s="8"/>
      <c r="O9" s="8"/>
      <c r="P9" s="9"/>
      <c r="Q9" s="9"/>
      <c r="R9" s="9"/>
      <c r="S9" s="9"/>
      <c r="T9" s="9"/>
      <c r="U9" s="9"/>
      <c r="W9" s="8"/>
      <c r="X9" s="8"/>
      <c r="Y9" s="9"/>
      <c r="Z9" s="9"/>
      <c r="AA9" s="9"/>
      <c r="AB9" s="9"/>
      <c r="AC9" s="9"/>
      <c r="AD9" s="9"/>
    </row>
    <row r="10" spans="1:30" x14ac:dyDescent="0.35">
      <c r="B10" s="8"/>
      <c r="C10" s="8"/>
      <c r="D10" s="9"/>
      <c r="E10" s="9"/>
      <c r="F10" s="9"/>
      <c r="G10" s="9"/>
      <c r="H10" s="9"/>
      <c r="I10" s="9"/>
      <c r="J10" s="9"/>
      <c r="K10" s="9"/>
      <c r="N10" s="8"/>
      <c r="O10" s="8"/>
      <c r="P10" s="9"/>
      <c r="Q10" s="9"/>
      <c r="R10" s="9"/>
      <c r="S10" s="9"/>
      <c r="T10" s="9"/>
      <c r="U10" s="9"/>
      <c r="W10" s="8"/>
      <c r="X10" s="8"/>
      <c r="Y10" s="9"/>
      <c r="Z10" s="9"/>
      <c r="AA10" s="9"/>
      <c r="AB10" s="9"/>
      <c r="AC10" s="9"/>
      <c r="AD10" s="9"/>
    </row>
    <row r="11" spans="1:30" x14ac:dyDescent="0.35">
      <c r="B11" s="8"/>
      <c r="C11" s="8"/>
      <c r="D11" s="9"/>
      <c r="E11" s="9"/>
      <c r="F11" s="9"/>
      <c r="G11" s="9"/>
      <c r="H11" s="9"/>
      <c r="I11" s="9"/>
      <c r="J11" s="9"/>
      <c r="K11" s="9"/>
      <c r="N11" s="8"/>
      <c r="O11" s="8"/>
      <c r="P11" s="9"/>
      <c r="Q11" s="9"/>
      <c r="R11" s="9"/>
      <c r="S11" s="9"/>
      <c r="T11" s="9"/>
      <c r="U11" s="9"/>
      <c r="W11" s="8"/>
      <c r="X11" s="8"/>
      <c r="Y11" s="9"/>
      <c r="Z11" s="9"/>
      <c r="AA11" s="9"/>
      <c r="AB11" s="9"/>
      <c r="AC11" s="9"/>
      <c r="AD11" s="9"/>
    </row>
    <row r="12" spans="1:30" x14ac:dyDescent="0.35">
      <c r="B12" s="11" t="s">
        <v>1</v>
      </c>
      <c r="C12" s="11" t="s">
        <v>34</v>
      </c>
      <c r="D12" s="11" t="s">
        <v>27</v>
      </c>
      <c r="E12" s="9"/>
      <c r="F12" s="9"/>
      <c r="G12" s="9"/>
      <c r="H12" s="9"/>
      <c r="I12" s="9"/>
      <c r="J12" s="9"/>
      <c r="K12" s="9"/>
      <c r="N12" s="8"/>
      <c r="O12" s="8"/>
      <c r="P12" s="9"/>
      <c r="Q12" s="9"/>
      <c r="R12" s="9"/>
      <c r="S12" s="9"/>
      <c r="T12" s="9"/>
      <c r="U12" s="9"/>
      <c r="W12" s="8"/>
      <c r="X12" s="8"/>
      <c r="Y12" s="9"/>
      <c r="Z12" s="9"/>
      <c r="AA12" s="9"/>
      <c r="AB12" s="9"/>
      <c r="AC12" s="9"/>
      <c r="AD12" s="9"/>
    </row>
    <row r="13" spans="1:30" x14ac:dyDescent="0.35">
      <c r="B13" s="19">
        <v>1.0000000000000001E-5</v>
      </c>
      <c r="C13" s="20">
        <v>29</v>
      </c>
      <c r="D13" s="20">
        <v>10000</v>
      </c>
      <c r="E13" s="9">
        <f>C13/D13</f>
        <v>2.8999999999999998E-3</v>
      </c>
      <c r="F13" s="9"/>
      <c r="G13" s="9"/>
      <c r="H13" s="9"/>
      <c r="I13" s="9"/>
      <c r="J13" s="9"/>
      <c r="K13" s="9"/>
      <c r="N13" s="8"/>
      <c r="O13" s="8"/>
      <c r="P13" s="9"/>
      <c r="Q13" s="9"/>
      <c r="R13" s="9"/>
      <c r="S13" s="9"/>
      <c r="T13" s="9"/>
      <c r="U13" s="9"/>
      <c r="W13" s="8"/>
      <c r="X13" s="8"/>
      <c r="Y13" s="9"/>
      <c r="Z13" s="9"/>
      <c r="AA13" s="9"/>
      <c r="AB13" s="9"/>
      <c r="AC13" s="9"/>
      <c r="AD13" s="9"/>
    </row>
    <row r="14" spans="1:30" x14ac:dyDescent="0.35">
      <c r="B14" s="19">
        <v>1E-4</v>
      </c>
      <c r="C14" s="20">
        <v>3</v>
      </c>
      <c r="D14" s="20">
        <v>10000</v>
      </c>
      <c r="E14" s="9">
        <f>C14/D14</f>
        <v>2.9999999999999997E-4</v>
      </c>
      <c r="F14" s="9"/>
      <c r="G14" s="9"/>
      <c r="H14" s="9"/>
      <c r="I14" s="9"/>
      <c r="J14" s="9"/>
      <c r="K14" s="9"/>
      <c r="N14" s="8"/>
      <c r="O14" s="8"/>
      <c r="P14" s="9"/>
      <c r="Q14" s="9"/>
      <c r="R14" s="9"/>
      <c r="S14" s="9"/>
      <c r="T14" s="9"/>
      <c r="U14" s="9"/>
      <c r="W14" s="8"/>
      <c r="X14" s="8"/>
      <c r="Y14" s="9"/>
      <c r="Z14" s="9"/>
      <c r="AA14" s="9"/>
      <c r="AB14" s="9"/>
      <c r="AC14" s="9"/>
      <c r="AD14" s="9"/>
    </row>
    <row r="15" spans="1:30" x14ac:dyDescent="0.35">
      <c r="B15" s="4"/>
      <c r="C15" s="4"/>
      <c r="D15" s="1"/>
      <c r="E15" s="9"/>
      <c r="F15" s="9"/>
      <c r="G15" s="9"/>
      <c r="H15" s="9"/>
      <c r="I15" s="9"/>
      <c r="J15" s="9"/>
      <c r="K15" s="9"/>
      <c r="N15" s="8"/>
      <c r="O15" s="8"/>
      <c r="P15" s="9"/>
      <c r="Q15" s="9"/>
      <c r="R15" s="9"/>
      <c r="S15" s="9"/>
      <c r="T15" s="9"/>
      <c r="U15" s="9"/>
      <c r="W15" s="8"/>
      <c r="X15" s="8"/>
      <c r="Y15" s="9"/>
      <c r="Z15" s="9"/>
      <c r="AA15" s="9"/>
      <c r="AB15" s="9"/>
      <c r="AC15" s="9"/>
      <c r="AD15" s="9"/>
    </row>
    <row r="16" spans="1:30" x14ac:dyDescent="0.35">
      <c r="B16" s="8"/>
      <c r="C16" s="8"/>
      <c r="D16" s="9"/>
      <c r="E16" s="9"/>
      <c r="F16" s="9"/>
      <c r="G16" s="9"/>
      <c r="H16" s="9"/>
      <c r="I16" s="9"/>
      <c r="J16" s="9"/>
      <c r="K16" s="9"/>
      <c r="N16" s="8"/>
      <c r="O16" s="8"/>
      <c r="P16" s="9"/>
      <c r="Q16" s="9"/>
      <c r="R16" s="9"/>
      <c r="S16" s="9"/>
      <c r="T16" s="9"/>
      <c r="U16" s="9"/>
      <c r="W16" s="8"/>
      <c r="X16" s="8"/>
      <c r="Y16" s="9"/>
      <c r="Z16" s="9"/>
      <c r="AA16" s="9"/>
      <c r="AB16" s="9"/>
      <c r="AC16" s="9"/>
      <c r="AD16" s="9"/>
    </row>
    <row r="17" spans="2:30" x14ac:dyDescent="0.35">
      <c r="B17" s="8"/>
      <c r="C17" s="8"/>
      <c r="D17" s="9"/>
      <c r="E17" s="9"/>
      <c r="F17" s="9"/>
      <c r="G17" s="9"/>
      <c r="H17" s="9"/>
      <c r="I17" s="9"/>
      <c r="J17" s="9"/>
      <c r="K17" s="9"/>
      <c r="N17" s="8"/>
      <c r="O17" s="8"/>
      <c r="P17" s="9"/>
      <c r="Q17" s="9"/>
      <c r="R17" s="9"/>
      <c r="S17" s="9"/>
      <c r="T17" s="9"/>
      <c r="U17" s="9"/>
      <c r="W17" s="8"/>
      <c r="X17" s="8"/>
      <c r="Y17" s="9"/>
      <c r="Z17" s="9"/>
      <c r="AA17" s="9"/>
      <c r="AB17" s="9"/>
      <c r="AC17" s="9"/>
      <c r="AD17" s="9"/>
    </row>
    <row r="18" spans="2:30" x14ac:dyDescent="0.35">
      <c r="B18" s="8"/>
      <c r="C18" s="8"/>
      <c r="D18" s="9"/>
      <c r="E18" s="9"/>
      <c r="F18" s="9"/>
      <c r="G18" s="9"/>
      <c r="H18" s="9"/>
      <c r="I18" s="9"/>
      <c r="J18" s="9"/>
      <c r="K18" s="9"/>
      <c r="N18" s="8"/>
      <c r="O18" s="8"/>
      <c r="P18" s="9"/>
      <c r="Q18" s="9"/>
      <c r="R18" s="9"/>
      <c r="S18" s="9"/>
      <c r="T18" s="9"/>
      <c r="U18" s="9"/>
      <c r="W18" s="8"/>
      <c r="X18" s="8"/>
      <c r="Y18" s="9"/>
      <c r="Z18" s="9"/>
      <c r="AA18" s="9"/>
      <c r="AB18" s="9"/>
      <c r="AC18" s="9"/>
      <c r="AD18" s="9"/>
    </row>
    <row r="19" spans="2:30" x14ac:dyDescent="0.35">
      <c r="B19" s="8"/>
      <c r="C19" s="8"/>
      <c r="D19" s="9"/>
      <c r="E19" s="9"/>
      <c r="F19" s="9"/>
      <c r="G19" s="9"/>
      <c r="H19" s="9"/>
      <c r="I19" s="9"/>
      <c r="J19" s="9"/>
      <c r="K19" s="9"/>
      <c r="N19" s="8"/>
      <c r="O19" s="8"/>
      <c r="P19" s="9"/>
      <c r="Q19" s="9"/>
      <c r="R19" s="9"/>
      <c r="S19" s="9"/>
      <c r="T19" s="9"/>
      <c r="U19" s="9"/>
      <c r="W19" s="8"/>
      <c r="X19" s="8"/>
      <c r="Y19" s="9"/>
      <c r="Z19" s="9"/>
      <c r="AA19" s="9"/>
      <c r="AB19" s="9"/>
      <c r="AC19" s="9"/>
      <c r="AD19" s="9"/>
    </row>
    <row r="20" spans="2:30" x14ac:dyDescent="0.35">
      <c r="B20" t="s">
        <v>37</v>
      </c>
      <c r="D20" t="s">
        <v>36</v>
      </c>
      <c r="N20" s="8"/>
      <c r="O20" s="8"/>
      <c r="P20" s="9"/>
      <c r="Q20" s="9"/>
      <c r="R20" s="9"/>
      <c r="S20" s="9"/>
      <c r="T20" s="9"/>
      <c r="U20" s="9"/>
      <c r="W20" s="8"/>
      <c r="X20" s="8"/>
      <c r="Y20" s="9"/>
      <c r="Z20" s="9"/>
      <c r="AA20" s="9"/>
      <c r="AB20" s="9"/>
      <c r="AC20" s="9"/>
      <c r="AD20" s="9"/>
    </row>
    <row r="21" spans="2:30" x14ac:dyDescent="0.35">
      <c r="D21" t="s">
        <v>20</v>
      </c>
      <c r="N21" s="8"/>
      <c r="O21" s="8"/>
      <c r="P21" s="9"/>
      <c r="Q21" s="9"/>
      <c r="R21" s="9"/>
      <c r="S21" s="9"/>
      <c r="T21" s="9"/>
      <c r="U21" s="9"/>
      <c r="W21" s="8"/>
      <c r="X21" s="8"/>
      <c r="Y21" s="9"/>
      <c r="Z21" s="9"/>
      <c r="AA21" s="9"/>
      <c r="AB21" s="9"/>
      <c r="AC21" s="9"/>
      <c r="AD21" s="9"/>
    </row>
    <row r="22" spans="2:30" x14ac:dyDescent="0.35">
      <c r="B22" s="13" t="s">
        <v>33</v>
      </c>
      <c r="C22" s="13"/>
      <c r="D22" s="13"/>
      <c r="E22" s="13"/>
      <c r="F22" s="13"/>
      <c r="G22" s="13"/>
      <c r="H22" s="6"/>
      <c r="I22" s="6"/>
      <c r="J22" s="6"/>
      <c r="K22" s="6"/>
      <c r="L22" s="13" t="s">
        <v>35</v>
      </c>
      <c r="M22" s="13"/>
      <c r="N22" s="13"/>
      <c r="O22" s="13"/>
      <c r="P22" s="13"/>
      <c r="Q22" s="13"/>
      <c r="R22" s="9"/>
      <c r="S22" s="9"/>
      <c r="T22" s="9"/>
      <c r="U22" s="9"/>
      <c r="W22" s="8"/>
      <c r="X22" s="8"/>
      <c r="Y22" s="9"/>
      <c r="Z22" s="9"/>
      <c r="AA22" s="9"/>
      <c r="AB22" s="9"/>
      <c r="AC22" s="9"/>
      <c r="AD22" s="9"/>
    </row>
    <row r="23" spans="2:30" x14ac:dyDescent="0.35">
      <c r="B23" s="1" t="s">
        <v>1</v>
      </c>
      <c r="C23" s="1" t="s">
        <v>7</v>
      </c>
      <c r="D23" s="1" t="s">
        <v>6</v>
      </c>
      <c r="E23" s="1" t="s">
        <v>8</v>
      </c>
      <c r="F23" s="1" t="s">
        <v>9</v>
      </c>
      <c r="G23" s="1" t="s">
        <v>27</v>
      </c>
      <c r="H23" s="1"/>
      <c r="I23" s="1" t="s">
        <v>11</v>
      </c>
      <c r="J23" s="1"/>
      <c r="K23" s="1"/>
      <c r="L23" s="1" t="s">
        <v>1</v>
      </c>
      <c r="M23" s="1" t="s">
        <v>7</v>
      </c>
      <c r="N23" s="1" t="s">
        <v>6</v>
      </c>
      <c r="O23" s="1" t="s">
        <v>8</v>
      </c>
      <c r="P23" s="1" t="s">
        <v>9</v>
      </c>
      <c r="Q23" s="1" t="s">
        <v>27</v>
      </c>
      <c r="R23" s="9"/>
      <c r="S23" s="9"/>
      <c r="T23" s="9"/>
      <c r="U23" s="9"/>
      <c r="W23" s="8"/>
      <c r="X23" s="8"/>
      <c r="Y23" s="9"/>
      <c r="Z23" s="9"/>
      <c r="AA23" s="9"/>
      <c r="AB23" s="9"/>
      <c r="AC23" s="9"/>
      <c r="AD23" s="9"/>
    </row>
    <row r="24" spans="2:30" x14ac:dyDescent="0.35">
      <c r="B24" s="4">
        <v>1.0000000000000001E-5</v>
      </c>
      <c r="C24" s="18">
        <v>0.78065137059318901</v>
      </c>
      <c r="D24" s="18">
        <v>1.7859883925918201</v>
      </c>
      <c r="E24" s="18">
        <v>1.57010236157427</v>
      </c>
      <c r="F24" s="18">
        <v>0.61253741027990205</v>
      </c>
      <c r="G24" s="7">
        <v>10000</v>
      </c>
      <c r="H24" s="7"/>
      <c r="I24" s="1" t="s">
        <v>13</v>
      </c>
      <c r="J24" s="3"/>
      <c r="K24" s="3"/>
      <c r="L24" s="4">
        <v>1.0000000000000001E-5</v>
      </c>
      <c r="M24" s="17">
        <v>0.53828531115328904</v>
      </c>
      <c r="N24" s="17">
        <v>0.89020542479021103</v>
      </c>
      <c r="O24" s="17">
        <v>0.76887210119413896</v>
      </c>
      <c r="P24" s="17">
        <v>0.34116393005771301</v>
      </c>
      <c r="Q24" s="7">
        <v>10000</v>
      </c>
      <c r="R24" s="9"/>
      <c r="S24" s="9"/>
      <c r="T24" s="9"/>
      <c r="U24" s="9"/>
      <c r="W24" s="8"/>
      <c r="X24" s="8"/>
      <c r="Y24" s="9"/>
      <c r="Z24" s="9"/>
      <c r="AA24" s="9"/>
      <c r="AB24" s="9"/>
      <c r="AC24" s="9"/>
      <c r="AD24" s="9"/>
    </row>
    <row r="25" spans="2:30" x14ac:dyDescent="0.35">
      <c r="B25" s="4">
        <v>1E-4</v>
      </c>
      <c r="C25" s="18">
        <v>1.09712552823295</v>
      </c>
      <c r="D25" s="1">
        <v>1.2070658044573499</v>
      </c>
      <c r="E25" s="1">
        <v>1.01484904033602</v>
      </c>
      <c r="F25" s="1">
        <v>0.38883991160367598</v>
      </c>
      <c r="G25" s="7">
        <v>10000</v>
      </c>
      <c r="H25" s="1"/>
      <c r="I25" s="1" t="s">
        <v>13</v>
      </c>
      <c r="J25" s="1"/>
      <c r="K25" s="1"/>
      <c r="L25" s="4">
        <v>1E-4</v>
      </c>
      <c r="M25" s="17">
        <v>0.55042644283813602</v>
      </c>
      <c r="N25" s="17">
        <v>0.89963109667575303</v>
      </c>
      <c r="O25" s="17">
        <v>0.91152736265071699</v>
      </c>
      <c r="P25" s="17">
        <v>0.30093921595995399</v>
      </c>
      <c r="Q25" s="7">
        <v>10000</v>
      </c>
      <c r="R25" s="9"/>
      <c r="S25" s="9"/>
      <c r="T25" s="9"/>
      <c r="U25" s="9"/>
      <c r="W25" s="8"/>
      <c r="X25" s="8"/>
      <c r="Y25" s="9"/>
      <c r="Z25" s="9"/>
      <c r="AA25" s="9"/>
      <c r="AB25" s="9"/>
      <c r="AC25" s="9"/>
      <c r="AD25" s="9"/>
    </row>
    <row r="26" spans="2:30" x14ac:dyDescent="0.35">
      <c r="B26" s="4"/>
      <c r="C26" s="4"/>
      <c r="D26" s="1"/>
      <c r="E26" s="1"/>
      <c r="F26" s="1"/>
      <c r="G26" s="1"/>
      <c r="H26" s="1"/>
      <c r="I26" s="1" t="s">
        <v>13</v>
      </c>
      <c r="J26" s="1"/>
      <c r="K26" s="1"/>
      <c r="L26" s="4"/>
      <c r="M26" s="4"/>
      <c r="N26" s="1"/>
      <c r="O26" s="1"/>
      <c r="P26" s="1"/>
      <c r="Q26" s="1"/>
      <c r="R26" s="9"/>
      <c r="S26" s="9"/>
      <c r="T26" s="9"/>
      <c r="U26" s="9"/>
      <c r="W26" s="8"/>
      <c r="X26" s="8"/>
      <c r="Y26" s="9"/>
      <c r="Z26" s="9"/>
      <c r="AA26" s="9"/>
      <c r="AB26" s="9"/>
      <c r="AC26" s="9"/>
      <c r="AD26" s="9"/>
    </row>
    <row r="27" spans="2:30" x14ac:dyDescent="0.35">
      <c r="B27" s="8"/>
      <c r="C27" s="8"/>
      <c r="D27" s="9"/>
      <c r="E27" s="9"/>
      <c r="F27" s="9"/>
      <c r="G27" s="9"/>
      <c r="H27" s="9"/>
      <c r="I27" s="9"/>
      <c r="J27" s="9"/>
      <c r="K27" s="9"/>
      <c r="N27" s="8"/>
      <c r="O27" s="8"/>
      <c r="P27" s="9"/>
      <c r="Q27" s="9"/>
      <c r="R27" s="9"/>
      <c r="S27" s="9"/>
      <c r="T27" s="9"/>
      <c r="U27" s="9"/>
      <c r="W27" s="8"/>
      <c r="X27" s="8"/>
      <c r="Y27" s="9"/>
      <c r="Z27" s="9"/>
      <c r="AA27" s="9"/>
      <c r="AB27" s="9"/>
      <c r="AC27" s="9"/>
      <c r="AD27" s="9"/>
    </row>
    <row r="28" spans="2:30" x14ac:dyDescent="0.35">
      <c r="B28" s="8"/>
      <c r="C28" s="8"/>
      <c r="D28" s="9"/>
      <c r="E28" s="9"/>
      <c r="F28" s="9"/>
      <c r="G28" s="9"/>
      <c r="H28" s="9"/>
      <c r="I28" s="9"/>
      <c r="J28" s="9"/>
      <c r="K28" s="9"/>
      <c r="N28" s="8"/>
      <c r="O28" s="8"/>
      <c r="P28" s="9"/>
      <c r="Q28" s="9"/>
      <c r="R28" s="9"/>
      <c r="S28" s="9"/>
      <c r="T28" s="9"/>
      <c r="U28" s="9"/>
      <c r="W28" s="8"/>
      <c r="X28" s="8"/>
      <c r="Y28" s="9"/>
      <c r="Z28" s="9"/>
      <c r="AA28" s="9"/>
      <c r="AB28" s="9"/>
      <c r="AC28" s="9"/>
      <c r="AD28" s="9"/>
    </row>
    <row r="29" spans="2:30" x14ac:dyDescent="0.35">
      <c r="B29" s="8"/>
      <c r="C29" s="8"/>
      <c r="D29" s="9"/>
      <c r="E29" s="9"/>
      <c r="F29" s="9"/>
      <c r="G29" s="9"/>
      <c r="H29" s="9"/>
      <c r="I29" s="9"/>
      <c r="J29" s="9"/>
      <c r="K29" s="9"/>
      <c r="N29" s="8"/>
      <c r="O29" s="8"/>
      <c r="P29" s="9"/>
      <c r="Q29" s="9"/>
      <c r="R29" s="9"/>
      <c r="S29" s="9"/>
      <c r="T29" s="9"/>
      <c r="U29" s="9"/>
      <c r="W29" s="8"/>
      <c r="X29" s="8"/>
      <c r="Y29" s="9"/>
      <c r="Z29" s="9"/>
      <c r="AA29" s="9"/>
      <c r="AB29" s="9"/>
      <c r="AC29" s="9"/>
      <c r="AD29" s="9"/>
    </row>
    <row r="30" spans="2:30" x14ac:dyDescent="0.35">
      <c r="B30" s="11" t="s">
        <v>1</v>
      </c>
      <c r="C30" s="11" t="s">
        <v>34</v>
      </c>
      <c r="D30" s="11" t="s">
        <v>27</v>
      </c>
      <c r="E30" s="9"/>
      <c r="F30" s="9"/>
      <c r="G30" s="9"/>
      <c r="H30" s="9"/>
      <c r="I30" s="9"/>
      <c r="J30" s="9"/>
      <c r="K30" s="9"/>
      <c r="N30" s="8"/>
      <c r="O30" s="8"/>
      <c r="P30" s="9"/>
      <c r="Q30" s="9"/>
      <c r="R30" s="9"/>
      <c r="S30" s="9"/>
      <c r="T30" s="9"/>
      <c r="U30" s="9"/>
      <c r="W30" s="8"/>
      <c r="X30" s="8"/>
      <c r="Y30" s="9"/>
      <c r="Z30" s="9"/>
      <c r="AA30" s="9"/>
      <c r="AB30" s="9"/>
      <c r="AC30" s="9"/>
      <c r="AD30" s="9"/>
    </row>
    <row r="31" spans="2:30" x14ac:dyDescent="0.35">
      <c r="B31" s="19">
        <v>1.0000000000000001E-5</v>
      </c>
      <c r="C31" s="20">
        <v>11</v>
      </c>
      <c r="D31" s="20">
        <v>10000</v>
      </c>
      <c r="E31" s="9">
        <f>C31/D31</f>
        <v>1.1000000000000001E-3</v>
      </c>
      <c r="F31" s="9"/>
      <c r="G31" s="9"/>
      <c r="H31" s="9"/>
      <c r="I31" s="9"/>
      <c r="J31" s="9"/>
      <c r="K31" s="9"/>
      <c r="N31" s="8"/>
      <c r="O31" s="8"/>
      <c r="P31" s="9"/>
      <c r="Q31" s="9"/>
      <c r="R31" s="9"/>
      <c r="S31" s="9"/>
      <c r="T31" s="9"/>
      <c r="U31" s="9"/>
      <c r="W31" s="8"/>
      <c r="X31" s="8"/>
      <c r="Y31" s="9"/>
      <c r="Z31" s="9"/>
      <c r="AA31" s="9"/>
      <c r="AB31" s="9"/>
      <c r="AC31" s="9"/>
      <c r="AD31" s="9"/>
    </row>
    <row r="32" spans="2:30" x14ac:dyDescent="0.35">
      <c r="B32" s="19">
        <v>1E-4</v>
      </c>
      <c r="C32" s="20">
        <v>20</v>
      </c>
      <c r="D32" s="20">
        <v>10000</v>
      </c>
      <c r="E32" s="9">
        <f>C32/D32</f>
        <v>2E-3</v>
      </c>
      <c r="F32" s="9"/>
      <c r="G32" s="9"/>
      <c r="H32" s="9"/>
      <c r="I32" s="9"/>
      <c r="J32" s="9"/>
      <c r="K32" s="9"/>
      <c r="N32" s="8"/>
      <c r="O32" s="8"/>
      <c r="P32" s="9"/>
      <c r="Q32" s="9"/>
      <c r="R32" s="9"/>
      <c r="S32" s="9"/>
      <c r="T32" s="9"/>
      <c r="U32" s="9"/>
      <c r="W32" s="8"/>
      <c r="X32" s="8"/>
      <c r="Y32" s="9"/>
      <c r="Z32" s="9"/>
      <c r="AA32" s="9"/>
      <c r="AB32" s="9"/>
      <c r="AC32" s="9"/>
      <c r="AD32" s="9"/>
    </row>
    <row r="33" spans="2:29" x14ac:dyDescent="0.35">
      <c r="B33" s="4"/>
      <c r="C33" s="4"/>
      <c r="D33" s="1"/>
      <c r="E33" s="9"/>
      <c r="F33" s="9"/>
      <c r="G33" s="9"/>
      <c r="H33" s="9"/>
      <c r="I33" s="9"/>
      <c r="J33" s="9"/>
      <c r="K33" s="9"/>
    </row>
    <row r="34" spans="2:29" x14ac:dyDescent="0.35">
      <c r="B34" s="8"/>
      <c r="C34" s="8"/>
      <c r="D34" s="9"/>
      <c r="E34" s="9"/>
      <c r="F34" s="9"/>
      <c r="G34" s="9"/>
      <c r="H34" s="9"/>
      <c r="I34" s="9"/>
      <c r="J34" s="9"/>
      <c r="K34" s="9"/>
    </row>
    <row r="35" spans="2:29" x14ac:dyDescent="0.35">
      <c r="C35" t="s">
        <v>30</v>
      </c>
      <c r="R35" t="s">
        <v>31</v>
      </c>
    </row>
    <row r="36" spans="2:29" x14ac:dyDescent="0.35">
      <c r="C36" t="s">
        <v>15</v>
      </c>
      <c r="D36" t="s">
        <v>19</v>
      </c>
      <c r="R36" t="s">
        <v>15</v>
      </c>
      <c r="S36" t="s">
        <v>19</v>
      </c>
    </row>
    <row r="37" spans="2:29" x14ac:dyDescent="0.35">
      <c r="D37" t="s">
        <v>20</v>
      </c>
      <c r="S37" t="s">
        <v>20</v>
      </c>
    </row>
    <row r="38" spans="2:29" x14ac:dyDescent="0.35">
      <c r="C38" s="13" t="s">
        <v>23</v>
      </c>
      <c r="D38" s="13"/>
      <c r="E38" s="13"/>
      <c r="F38" s="13"/>
      <c r="G38" s="13"/>
      <c r="H38" s="5"/>
      <c r="I38" s="13" t="s">
        <v>29</v>
      </c>
      <c r="J38" s="13"/>
      <c r="K38" s="13"/>
      <c r="L38" s="13"/>
      <c r="M38" s="13"/>
      <c r="N38" s="13"/>
      <c r="Q38" s="13" t="s">
        <v>23</v>
      </c>
      <c r="R38" s="13"/>
      <c r="S38" s="13"/>
      <c r="T38" s="13"/>
      <c r="U38" s="13"/>
      <c r="V38" s="13"/>
      <c r="W38" s="5"/>
      <c r="X38" s="13" t="s">
        <v>32</v>
      </c>
      <c r="Y38" s="13"/>
      <c r="Z38" s="13"/>
      <c r="AA38" s="13"/>
      <c r="AB38" s="13"/>
      <c r="AC38" s="13"/>
    </row>
    <row r="39" spans="2:29" x14ac:dyDescent="0.35">
      <c r="B39" s="1" t="s">
        <v>17</v>
      </c>
      <c r="C39" s="1" t="s">
        <v>16</v>
      </c>
      <c r="D39" s="1" t="s">
        <v>7</v>
      </c>
      <c r="E39" s="1" t="s">
        <v>6</v>
      </c>
      <c r="F39" s="1" t="s">
        <v>8</v>
      </c>
      <c r="G39" s="1" t="s">
        <v>9</v>
      </c>
      <c r="H39" s="1"/>
      <c r="I39" s="11" t="s">
        <v>17</v>
      </c>
      <c r="J39" s="11" t="s">
        <v>16</v>
      </c>
      <c r="K39" s="11" t="s">
        <v>7</v>
      </c>
      <c r="L39" s="11" t="s">
        <v>6</v>
      </c>
      <c r="M39" s="11" t="s">
        <v>8</v>
      </c>
      <c r="N39" s="11" t="s">
        <v>9</v>
      </c>
      <c r="Q39" s="11" t="s">
        <v>17</v>
      </c>
      <c r="R39" s="11" t="s">
        <v>16</v>
      </c>
      <c r="S39" s="11" t="s">
        <v>7</v>
      </c>
      <c r="T39" s="11" t="s">
        <v>6</v>
      </c>
      <c r="U39" s="11" t="s">
        <v>8</v>
      </c>
      <c r="V39" s="11" t="s">
        <v>9</v>
      </c>
      <c r="W39" s="1"/>
      <c r="X39" s="11" t="s">
        <v>17</v>
      </c>
      <c r="Y39" s="11" t="s">
        <v>16</v>
      </c>
      <c r="Z39" s="11" t="s">
        <v>7</v>
      </c>
      <c r="AA39" s="11" t="s">
        <v>6</v>
      </c>
      <c r="AB39" s="11" t="s">
        <v>8</v>
      </c>
      <c r="AC39" s="11" t="s">
        <v>9</v>
      </c>
    </row>
    <row r="40" spans="2:29" x14ac:dyDescent="0.35">
      <c r="B40" s="2">
        <v>0.21</v>
      </c>
      <c r="C40" s="2">
        <v>1.21</v>
      </c>
      <c r="D40" s="3">
        <v>4.0886276037255401E-3</v>
      </c>
      <c r="E40" s="3">
        <v>5.9820435297343903E-3</v>
      </c>
      <c r="F40" s="3">
        <v>1.2780141524627401E-2</v>
      </c>
      <c r="G40" s="3">
        <v>1.7930049659378E-2</v>
      </c>
      <c r="H40" s="1"/>
      <c r="I40" s="15">
        <v>0.21</v>
      </c>
      <c r="J40" s="15">
        <v>1.21</v>
      </c>
      <c r="K40" s="16">
        <v>1.00941818021014E-2</v>
      </c>
      <c r="L40" s="16">
        <v>1.9780864336215599E-2</v>
      </c>
      <c r="M40" s="16">
        <v>8.4014687568463406E-2</v>
      </c>
      <c r="N40" s="16">
        <v>6.4267582864754799E-2</v>
      </c>
      <c r="Q40" s="15">
        <v>0.21</v>
      </c>
      <c r="R40" s="15">
        <v>1.21</v>
      </c>
      <c r="S40" s="16">
        <v>7.6036613915795206E-2</v>
      </c>
      <c r="T40" s="16">
        <v>0.108622879205503</v>
      </c>
      <c r="U40" s="16">
        <v>8.7729179464228799E-2</v>
      </c>
      <c r="V40" s="16">
        <v>0.21155003568918401</v>
      </c>
      <c r="W40" s="1"/>
      <c r="X40" s="15">
        <v>0.21</v>
      </c>
      <c r="Y40" s="15">
        <v>1.21</v>
      </c>
      <c r="Z40" s="16">
        <v>0.10127008272289199</v>
      </c>
      <c r="AA40" s="16">
        <v>7.7434352788375502E-2</v>
      </c>
      <c r="AB40" s="16">
        <v>5.5791739289415797E-2</v>
      </c>
      <c r="AC40" s="16">
        <v>0.14387003799747</v>
      </c>
    </row>
    <row r="41" spans="2:29" x14ac:dyDescent="0.35">
      <c r="B41" s="2">
        <v>0.31</v>
      </c>
      <c r="C41" s="2">
        <v>1.31</v>
      </c>
      <c r="D41" s="3">
        <v>4.6479195774386597E-3</v>
      </c>
      <c r="E41" s="3">
        <v>6.4276367845978602E-3</v>
      </c>
      <c r="F41" s="3">
        <v>1.4600681493228599E-2</v>
      </c>
      <c r="G41" s="3">
        <v>2.0320854433799398E-2</v>
      </c>
      <c r="H41" s="1"/>
      <c r="I41" s="15">
        <v>0.31</v>
      </c>
      <c r="J41" s="15">
        <v>1.31</v>
      </c>
      <c r="K41" s="16">
        <v>1.2175024214310199E-2</v>
      </c>
      <c r="L41" s="16">
        <v>2.0985311442718799E-2</v>
      </c>
      <c r="M41" s="16">
        <v>9.0138512456968106E-2</v>
      </c>
      <c r="N41" s="16">
        <v>7.5357053975375801E-2</v>
      </c>
      <c r="Q41" s="15">
        <v>0.31</v>
      </c>
      <c r="R41" s="15">
        <v>1.31</v>
      </c>
      <c r="S41" s="16">
        <v>7.5978070963556299E-2</v>
      </c>
      <c r="T41" s="16">
        <v>0.108533706013107</v>
      </c>
      <c r="U41" s="16">
        <v>8.7722895871224199E-2</v>
      </c>
      <c r="V41" s="16">
        <v>0.21163377445077</v>
      </c>
      <c r="W41" s="1"/>
      <c r="X41" s="15">
        <v>0.31</v>
      </c>
      <c r="Y41" s="15">
        <v>1.31</v>
      </c>
      <c r="Z41" s="16">
        <v>0.10112014842080499</v>
      </c>
      <c r="AA41" s="16">
        <v>7.7454433832402497E-2</v>
      </c>
      <c r="AB41" s="16">
        <v>5.5784767496660899E-2</v>
      </c>
      <c r="AC41" s="16">
        <v>0.14387275497573601</v>
      </c>
    </row>
    <row r="42" spans="2:29" x14ac:dyDescent="0.35">
      <c r="B42" s="2">
        <v>0.41</v>
      </c>
      <c r="C42" s="2">
        <v>1.41</v>
      </c>
      <c r="D42" s="3">
        <v>5.2179560581604402E-3</v>
      </c>
      <c r="E42" s="3">
        <v>6.7931859997493599E-3</v>
      </c>
      <c r="F42" s="3">
        <v>1.58237475938168E-2</v>
      </c>
      <c r="G42" s="3">
        <v>2.3293458354433201E-2</v>
      </c>
      <c r="H42" s="1"/>
      <c r="I42" s="15">
        <v>0.41</v>
      </c>
      <c r="J42" s="15">
        <v>1.41</v>
      </c>
      <c r="K42" s="16">
        <v>1.41587788511551E-2</v>
      </c>
      <c r="L42" s="16">
        <v>2.1836898080022499E-2</v>
      </c>
      <c r="M42" s="16">
        <v>9.2569418937073406E-2</v>
      </c>
      <c r="N42" s="16">
        <v>8.5618497735035701E-2</v>
      </c>
      <c r="Q42" s="15">
        <v>0.41</v>
      </c>
      <c r="R42" s="15">
        <v>1.41</v>
      </c>
      <c r="S42" s="16">
        <v>7.5919373858454306E-2</v>
      </c>
      <c r="T42" s="16">
        <v>0.10844430951938901</v>
      </c>
      <c r="U42" s="16">
        <v>8.7716714352452402E-2</v>
      </c>
      <c r="V42" s="16">
        <v>0.211718296488248</v>
      </c>
      <c r="W42" s="1"/>
      <c r="X42" s="15">
        <v>0.41</v>
      </c>
      <c r="Y42" s="15">
        <v>1.41</v>
      </c>
      <c r="Z42" s="16">
        <v>0.10096958667254</v>
      </c>
      <c r="AA42" s="16">
        <v>7.7475484984381504E-2</v>
      </c>
      <c r="AB42" s="16">
        <v>5.5778405846087703E-2</v>
      </c>
      <c r="AC42" s="16">
        <v>0.14387692275087199</v>
      </c>
    </row>
    <row r="43" spans="2:29" x14ac:dyDescent="0.35">
      <c r="B43" s="2">
        <v>0.51</v>
      </c>
      <c r="C43" s="2">
        <v>1.51</v>
      </c>
      <c r="D43" s="3">
        <v>5.78004791550685E-3</v>
      </c>
      <c r="E43" s="3">
        <v>7.0855058746176298E-3</v>
      </c>
      <c r="F43" s="3">
        <v>1.6657852794899002E-2</v>
      </c>
      <c r="G43" s="3">
        <v>2.5443795595426501E-2</v>
      </c>
      <c r="H43" s="1"/>
      <c r="I43" s="15">
        <v>0.51</v>
      </c>
      <c r="J43" s="15">
        <v>1.51</v>
      </c>
      <c r="K43" s="16">
        <v>1.5946956411578402E-2</v>
      </c>
      <c r="L43" s="16">
        <v>2.24290771980524E-2</v>
      </c>
      <c r="M43" s="16">
        <v>9.3661758630676398E-2</v>
      </c>
      <c r="N43" s="16">
        <v>9.42752154815516E-2</v>
      </c>
      <c r="Q43" s="15">
        <v>0.51</v>
      </c>
      <c r="R43" s="15">
        <v>1.51</v>
      </c>
      <c r="S43" s="16">
        <v>7.5860521993549507E-2</v>
      </c>
      <c r="T43" s="16">
        <v>0.108359897027832</v>
      </c>
      <c r="U43" s="16">
        <v>8.7710644605448196E-2</v>
      </c>
      <c r="V43" s="16">
        <v>0.211804341101761</v>
      </c>
      <c r="W43" s="1"/>
      <c r="X43" s="15">
        <v>0.51</v>
      </c>
      <c r="Y43" s="15">
        <v>1.51</v>
      </c>
      <c r="Z43" s="16">
        <v>0.100818392251349</v>
      </c>
      <c r="AA43" s="16">
        <v>7.7490221708219398E-2</v>
      </c>
      <c r="AB43" s="16">
        <v>5.5772690731098903E-2</v>
      </c>
      <c r="AC43" s="16">
        <v>0.14388149379488999</v>
      </c>
    </row>
    <row r="44" spans="2:29" x14ac:dyDescent="0.35">
      <c r="B44" s="2">
        <v>0.61</v>
      </c>
      <c r="C44" s="2">
        <v>1.61</v>
      </c>
      <c r="D44" s="3">
        <v>6.3223949152973703E-3</v>
      </c>
      <c r="E44" s="3">
        <v>7.3141645206548297E-3</v>
      </c>
      <c r="F44" s="3">
        <v>1.7123556356757001E-2</v>
      </c>
      <c r="G44" s="3">
        <v>2.8047204420717699E-2</v>
      </c>
      <c r="H44" s="1"/>
      <c r="I44" s="15">
        <v>0.61</v>
      </c>
      <c r="J44" s="15">
        <v>1.61</v>
      </c>
      <c r="K44" s="16">
        <v>1.7510853500680899E-2</v>
      </c>
      <c r="L44" s="16">
        <v>2.2838576851357699E-2</v>
      </c>
      <c r="M44" s="16">
        <v>9.2252052025861106E-2</v>
      </c>
      <c r="N44" s="16">
        <v>0.10235865490023401</v>
      </c>
      <c r="Q44" s="15">
        <v>0.61</v>
      </c>
      <c r="R44" s="15">
        <v>1.61</v>
      </c>
      <c r="S44" s="16">
        <v>7.5801514666907405E-2</v>
      </c>
      <c r="T44" s="16">
        <v>0.108282408777836</v>
      </c>
      <c r="U44" s="16">
        <v>8.7704696738280005E-2</v>
      </c>
      <c r="V44" s="16">
        <v>0.21189143674673799</v>
      </c>
      <c r="W44" s="1"/>
      <c r="X44" s="15">
        <v>0.61</v>
      </c>
      <c r="Y44" s="15">
        <v>1.61</v>
      </c>
      <c r="Z44" s="16">
        <v>0.10066655964521599</v>
      </c>
      <c r="AA44" s="16">
        <v>7.7495955941900299E-2</v>
      </c>
      <c r="AB44" s="16">
        <v>5.5767660878073097E-2</v>
      </c>
      <c r="AC44" s="16">
        <v>0.143887204810076</v>
      </c>
    </row>
    <row r="45" spans="2:29" x14ac:dyDescent="0.35">
      <c r="B45" s="2">
        <v>0.71</v>
      </c>
      <c r="C45" s="2">
        <v>1.71</v>
      </c>
      <c r="D45" s="3">
        <v>6.8375454107581198E-3</v>
      </c>
      <c r="E45" s="3">
        <v>7.4896178712672602E-3</v>
      </c>
      <c r="F45" s="3">
        <v>1.7375966901908398E-2</v>
      </c>
      <c r="G45" s="3">
        <v>3.0428136560267698E-2</v>
      </c>
      <c r="H45" s="1"/>
      <c r="I45" s="15">
        <v>0.71</v>
      </c>
      <c r="J45" s="15">
        <v>1.71</v>
      </c>
      <c r="K45" s="16">
        <v>1.88512430452016E-2</v>
      </c>
      <c r="L45" s="16">
        <v>2.3126386757742399E-2</v>
      </c>
      <c r="M45" s="16">
        <v>8.9628285721744999E-2</v>
      </c>
      <c r="N45" s="16">
        <v>0.10961253593412899</v>
      </c>
      <c r="Q45" s="15">
        <v>0.71</v>
      </c>
      <c r="R45" s="15">
        <v>1.71</v>
      </c>
      <c r="S45" s="16">
        <v>7.5742351348088599E-2</v>
      </c>
      <c r="T45" s="16">
        <v>0.108209182436639</v>
      </c>
      <c r="U45" s="16">
        <v>8.7698881805091999E-2</v>
      </c>
      <c r="V45" s="16">
        <v>0.211981331705697</v>
      </c>
      <c r="W45" s="1"/>
      <c r="X45" s="15">
        <v>0.71</v>
      </c>
      <c r="Y45" s="15">
        <v>1.71</v>
      </c>
      <c r="Z45" s="16">
        <v>0.100514083584417</v>
      </c>
      <c r="AA45" s="16">
        <v>7.7496436893224802E-2</v>
      </c>
      <c r="AB45" s="16">
        <v>5.5763358092612202E-2</v>
      </c>
      <c r="AC45" s="16">
        <v>0.14389152154736801</v>
      </c>
    </row>
    <row r="46" spans="2:29" x14ac:dyDescent="0.35">
      <c r="B46" s="2">
        <v>0.81</v>
      </c>
      <c r="C46" s="2">
        <v>1.81</v>
      </c>
      <c r="D46" s="3">
        <v>7.32211803165314E-3</v>
      </c>
      <c r="E46" s="3">
        <v>7.6220549203432301E-3</v>
      </c>
      <c r="F46" s="3">
        <v>1.7696580937646901E-2</v>
      </c>
      <c r="G46" s="3">
        <v>3.2036810080875201E-2</v>
      </c>
      <c r="H46" s="1"/>
      <c r="I46" s="15">
        <v>0.81</v>
      </c>
      <c r="J46" s="15">
        <v>1.81</v>
      </c>
      <c r="K46" s="16">
        <v>1.9984863497245101E-2</v>
      </c>
      <c r="L46" s="16">
        <v>2.33398996587326E-2</v>
      </c>
      <c r="M46" s="16">
        <v>9.0781677003438005E-2</v>
      </c>
      <c r="N46" s="16">
        <v>0.114035141021023</v>
      </c>
      <c r="Q46" s="15">
        <v>0.81</v>
      </c>
      <c r="R46" s="15">
        <v>1.81</v>
      </c>
      <c r="S46" s="16">
        <v>7.5683031375137794E-2</v>
      </c>
      <c r="T46" s="16">
        <v>0.1081393059281</v>
      </c>
      <c r="U46" s="16">
        <v>8.7693211018067499E-2</v>
      </c>
      <c r="V46" s="16">
        <v>0.21207164253055699</v>
      </c>
      <c r="W46" s="1"/>
      <c r="X46" s="15">
        <v>0.81</v>
      </c>
      <c r="Y46" s="15">
        <v>1.81</v>
      </c>
      <c r="Z46" s="16">
        <v>0.10036095851613699</v>
      </c>
      <c r="AA46" s="16">
        <v>7.7492956865625906E-2</v>
      </c>
      <c r="AB46" s="16">
        <v>5.5759826545528898E-2</v>
      </c>
      <c r="AC46" s="16">
        <v>0.143898001417332</v>
      </c>
    </row>
    <row r="47" spans="2:29" x14ac:dyDescent="0.35">
      <c r="B47" s="2">
        <v>0.9</v>
      </c>
      <c r="C47" s="2">
        <v>1.9</v>
      </c>
      <c r="D47" s="3">
        <v>7.7308940455107101E-3</v>
      </c>
      <c r="E47" s="3">
        <v>7.7108970307735699E-3</v>
      </c>
      <c r="F47" s="3">
        <v>1.7872498115583599E-2</v>
      </c>
      <c r="G47" s="3">
        <v>3.3381034173977503E-2</v>
      </c>
      <c r="H47" s="1"/>
      <c r="I47" s="15">
        <v>0.9</v>
      </c>
      <c r="J47" s="15">
        <v>1.9</v>
      </c>
      <c r="K47" s="16">
        <v>2.0846942757882299E-2</v>
      </c>
      <c r="L47" s="16">
        <v>2.3489888945540199E-2</v>
      </c>
      <c r="M47" s="16">
        <v>9.1528174243692806E-2</v>
      </c>
      <c r="N47" s="16">
        <v>0.11754921039685801</v>
      </c>
      <c r="Q47" s="15">
        <v>0.9</v>
      </c>
      <c r="R47" s="15">
        <v>1.9</v>
      </c>
      <c r="S47" s="16">
        <v>7.5629737150865906E-2</v>
      </c>
      <c r="T47" s="16">
        <v>0.108079144087106</v>
      </c>
      <c r="U47" s="16">
        <v>8.7688240683247404E-2</v>
      </c>
      <c r="V47" s="16">
        <v>0.21215328379040099</v>
      </c>
      <c r="W47" s="1"/>
      <c r="X47" s="15">
        <v>0.9</v>
      </c>
      <c r="Y47" s="15">
        <v>1.9</v>
      </c>
      <c r="Z47" s="16">
        <v>0.10022241455857001</v>
      </c>
      <c r="AA47" s="16">
        <v>7.7486641230023495E-2</v>
      </c>
      <c r="AB47" s="16">
        <v>5.5757346933880299E-2</v>
      </c>
      <c r="AC47" s="16">
        <v>0.14390571260593699</v>
      </c>
    </row>
    <row r="50" spans="2:8" x14ac:dyDescent="0.35">
      <c r="C50" t="s">
        <v>15</v>
      </c>
      <c r="D50" t="s">
        <v>19</v>
      </c>
    </row>
    <row r="51" spans="2:8" x14ac:dyDescent="0.35">
      <c r="D51" t="s">
        <v>20</v>
      </c>
    </row>
    <row r="52" spans="2:8" ht="27.5" customHeight="1" x14ac:dyDescent="0.35">
      <c r="C52" s="14" t="s">
        <v>24</v>
      </c>
      <c r="D52" s="14"/>
      <c r="E52" s="14"/>
      <c r="F52" s="14"/>
      <c r="G52" s="14"/>
      <c r="H52" s="5"/>
    </row>
    <row r="53" spans="2:8" x14ac:dyDescent="0.35">
      <c r="B53" s="1" t="s">
        <v>17</v>
      </c>
      <c r="C53" s="1" t="s">
        <v>16</v>
      </c>
      <c r="D53" s="1" t="s">
        <v>7</v>
      </c>
      <c r="E53" s="1" t="s">
        <v>6</v>
      </c>
      <c r="F53" s="1" t="s">
        <v>8</v>
      </c>
      <c r="G53" s="1" t="s">
        <v>9</v>
      </c>
      <c r="H53" s="1" t="s">
        <v>25</v>
      </c>
    </row>
    <row r="54" spans="2:8" x14ac:dyDescent="0.35">
      <c r="B54" s="2">
        <v>0.21</v>
      </c>
      <c r="C54" s="2">
        <v>1.21</v>
      </c>
      <c r="D54" s="3">
        <v>4.7695266086145198E-4</v>
      </c>
      <c r="E54" s="3">
        <v>4.0816187093003199E-2</v>
      </c>
      <c r="F54" s="3">
        <v>0.173545136691859</v>
      </c>
      <c r="G54" s="3">
        <v>0.145690899016716</v>
      </c>
      <c r="H54" s="1" t="s">
        <v>26</v>
      </c>
    </row>
    <row r="55" spans="2:8" x14ac:dyDescent="0.35">
      <c r="B55" s="2">
        <v>0.31</v>
      </c>
      <c r="C55" s="2">
        <v>1.31</v>
      </c>
      <c r="D55" s="3">
        <v>1.49969409520812E-3</v>
      </c>
      <c r="E55" s="3">
        <v>3.7643530923392801E-2</v>
      </c>
      <c r="F55" s="3">
        <v>0.17477050271205999</v>
      </c>
      <c r="G55" s="3">
        <v>0.136929926496861</v>
      </c>
      <c r="H55" s="1" t="s">
        <v>26</v>
      </c>
    </row>
    <row r="56" spans="2:8" x14ac:dyDescent="0.35">
      <c r="B56" s="2">
        <v>0.41</v>
      </c>
      <c r="C56" s="2">
        <v>1.41</v>
      </c>
      <c r="D56" s="3">
        <v>3.4964518848998902E-3</v>
      </c>
      <c r="E56" s="3">
        <v>3.4419473862908702E-2</v>
      </c>
      <c r="F56" s="3">
        <v>0.17604738039235199</v>
      </c>
      <c r="G56" s="3">
        <v>0.12786599787894901</v>
      </c>
      <c r="H56" s="1" t="s">
        <v>26</v>
      </c>
    </row>
    <row r="57" spans="2:8" x14ac:dyDescent="0.35">
      <c r="B57" s="2">
        <v>0.51</v>
      </c>
      <c r="C57" s="2">
        <v>1.51</v>
      </c>
      <c r="D57" s="3">
        <v>5.51401640800142E-3</v>
      </c>
      <c r="E57" s="3">
        <v>3.11411194960938E-2</v>
      </c>
      <c r="F57" s="3">
        <v>0.17738021864155901</v>
      </c>
      <c r="G57" s="3">
        <v>0.118472897370499</v>
      </c>
      <c r="H57" s="1" t="s">
        <v>26</v>
      </c>
    </row>
    <row r="58" spans="2:8" x14ac:dyDescent="0.35">
      <c r="B58" s="2">
        <v>0.61</v>
      </c>
      <c r="C58" s="2">
        <v>1.61</v>
      </c>
      <c r="D58" s="3">
        <v>7.5531357361251503E-3</v>
      </c>
      <c r="E58" s="3">
        <v>2.7805294089667001E-2</v>
      </c>
      <c r="F58" s="3">
        <v>0.178774121481487</v>
      </c>
      <c r="G58" s="3">
        <v>0.10872086602137999</v>
      </c>
      <c r="H58" s="1" t="s">
        <v>26</v>
      </c>
    </row>
    <row r="59" spans="2:8" x14ac:dyDescent="0.35">
      <c r="B59" s="2">
        <v>0.71</v>
      </c>
      <c r="C59" s="2">
        <v>1.71</v>
      </c>
      <c r="D59" s="3">
        <v>9.6146200215754297E-3</v>
      </c>
      <c r="E59" s="3">
        <v>2.4408502629140301E-2</v>
      </c>
      <c r="F59" s="3">
        <v>0.18023498184291301</v>
      </c>
      <c r="G59" s="3">
        <v>9.85759278053112E-2</v>
      </c>
      <c r="H59" s="1" t="s">
        <v>26</v>
      </c>
    </row>
    <row r="60" spans="2:8" x14ac:dyDescent="0.35">
      <c r="B60" s="2">
        <v>0.81</v>
      </c>
      <c r="C60" s="2">
        <v>1.81</v>
      </c>
      <c r="D60" s="3">
        <v>1.16993559984993E-2</v>
      </c>
      <c r="E60" s="3">
        <v>2.0946871292783002E-2</v>
      </c>
      <c r="F60" s="3">
        <v>0.1817696521878</v>
      </c>
      <c r="G60" s="3">
        <v>8.7999035945681703E-2</v>
      </c>
      <c r="H60" s="1" t="s">
        <v>26</v>
      </c>
    </row>
    <row r="61" spans="2:8" x14ac:dyDescent="0.35">
      <c r="B61" s="2">
        <v>0.9</v>
      </c>
      <c r="C61" s="2">
        <v>1.9</v>
      </c>
      <c r="D61" s="3">
        <v>1.35962901972919E-2</v>
      </c>
      <c r="E61" s="3">
        <v>1.7772431245069002E-2</v>
      </c>
      <c r="F61" s="3">
        <v>0.18322055765996201</v>
      </c>
      <c r="G61" s="3">
        <v>7.8073398009642594E-2</v>
      </c>
      <c r="H61" s="1" t="s">
        <v>26</v>
      </c>
    </row>
  </sheetData>
  <mergeCells count="10">
    <mergeCell ref="X4:AB4"/>
    <mergeCell ref="C38:G38"/>
    <mergeCell ref="C52:G52"/>
    <mergeCell ref="I38:N38"/>
    <mergeCell ref="X38:AC38"/>
    <mergeCell ref="Q38:V38"/>
    <mergeCell ref="B4:G4"/>
    <mergeCell ref="N4:S4"/>
    <mergeCell ref="B22:G22"/>
    <mergeCell ref="L22:Q2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7C37-B32C-4357-B35C-191AACE12932}">
  <dimension ref="B2:L23"/>
  <sheetViews>
    <sheetView topLeftCell="A5" workbookViewId="0">
      <selection activeCell="C16" sqref="C16:F17"/>
    </sheetView>
  </sheetViews>
  <sheetFormatPr baseColWidth="10" defaultRowHeight="14.5" x14ac:dyDescent="0.35"/>
  <cols>
    <col min="2" max="2" width="13" customWidth="1"/>
    <col min="3" max="3" width="12.90625" customWidth="1"/>
    <col min="4" max="4" width="15.08984375" customWidth="1"/>
    <col min="5" max="5" width="12" customWidth="1"/>
    <col min="8" max="8" width="14.90625" customWidth="1"/>
  </cols>
  <sheetData>
    <row r="2" spans="2:12" x14ac:dyDescent="0.35">
      <c r="B2" t="s">
        <v>0</v>
      </c>
      <c r="D2" t="s">
        <v>5</v>
      </c>
      <c r="H2" t="s">
        <v>4</v>
      </c>
    </row>
    <row r="3" spans="2:12" x14ac:dyDescent="0.35">
      <c r="D3" t="s">
        <v>20</v>
      </c>
      <c r="H3" t="s">
        <v>20</v>
      </c>
    </row>
    <row r="4" spans="2:12" x14ac:dyDescent="0.35">
      <c r="C4" s="12" t="s">
        <v>21</v>
      </c>
      <c r="D4" s="12"/>
      <c r="E4" s="12"/>
      <c r="F4" s="12"/>
      <c r="G4" s="12"/>
      <c r="H4" s="12" t="s">
        <v>22</v>
      </c>
      <c r="I4" s="12"/>
      <c r="J4" s="12"/>
      <c r="K4" s="12"/>
    </row>
    <row r="5" spans="2:12" x14ac:dyDescent="0.35">
      <c r="B5" s="1" t="s">
        <v>1</v>
      </c>
      <c r="C5" s="1" t="s">
        <v>2</v>
      </c>
      <c r="D5" s="1" t="s">
        <v>7</v>
      </c>
      <c r="E5" s="1" t="s">
        <v>6</v>
      </c>
      <c r="F5" s="1" t="s">
        <v>8</v>
      </c>
      <c r="G5" s="1" t="s">
        <v>9</v>
      </c>
      <c r="H5" s="1" t="s">
        <v>7</v>
      </c>
      <c r="I5" s="1" t="s">
        <v>6</v>
      </c>
      <c r="J5" s="1" t="s">
        <v>8</v>
      </c>
      <c r="K5" s="1" t="s">
        <v>9</v>
      </c>
      <c r="L5" s="1" t="s">
        <v>11</v>
      </c>
    </row>
    <row r="6" spans="2:12" x14ac:dyDescent="0.35">
      <c r="B6" s="4" t="s">
        <v>3</v>
      </c>
      <c r="C6" s="3">
        <v>6.2832000000000003E-6</v>
      </c>
      <c r="D6" s="3">
        <v>-2.0340000000000001E-4</v>
      </c>
      <c r="E6" s="3">
        <v>-2.3440000000000001E-4</v>
      </c>
      <c r="F6" s="3">
        <v>-7.0299999999999996E-4</v>
      </c>
      <c r="G6" s="3">
        <v>-4.1540000000000001E-4</v>
      </c>
      <c r="H6" s="3">
        <v>-9.6500000000000001E-5</v>
      </c>
      <c r="I6" s="3">
        <v>-7.3499999999999998E-5</v>
      </c>
      <c r="J6" s="3">
        <v>-2.2929999999999999E-4</v>
      </c>
      <c r="K6" s="3">
        <v>-4.3699999999999998E-5</v>
      </c>
      <c r="L6" s="1" t="s">
        <v>12</v>
      </c>
    </row>
    <row r="7" spans="2:12" x14ac:dyDescent="0.35">
      <c r="B7" s="4" t="s">
        <v>10</v>
      </c>
      <c r="C7" s="4">
        <v>6.2831999999999997E-5</v>
      </c>
      <c r="D7" s="1">
        <v>-2.2000000000000001E-3</v>
      </c>
      <c r="E7" s="1">
        <v>-2.3E-3</v>
      </c>
      <c r="F7" s="1">
        <v>-7.9000000000000008E-3</v>
      </c>
      <c r="G7" s="1">
        <v>-3.5000000000000001E-3</v>
      </c>
      <c r="H7" s="1">
        <v>-1E-3</v>
      </c>
      <c r="I7" s="1">
        <v>-6.9999999999999999E-4</v>
      </c>
      <c r="J7" s="1">
        <v>-2.3E-3</v>
      </c>
      <c r="K7" s="1">
        <v>-5.0000000000000001E-4</v>
      </c>
      <c r="L7" s="1" t="s">
        <v>12</v>
      </c>
    </row>
    <row r="8" spans="2:12" x14ac:dyDescent="0.35">
      <c r="B8" s="4" t="s">
        <v>14</v>
      </c>
      <c r="C8" s="4">
        <v>6.2832000000000003E-4</v>
      </c>
      <c r="D8" s="1">
        <f>0.0274</f>
        <v>2.7400000000000001E-2</v>
      </c>
      <c r="E8" s="1">
        <f>0.0048</f>
        <v>4.7999999999999996E-3</v>
      </c>
      <c r="F8" s="1">
        <f>0.0563</f>
        <v>5.6300000000000003E-2</v>
      </c>
      <c r="G8" s="1">
        <f>0.0292</f>
        <v>2.92E-2</v>
      </c>
      <c r="H8" s="1">
        <f>-0.008</f>
        <v>-8.0000000000000002E-3</v>
      </c>
      <c r="I8" s="1">
        <f>-0.0083</f>
        <v>-8.3000000000000001E-3</v>
      </c>
      <c r="J8" s="1">
        <f>-0.0195</f>
        <v>-1.95E-2</v>
      </c>
      <c r="K8" s="1">
        <f>-0.0084</f>
        <v>-8.3999999999999995E-3</v>
      </c>
      <c r="L8" s="1" t="s">
        <v>13</v>
      </c>
    </row>
    <row r="12" spans="2:12" x14ac:dyDescent="0.35">
      <c r="C12" t="s">
        <v>15</v>
      </c>
      <c r="D12" t="s">
        <v>19</v>
      </c>
      <c r="H12" t="s">
        <v>18</v>
      </c>
    </row>
    <row r="13" spans="2:12" x14ac:dyDescent="0.35">
      <c r="D13" t="s">
        <v>20</v>
      </c>
      <c r="H13" t="s">
        <v>20</v>
      </c>
    </row>
    <row r="14" spans="2:12" x14ac:dyDescent="0.35">
      <c r="C14" s="13" t="s">
        <v>21</v>
      </c>
      <c r="D14" s="13"/>
      <c r="E14" s="13"/>
      <c r="F14" s="13"/>
      <c r="G14" s="13"/>
      <c r="H14" s="13" t="s">
        <v>22</v>
      </c>
      <c r="I14" s="13"/>
      <c r="J14" s="13"/>
      <c r="K14" s="13"/>
    </row>
    <row r="15" spans="2:12" x14ac:dyDescent="0.35">
      <c r="B15" s="1" t="s">
        <v>17</v>
      </c>
      <c r="C15" s="1" t="s">
        <v>16</v>
      </c>
      <c r="D15" s="1" t="s">
        <v>7</v>
      </c>
      <c r="E15" s="1" t="s">
        <v>6</v>
      </c>
      <c r="F15" s="1" t="s">
        <v>8</v>
      </c>
      <c r="G15" s="1" t="s">
        <v>9</v>
      </c>
      <c r="H15" s="1" t="s">
        <v>7</v>
      </c>
      <c r="I15" s="1" t="s">
        <v>6</v>
      </c>
      <c r="J15" s="1" t="s">
        <v>8</v>
      </c>
      <c r="K15" s="1" t="s">
        <v>9</v>
      </c>
      <c r="L15" s="1" t="s">
        <v>11</v>
      </c>
    </row>
    <row r="16" spans="2:12" x14ac:dyDescent="0.35">
      <c r="B16" s="2">
        <v>0.21</v>
      </c>
      <c r="C16" s="2">
        <v>1.21</v>
      </c>
      <c r="D16" s="3">
        <v>-1.5420000000000001E-4</v>
      </c>
      <c r="E16" s="3">
        <v>-1.795E-4</v>
      </c>
      <c r="F16" s="3">
        <v>-5.3030000000000004E-4</v>
      </c>
      <c r="G16" s="3">
        <v>-3.2229999999999997E-4</v>
      </c>
      <c r="H16" s="3">
        <v>-7.4099999999999999E-5</v>
      </c>
      <c r="I16" s="3">
        <v>-5.6199999999999997E-5</v>
      </c>
      <c r="J16" s="3">
        <v>-1.7589999999999999E-4</v>
      </c>
      <c r="K16" s="3">
        <v>-3.3000000000000003E-5</v>
      </c>
      <c r="L16" s="1" t="s">
        <v>12</v>
      </c>
    </row>
    <row r="17" spans="2:12" x14ac:dyDescent="0.35">
      <c r="B17" s="2">
        <v>0.31</v>
      </c>
      <c r="C17" s="2">
        <v>1.31</v>
      </c>
      <c r="D17" s="3">
        <v>-1.6699999999999999E-4</v>
      </c>
      <c r="E17" s="3">
        <v>-1.9430000000000001E-4</v>
      </c>
      <c r="F17" s="3">
        <v>-5.7450000000000003E-4</v>
      </c>
      <c r="G17" s="3">
        <v>-3.4900000000000003E-4</v>
      </c>
      <c r="H17" s="3">
        <v>-8.0199999999999998E-5</v>
      </c>
      <c r="I17" s="3">
        <v>-6.0800000000000001E-5</v>
      </c>
      <c r="J17" s="3">
        <v>-1.9039999999999999E-4</v>
      </c>
      <c r="K17" s="3">
        <v>-3.5800000000000003E-5</v>
      </c>
      <c r="L17" s="1" t="s">
        <v>12</v>
      </c>
    </row>
    <row r="18" spans="2:12" x14ac:dyDescent="0.35">
      <c r="B18" s="2">
        <v>0.41</v>
      </c>
      <c r="C18" s="2">
        <v>1.41</v>
      </c>
      <c r="D18" s="3">
        <v>-1.797E-4</v>
      </c>
      <c r="E18" s="3">
        <v>-2.0919999999999999E-4</v>
      </c>
      <c r="F18" s="3">
        <v>-6.1830000000000001E-4</v>
      </c>
      <c r="G18" s="3">
        <v>-3.7560000000000002E-4</v>
      </c>
      <c r="H18" s="3">
        <v>-8.6299999999999997E-5</v>
      </c>
      <c r="I18" s="3">
        <v>-6.5500000000000006E-5</v>
      </c>
      <c r="J18" s="3">
        <v>-2.0489999999999999E-4</v>
      </c>
      <c r="K18" s="3">
        <v>-3.8500000000000001E-5</v>
      </c>
      <c r="L18" s="1" t="s">
        <v>12</v>
      </c>
    </row>
    <row r="19" spans="2:12" x14ac:dyDescent="0.35">
      <c r="B19" s="2">
        <v>0.51</v>
      </c>
      <c r="C19" s="2">
        <v>1.51</v>
      </c>
      <c r="D19" s="3">
        <v>-1.9249999999999999E-4</v>
      </c>
      <c r="E19" s="3">
        <v>-2.24E-4</v>
      </c>
      <c r="F19" s="3">
        <v>-6.6209999999999999E-4</v>
      </c>
      <c r="G19" s="3">
        <v>-4.0230000000000002E-4</v>
      </c>
      <c r="H19" s="3">
        <v>-9.2399999999999996E-5</v>
      </c>
      <c r="I19" s="3">
        <v>-7.0099999999999996E-5</v>
      </c>
      <c r="J19" s="3">
        <v>-2.195E-4</v>
      </c>
      <c r="K19" s="3">
        <v>-4.1199999999999999E-5</v>
      </c>
      <c r="L19" s="1" t="s">
        <v>12</v>
      </c>
    </row>
    <row r="20" spans="2:12" x14ac:dyDescent="0.35">
      <c r="B20" s="2">
        <v>0.61</v>
      </c>
      <c r="C20" s="2">
        <v>1.61</v>
      </c>
      <c r="D20" s="3">
        <v>-2.052E-4</v>
      </c>
      <c r="E20" s="3">
        <v>-2.388E-4</v>
      </c>
      <c r="F20" s="3">
        <v>-7.0589999999999997E-4</v>
      </c>
      <c r="G20" s="3">
        <v>-4.2900000000000002E-4</v>
      </c>
      <c r="H20" s="3">
        <v>-9.8599999999999998E-5</v>
      </c>
      <c r="I20" s="3">
        <v>-7.4800000000000002E-5</v>
      </c>
      <c r="J20" s="3">
        <v>-2.34E-4</v>
      </c>
      <c r="K20" s="3">
        <v>-4.3999999999999999E-5</v>
      </c>
      <c r="L20" s="1" t="s">
        <v>12</v>
      </c>
    </row>
    <row r="21" spans="2:12" x14ac:dyDescent="0.35">
      <c r="B21" s="2">
        <v>0.71</v>
      </c>
      <c r="C21" s="2">
        <v>1.71</v>
      </c>
      <c r="D21" s="3">
        <v>-2.1790000000000001E-4</v>
      </c>
      <c r="E21" s="3">
        <v>-2.5369999999999999E-4</v>
      </c>
      <c r="F21" s="3">
        <v>-7.4969999999999995E-4</v>
      </c>
      <c r="G21" s="3">
        <v>-4.5570000000000002E-4</v>
      </c>
      <c r="H21" s="3">
        <v>-1.047E-4</v>
      </c>
      <c r="I21" s="3">
        <v>-7.9400000000000006E-5</v>
      </c>
      <c r="J21" s="3">
        <v>-2.4860000000000003E-4</v>
      </c>
      <c r="K21" s="3">
        <v>-4.6699999999999997E-5</v>
      </c>
      <c r="L21" s="1" t="s">
        <v>12</v>
      </c>
    </row>
    <row r="22" spans="2:12" x14ac:dyDescent="0.35">
      <c r="B22" s="2">
        <v>0.81</v>
      </c>
      <c r="C22" s="2">
        <v>1.81</v>
      </c>
      <c r="D22" s="3">
        <v>-2.307E-4</v>
      </c>
      <c r="E22" s="3">
        <v>-2.6850000000000002E-4</v>
      </c>
      <c r="F22" s="3">
        <v>-7.9339999999999999E-4</v>
      </c>
      <c r="G22" s="3">
        <v>-4.8230000000000001E-4</v>
      </c>
      <c r="H22" s="3">
        <v>-1.108E-4</v>
      </c>
      <c r="I22" s="3">
        <v>-8.3999999999999995E-5</v>
      </c>
      <c r="J22" s="3">
        <v>-2.631E-4</v>
      </c>
      <c r="K22" s="3">
        <v>-4.9400000000000001E-5</v>
      </c>
      <c r="L22" s="1" t="s">
        <v>12</v>
      </c>
    </row>
    <row r="23" spans="2:12" x14ac:dyDescent="0.35">
      <c r="B23" s="2">
        <v>0.9</v>
      </c>
      <c r="C23" s="2">
        <v>1.9</v>
      </c>
      <c r="D23" s="3">
        <v>-2.421E-4</v>
      </c>
      <c r="E23" s="3">
        <v>-2.8190000000000002E-4</v>
      </c>
      <c r="F23" s="3">
        <v>-8.3279999999999997E-4</v>
      </c>
      <c r="G23" s="3">
        <v>-5.0639999999999995E-4</v>
      </c>
      <c r="H23" s="3">
        <v>-1.1629999999999999E-4</v>
      </c>
      <c r="I23" s="3">
        <v>-8.8200000000000003E-5</v>
      </c>
      <c r="J23" s="3">
        <v>-2.7619999999999999E-4</v>
      </c>
      <c r="K23" s="3">
        <v>-5.1900000000000001E-5</v>
      </c>
      <c r="L23" s="1" t="s">
        <v>12</v>
      </c>
    </row>
  </sheetData>
  <mergeCells count="4">
    <mergeCell ref="C14:G14"/>
    <mergeCell ref="H14:K14"/>
    <mergeCell ref="C4:G4"/>
    <mergeCell ref="H4:K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Perturbaciones Inicio Diferente</vt:lpstr>
      <vt:lpstr>Perturbaciones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2019-11-10T15:39:51Z</dcterms:created>
  <dcterms:modified xsi:type="dcterms:W3CDTF">2019-12-26T03:03:06Z</dcterms:modified>
</cp:coreProperties>
</file>