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delich/Documents/Maestria/Estadistica- MFin/TP/"/>
    </mc:Choice>
  </mc:AlternateContent>
  <xr:revisionPtr revIDLastSave="0" documentId="8_{1D5029AD-8242-2447-8F9C-FFA7FF4EE9C8}" xr6:coauthVersionLast="47" xr6:coauthVersionMax="47" xr10:uidLastSave="{00000000-0000-0000-0000-000000000000}"/>
  <bookViews>
    <workbookView xWindow="0" yWindow="0" windowWidth="28800" windowHeight="18000" activeTab="1" xr2:uid="{892950E9-6A15-BA4F-9EAA-962882DD58D8}"/>
  </bookViews>
  <sheets>
    <sheet name="Ejercicio 1" sheetId="1" r:id="rId1"/>
    <sheet name="Ejercicio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14" i="2"/>
  <c r="B12" i="2"/>
  <c r="B9" i="2" l="1"/>
  <c r="B8" i="2"/>
  <c r="B8" i="1"/>
  <c r="B7" i="1"/>
</calcChain>
</file>

<file path=xl/sharedStrings.xml><?xml version="1.0" encoding="utf-8"?>
<sst xmlns="http://schemas.openxmlformats.org/spreadsheetml/2006/main" count="18" uniqueCount="18">
  <si>
    <t>Ejercicio 1</t>
  </si>
  <si>
    <t>Media</t>
  </si>
  <si>
    <t>Desvio st</t>
  </si>
  <si>
    <t>X</t>
  </si>
  <si>
    <t>Probabilidad de X &gt; 890</t>
  </si>
  <si>
    <t>Probabilidad de X &lt; 890</t>
  </si>
  <si>
    <t>Amazon</t>
  </si>
  <si>
    <t xml:space="preserve">Beta </t>
  </si>
  <si>
    <t>Risk Free rate</t>
  </si>
  <si>
    <t>Market risk premium</t>
  </si>
  <si>
    <t>Coeficiente de Variación</t>
  </si>
  <si>
    <t>Retorno esperado</t>
  </si>
  <si>
    <t>Desvio estandar</t>
  </si>
  <si>
    <t xml:space="preserve">Alfa buscado </t>
  </si>
  <si>
    <t>Valor Z para 1%</t>
  </si>
  <si>
    <t>Valor X para Alfa 1%</t>
  </si>
  <si>
    <t>Portafolio</t>
  </si>
  <si>
    <t>Perdida VAR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</si>
</sst>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71" formatCode="_(* #,##0_);_(* \(#,##0\);_(* &quot;-&quot;??_);_(@_)"/>
  </numFmts>
  <fonts count="2">
    <font>
      <sz val="12"/>
      <color theme="1"/>
      <name val="ArialMT"/>
      <family val="2"/>
    </font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9" fontId="0" fillId="0" borderId="0" xfId="2" applyFont="1"/>
    <xf numFmtId="10" fontId="0" fillId="0" borderId="0" xfId="2" applyNumberFormat="1" applyFont="1"/>
    <xf numFmtId="0" fontId="0" fillId="0" borderId="0" xfId="0" applyAlignment="1">
      <alignment horizontal="center"/>
    </xf>
    <xf numFmtId="4" fontId="0" fillId="0" borderId="0" xfId="0" applyNumberFormat="1"/>
    <xf numFmtId="164" fontId="0" fillId="0" borderId="0" xfId="0" applyNumberFormat="1"/>
    <xf numFmtId="43" fontId="0" fillId="0" borderId="0" xfId="1" applyFont="1"/>
    <xf numFmtId="9" fontId="0" fillId="0" borderId="0" xfId="0" applyNumberFormat="1"/>
    <xf numFmtId="171" fontId="0" fillId="0" borderId="0" xfId="1" applyNumberFormat="1" applyFont="1"/>
    <xf numFmtId="43" fontId="0" fillId="0" borderId="0" xfId="0" applyNumberFormat="1"/>
    <xf numFmtId="0" fontId="0" fillId="0" borderId="0" xfId="0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914399</xdr:colOff>
      <xdr:row>0</xdr:row>
      <xdr:rowOff>177800</xdr:rowOff>
    </xdr:from>
    <xdr:to>
      <xdr:col>10</xdr:col>
      <xdr:colOff>697784</xdr:colOff>
      <xdr:row>6</xdr:row>
      <xdr:rowOff>203200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42FB5E-5BAC-9A41-8081-B0427B20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899" y="177800"/>
          <a:ext cx="6450885" cy="1244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292100</xdr:colOff>
      <xdr:row>0</xdr:row>
      <xdr:rowOff>38100</xdr:rowOff>
    </xdr:from>
    <xdr:to>
      <xdr:col>18</xdr:col>
      <xdr:colOff>444500</xdr:colOff>
      <xdr:row>21</xdr:row>
      <xdr:rowOff>73590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59AC36-A106-2F48-AC77-A8172BE94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55300" y="38100"/>
          <a:ext cx="8724900" cy="4302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E5E3-9BC8-5442-9570-B5C4B91ECBF2}">
  <dimension ref="A1:B8"/>
  <sheetViews>
    <sheetView workbookViewId="0">
      <selection activeCell="B13" sqref="B13"/>
    </sheetView>
  </sheetViews>
  <sheetFormatPr baseColWidth="10" defaultRowHeight="16"/>
  <sheetData>
    <row r="1" spans="1:2">
      <c r="A1" t="s">
        <v>0</v>
      </c>
    </row>
    <row r="4" spans="1:2">
      <c r="A4" t="s">
        <v>1</v>
      </c>
      <c r="B4">
        <v>750</v>
      </c>
    </row>
    <row r="5" spans="1:2">
      <c r="A5" t="s">
        <v>2</v>
      </c>
      <c r="B5">
        <v>150</v>
      </c>
    </row>
    <row r="6" spans="1:2">
      <c r="A6" t="s">
        <v>3</v>
      </c>
      <c r="B6">
        <v>890</v>
      </c>
    </row>
    <row r="7" spans="1:2" ht="51">
      <c r="A7" s="1" t="s">
        <v>4</v>
      </c>
      <c r="B7" s="3">
        <f>_xlfn.NORM.DIST(B6,B4,B5,TRUE)</f>
        <v>0.82467605514777054</v>
      </c>
    </row>
    <row r="8" spans="1:2" ht="51">
      <c r="A8" s="1" t="s">
        <v>5</v>
      </c>
      <c r="B8" s="3">
        <f>1-B7</f>
        <v>0.17532394485222946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066F-22C0-0F4B-98AE-B7AFB6D7542E}">
  <dimension ref="A3:B15"/>
  <sheetViews>
    <sheetView tabSelected="1" workbookViewId="0">
      <selection activeCell="B14" sqref="B14"/>
    </sheetView>
  </sheetViews>
  <sheetFormatPr baseColWidth="10" defaultRowHeight="16"/>
  <cols>
    <col min="1" max="1" width="30.85546875" bestFit="1" customWidth="1"/>
    <col min="2" max="2" width="16.140625" bestFit="1" customWidth="1"/>
  </cols>
  <sheetData>
    <row r="3" spans="1:2">
      <c r="A3" s="4" t="s">
        <v>6</v>
      </c>
      <c r="B3" s="4"/>
    </row>
    <row r="4" spans="1:2">
      <c r="A4" t="s">
        <v>7</v>
      </c>
      <c r="B4" s="5">
        <v>1.1100000000000001</v>
      </c>
    </row>
    <row r="5" spans="1:2">
      <c r="A5" t="s">
        <v>8</v>
      </c>
      <c r="B5" s="2">
        <v>0.03</v>
      </c>
    </row>
    <row r="6" spans="1:2">
      <c r="A6" t="s">
        <v>9</v>
      </c>
      <c r="B6" s="2">
        <v>7.0000000000000007E-2</v>
      </c>
    </row>
    <row r="7" spans="1:2">
      <c r="A7" t="s">
        <v>10</v>
      </c>
      <c r="B7" s="9">
        <v>3</v>
      </c>
    </row>
    <row r="8" spans="1:2">
      <c r="A8" t="s">
        <v>11</v>
      </c>
      <c r="B8" s="6">
        <f>B5+(B6*B4)</f>
        <v>0.10770000000000002</v>
      </c>
    </row>
    <row r="9" spans="1:2">
      <c r="A9" t="s">
        <v>12</v>
      </c>
      <c r="B9" s="7">
        <f>B7*B8</f>
        <v>0.32310000000000005</v>
      </c>
    </row>
    <row r="10" spans="1:2">
      <c r="A10" t="s">
        <v>13</v>
      </c>
      <c r="B10" s="8">
        <v>0.01</v>
      </c>
    </row>
    <row r="11" spans="1:2">
      <c r="A11" t="s">
        <v>14</v>
      </c>
      <c r="B11">
        <v>-2.33</v>
      </c>
    </row>
    <row r="12" spans="1:2">
      <c r="A12" t="s">
        <v>15</v>
      </c>
      <c r="B12" s="3">
        <f>_xlfn.NORM.INV(0.01,B8,B9)</f>
        <v>-0.64394299810259581</v>
      </c>
    </row>
    <row r="13" spans="1:2">
      <c r="A13" t="s">
        <v>16</v>
      </c>
      <c r="B13" s="9">
        <v>1000000</v>
      </c>
    </row>
    <row r="14" spans="1:2">
      <c r="A14" s="11" t="s">
        <v>17</v>
      </c>
      <c r="B14" s="10">
        <f>B13*(1+B12)</f>
        <v>356057.0018974042</v>
      </c>
    </row>
    <row r="15" spans="1:2">
      <c r="A15" s="11"/>
      <c r="B15" s="10">
        <f>(B13*B12)</f>
        <v>-643942.9981025958</v>
      </c>
    </row>
  </sheetData>
  <mergeCells count="2">
    <mergeCell ref="A3:B3"/>
    <mergeCell ref="A14:A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2022-04-03T21:35:56Z</dcterms:created>
  <dcterms:modified xsi:type="dcterms:W3CDTF">2022-04-04T15:02:07Z</dcterms:modified>
</cp:coreProperties>
</file>